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ahdbonline-my.sharepoint.com/personal/chris_lillington_ahdb_org_uk/Documents/Documents/"/>
    </mc:Choice>
  </mc:AlternateContent>
  <xr:revisionPtr revIDLastSave="1" documentId="8_{652D206C-7324-4B3D-8A11-F54A1EE6C94D}" xr6:coauthVersionLast="47" xr6:coauthVersionMax="47" xr10:uidLastSave="{E6982925-572B-468B-80A6-2702B83D9D68}"/>
  <bookViews>
    <workbookView xWindow="1110" yWindow="-13740" windowWidth="24990" windowHeight="11295" xr2:uid="{94E0405A-4485-4D67-9349-E28CB3DFBE29}"/>
  </bookViews>
  <sheets>
    <sheet name="Appendix II" sheetId="1" r:id="rId1"/>
  </sheets>
  <externalReferences>
    <externalReference r:id="rId2"/>
  </externalReferences>
  <definedNames>
    <definedName name="Footnotes">#REF!</definedName>
    <definedName name="_xlnm.Print_Area" localSheetId="0">'Appendix II'!$B$1:$M$58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1" i="1" l="1"/>
  <c r="J41" i="1"/>
  <c r="M41" i="1" s="1"/>
  <c r="L41" i="1" s="1"/>
  <c r="I41" i="1"/>
  <c r="H41" i="1"/>
  <c r="G41" i="1"/>
  <c r="F41" i="1"/>
  <c r="E41" i="1" s="1"/>
  <c r="K40" i="1"/>
  <c r="J40" i="1"/>
  <c r="M40" i="1" s="1"/>
  <c r="L40" i="1" s="1"/>
  <c r="I40" i="1"/>
  <c r="H40" i="1"/>
  <c r="G40" i="1"/>
  <c r="F40" i="1"/>
  <c r="E40" i="1" s="1"/>
  <c r="K39" i="1"/>
  <c r="J39" i="1"/>
  <c r="M39" i="1" s="1"/>
  <c r="L39" i="1" s="1"/>
  <c r="I39" i="1"/>
  <c r="H39" i="1"/>
  <c r="G39" i="1"/>
  <c r="F39" i="1"/>
  <c r="E39" i="1" s="1"/>
  <c r="K38" i="1"/>
  <c r="J38" i="1"/>
  <c r="M38" i="1" s="1"/>
  <c r="L38" i="1" s="1"/>
  <c r="I38" i="1"/>
  <c r="H38" i="1"/>
  <c r="G38" i="1"/>
  <c r="F38" i="1"/>
  <c r="E38" i="1" s="1"/>
  <c r="K36" i="1"/>
  <c r="J36" i="1"/>
  <c r="M36" i="1" s="1"/>
  <c r="L36" i="1" s="1"/>
  <c r="I36" i="1"/>
  <c r="H36" i="1"/>
  <c r="E36" i="1" s="1"/>
  <c r="G36" i="1"/>
  <c r="F36" i="1"/>
  <c r="K35" i="1"/>
  <c r="J35" i="1"/>
  <c r="M35" i="1" s="1"/>
  <c r="L35" i="1" s="1"/>
  <c r="I35" i="1"/>
  <c r="E35" i="1" s="1"/>
  <c r="H35" i="1"/>
  <c r="G35" i="1"/>
  <c r="F35" i="1"/>
  <c r="F34" i="1"/>
  <c r="M33" i="1"/>
  <c r="L33" i="1" s="1"/>
  <c r="K33" i="1"/>
  <c r="J33" i="1"/>
  <c r="I33" i="1"/>
  <c r="H33" i="1"/>
  <c r="G33" i="1"/>
  <c r="F33" i="1"/>
  <c r="F32" i="1" s="1"/>
  <c r="M29" i="1"/>
  <c r="L29" i="1" s="1"/>
  <c r="K29" i="1"/>
  <c r="J29" i="1"/>
  <c r="I29" i="1"/>
  <c r="H29" i="1"/>
  <c r="G29" i="1"/>
  <c r="F29" i="1"/>
  <c r="E29" i="1"/>
  <c r="K28" i="1"/>
  <c r="J28" i="1"/>
  <c r="M28" i="1" s="1"/>
  <c r="L28" i="1" s="1"/>
  <c r="I28" i="1"/>
  <c r="H28" i="1"/>
  <c r="G28" i="1"/>
  <c r="F28" i="1"/>
  <c r="E28" i="1" s="1"/>
  <c r="K27" i="1"/>
  <c r="J27" i="1"/>
  <c r="M27" i="1" s="1"/>
  <c r="L27" i="1" s="1"/>
  <c r="I27" i="1"/>
  <c r="G27" i="1"/>
  <c r="F27" i="1"/>
  <c r="K26" i="1"/>
  <c r="J26" i="1"/>
  <c r="M26" i="1" s="1"/>
  <c r="L26" i="1" s="1"/>
  <c r="I26" i="1"/>
  <c r="I25" i="1" s="1"/>
  <c r="H26" i="1"/>
  <c r="G26" i="1"/>
  <c r="F26" i="1"/>
  <c r="E26" i="1" s="1"/>
  <c r="K25" i="1"/>
  <c r="J25" i="1"/>
  <c r="M25" i="1" s="1"/>
  <c r="L25" i="1" s="1"/>
  <c r="G25" i="1"/>
  <c r="F25" i="1"/>
  <c r="K24" i="1"/>
  <c r="J24" i="1"/>
  <c r="M24" i="1" s="1"/>
  <c r="L24" i="1" s="1"/>
  <c r="I24" i="1"/>
  <c r="H24" i="1"/>
  <c r="G24" i="1"/>
  <c r="F24" i="1"/>
  <c r="E24" i="1" s="1"/>
  <c r="K22" i="1"/>
  <c r="J22" i="1"/>
  <c r="M22" i="1" s="1"/>
  <c r="L22" i="1" s="1"/>
  <c r="I22" i="1"/>
  <c r="H22" i="1"/>
  <c r="G22" i="1"/>
  <c r="F22" i="1"/>
  <c r="E22" i="1" s="1"/>
  <c r="K21" i="1"/>
  <c r="J21" i="1"/>
  <c r="M21" i="1" s="1"/>
  <c r="L21" i="1" s="1"/>
  <c r="I21" i="1"/>
  <c r="H21" i="1"/>
  <c r="E21" i="1" s="1"/>
  <c r="G21" i="1"/>
  <c r="F21" i="1"/>
  <c r="K20" i="1"/>
  <c r="K18" i="1" s="1"/>
  <c r="J20" i="1"/>
  <c r="M20" i="1" s="1"/>
  <c r="L20" i="1" s="1"/>
  <c r="I20" i="1"/>
  <c r="I18" i="1" s="1"/>
  <c r="H20" i="1"/>
  <c r="G20" i="1"/>
  <c r="F20" i="1"/>
  <c r="K19" i="1"/>
  <c r="J19" i="1"/>
  <c r="J18" i="1" s="1"/>
  <c r="I19" i="1"/>
  <c r="H19" i="1"/>
  <c r="H18" i="1" s="1"/>
  <c r="E18" i="1" s="1"/>
  <c r="G19" i="1"/>
  <c r="F19" i="1"/>
  <c r="G18" i="1"/>
  <c r="F18" i="1"/>
  <c r="M17" i="1"/>
  <c r="L17" i="1"/>
  <c r="K17" i="1"/>
  <c r="J17" i="1"/>
  <c r="I17" i="1"/>
  <c r="H17" i="1"/>
  <c r="G17" i="1"/>
  <c r="K16" i="1"/>
  <c r="K14" i="1" s="1"/>
  <c r="J16" i="1"/>
  <c r="M16" i="1" s="1"/>
  <c r="L16" i="1" s="1"/>
  <c r="I16" i="1"/>
  <c r="H16" i="1"/>
  <c r="G16" i="1"/>
  <c r="F16" i="1"/>
  <c r="E16" i="1" s="1"/>
  <c r="K15" i="1"/>
  <c r="J15" i="1"/>
  <c r="M15" i="1" s="1"/>
  <c r="L15" i="1" s="1"/>
  <c r="I15" i="1"/>
  <c r="H15" i="1"/>
  <c r="H14" i="1" s="1"/>
  <c r="G15" i="1"/>
  <c r="G14" i="1" s="1"/>
  <c r="F15" i="1"/>
  <c r="E15" i="1" s="1"/>
  <c r="I14" i="1"/>
  <c r="K12" i="1"/>
  <c r="J12" i="1"/>
  <c r="I12" i="1"/>
  <c r="H12" i="1"/>
  <c r="G12" i="1"/>
  <c r="F12" i="1"/>
  <c r="M11" i="1"/>
  <c r="L11" i="1"/>
  <c r="K10" i="1"/>
  <c r="J10" i="1"/>
  <c r="M12" i="1" s="1"/>
  <c r="I10" i="1"/>
  <c r="H10" i="1"/>
  <c r="G10" i="1"/>
  <c r="F10" i="1"/>
  <c r="E10" i="1"/>
  <c r="M18" i="1" l="1"/>
  <c r="L18" i="1" s="1"/>
  <c r="L12" i="1"/>
  <c r="E33" i="1"/>
  <c r="J14" i="1"/>
  <c r="M14" i="1" s="1"/>
  <c r="L14" i="1" s="1"/>
  <c r="E19" i="1"/>
  <c r="M19" i="1"/>
  <c r="L19" i="1" s="1"/>
  <c r="E20" i="1"/>
  <c r="F14" i="1"/>
  <c r="E14" i="1" s="1"/>
</calcChain>
</file>

<file path=xl/sharedStrings.xml><?xml version="1.0" encoding="utf-8"?>
<sst xmlns="http://schemas.openxmlformats.org/spreadsheetml/2006/main" count="91" uniqueCount="38">
  <si>
    <t>Appendix II</t>
  </si>
  <si>
    <t>CUMULATIVE MONTHLY STATISTICS</t>
  </si>
  <si>
    <t>Usage of cereals by processors, external trade and stocks</t>
  </si>
  <si>
    <t>Situation as at end of November 2025</t>
  </si>
  <si>
    <t>Thousand tonnes</t>
  </si>
  <si>
    <t>% Change</t>
  </si>
  <si>
    <t>Actual Change</t>
  </si>
  <si>
    <t>average</t>
  </si>
  <si>
    <t>WHEAT</t>
  </si>
  <si>
    <t xml:space="preserve">   Usage</t>
  </si>
  <si>
    <r>
      <t xml:space="preserve">Flour millers </t>
    </r>
    <r>
      <rPr>
        <b/>
        <vertAlign val="superscript"/>
        <sz val="11"/>
        <color rgb="FF575756"/>
        <rFont val="Arial"/>
        <family val="2"/>
      </rPr>
      <t>(1)</t>
    </r>
  </si>
  <si>
    <t>of which home-grown</t>
  </si>
  <si>
    <t>of which imported</t>
  </si>
  <si>
    <t>Brewers, maltsters and distillers</t>
  </si>
  <si>
    <t>**</t>
  </si>
  <si>
    <r>
      <t xml:space="preserve">Animal Feed Processors </t>
    </r>
    <r>
      <rPr>
        <b/>
        <vertAlign val="superscript"/>
        <sz val="11"/>
        <color rgb="FF575756"/>
        <rFont val="Arial"/>
        <family val="2"/>
      </rPr>
      <t>(2)</t>
    </r>
  </si>
  <si>
    <t>of which feed compounders</t>
  </si>
  <si>
    <t>of which integrated poultry units</t>
  </si>
  <si>
    <t xml:space="preserve">   Imports</t>
  </si>
  <si>
    <r>
      <t xml:space="preserve">From July </t>
    </r>
    <r>
      <rPr>
        <b/>
        <vertAlign val="superscript"/>
        <sz val="11"/>
        <color rgb="FF575756"/>
        <rFont val="Arial"/>
        <family val="2"/>
      </rPr>
      <t>(3)</t>
    </r>
  </si>
  <si>
    <t xml:space="preserve">   Exports</t>
  </si>
  <si>
    <t>BARLEY</t>
  </si>
  <si>
    <t>MAIZE</t>
  </si>
  <si>
    <r>
      <t xml:space="preserve">Human and Industrial </t>
    </r>
    <r>
      <rPr>
        <b/>
        <vertAlign val="superscript"/>
        <sz val="11"/>
        <color rgb="FF575756"/>
        <rFont val="Arial"/>
        <family val="2"/>
      </rPr>
      <t>(4)</t>
    </r>
  </si>
  <si>
    <t>*</t>
  </si>
  <si>
    <t>OATS</t>
  </si>
  <si>
    <r>
      <t xml:space="preserve">Human and Industrial </t>
    </r>
    <r>
      <rPr>
        <b/>
        <vertAlign val="superscript"/>
        <sz val="11"/>
        <color rgb="FF575756"/>
        <rFont val="Arial"/>
        <family val="2"/>
      </rPr>
      <t>(5)</t>
    </r>
  </si>
  <si>
    <t>Source: AHDB, Defra, HMRC</t>
  </si>
  <si>
    <r>
      <rPr>
        <vertAlign val="superscript"/>
        <sz val="11"/>
        <color rgb="FF575756"/>
        <rFont val="Arial"/>
        <family val="2"/>
      </rPr>
      <t>(1)</t>
    </r>
    <r>
      <rPr>
        <sz val="11"/>
        <color rgb="FF575756"/>
        <rFont val="Arial"/>
        <family val="2"/>
      </rPr>
      <t xml:space="preserve"> Includes bioethanol and starch usage; </t>
    </r>
    <r>
      <rPr>
        <vertAlign val="superscript"/>
        <sz val="11"/>
        <color rgb="FF575756"/>
        <rFont val="Arial"/>
        <family val="2"/>
      </rPr>
      <t>(2)</t>
    </r>
    <r>
      <rPr>
        <sz val="11"/>
        <color rgb="FF575756"/>
        <rFont val="Arial"/>
        <family val="2"/>
      </rPr>
      <t xml:space="preserve"> Great Britain only; </t>
    </r>
    <r>
      <rPr>
        <vertAlign val="superscript"/>
        <sz val="11"/>
        <color rgb="FF575756"/>
        <rFont val="Arial"/>
        <family val="2"/>
      </rPr>
      <t>(3)</t>
    </r>
    <r>
      <rPr>
        <sz val="11"/>
        <color rgb="FF575756"/>
        <rFont val="Arial"/>
        <family val="2"/>
      </rPr>
      <t xml:space="preserve"> HMRC; </t>
    </r>
    <r>
      <rPr>
        <vertAlign val="superscript"/>
        <sz val="11"/>
        <color rgb="FF575756"/>
        <rFont val="Arial"/>
        <family val="2"/>
      </rPr>
      <t>(4)</t>
    </r>
    <r>
      <rPr>
        <sz val="11"/>
        <color rgb="FF575756"/>
        <rFont val="Arial"/>
        <family val="2"/>
      </rPr>
      <t xml:space="preserve"> Data no longer available. For quarterly data to end of 2017/18, please access using historic balance sheets; </t>
    </r>
    <r>
      <rPr>
        <vertAlign val="superscript"/>
        <sz val="11"/>
        <color rgb="FF575756"/>
        <rFont val="Arial"/>
        <family val="2"/>
      </rPr>
      <t>(5)</t>
    </r>
    <r>
      <rPr>
        <sz val="11"/>
        <color rgb="FF575756"/>
        <rFont val="Arial"/>
        <family val="2"/>
      </rPr>
      <t xml:space="preserve"> Oat milled data published quarterly.  Data displayed as at end-September (13 weeks).</t>
    </r>
  </si>
  <si>
    <t xml:space="preserve">* Changes not meaningful; **Insufficient sample to produce robust figure; </t>
  </si>
  <si>
    <t>Notes</t>
  </si>
  <si>
    <t>Due to rounding, totals may not agree with the sum of the individual items.</t>
  </si>
  <si>
    <t>There are 53 weeks in the statistical year 2024. In order to incorporate the change January 2024 was increased to a 5 week period compared to 4 weeks in 2023.</t>
  </si>
  <si>
    <t>There are 53 weeks in the statistical year 2020. In order to incorporate the change January 2020 was increased to a 5 week period compared to 4 weeks in 2019.</t>
  </si>
  <si>
    <t>Figures in Appendix II were updated on 29 January 2026. The data above may differ from the most recent published data.</t>
  </si>
  <si>
    <t>Disclaimer</t>
  </si>
  <si>
    <t>While the Agriculture and Horticulture Development Board seeks to ensure that the information contained within this document is accurate at the time of printing, no warranty is given in respect thereof and, to the maximum extent permitted by law the Agriculture and Horticulture development Board accepts no liability for loss, damage or injury howsoever caused (including that caused by negligence) or suffered directly or indirectly in relation to information and opinions contained in or omitted from this document.</t>
  </si>
  <si>
    <t>©Agriculture and Horticulture Development Board 2026. All rights reserved.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</si>
</sst>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3">
    <font>
      <sz val="11"/>
      <color theme="1"/>
      <name val="Calibri"/>
      <family val="2"/>
      <scheme val="minor"/>
    </font>
    <font>
      <sz val="11"/>
      <color theme="1"/>
      <name val="Calibri"/>
      <family val="2"/>
      <scheme val="minor"/>
    </font>
    <font>
      <sz val="11"/>
      <color rgb="FFFF0000"/>
      <name val="Calibri"/>
      <family val="2"/>
      <scheme val="minor"/>
    </font>
    <font>
      <b/>
      <sz val="14"/>
      <color rgb="FFFF0000"/>
      <name val="Calibri"/>
      <family val="2"/>
      <scheme val="minor"/>
    </font>
    <font>
      <b/>
      <sz val="14"/>
      <color rgb="FF0090D4"/>
      <name val="Ubuntu"/>
      <family val="2"/>
    </font>
    <font>
      <sz val="18"/>
      <name val="GillSans Condensed"/>
      <family val="2"/>
    </font>
    <font>
      <sz val="18"/>
      <name val="GillSans"/>
      <family val="2"/>
    </font>
    <font>
      <b/>
      <sz val="18"/>
      <color rgb="FF0090D4"/>
      <name val="Ubuntu"/>
      <family val="2"/>
    </font>
    <font>
      <b/>
      <sz val="18"/>
      <color indexed="12"/>
      <name val="GillSans Condensed"/>
      <family val="2"/>
    </font>
    <font>
      <b/>
      <sz val="16"/>
      <color rgb="FF0090D4"/>
      <name val="Ubuntu"/>
      <family val="2"/>
    </font>
    <font>
      <b/>
      <sz val="18"/>
      <color indexed="39"/>
      <name val="GillSans Condensed"/>
      <family val="2"/>
    </font>
    <font>
      <sz val="11"/>
      <color theme="1"/>
      <name val="Arial"/>
      <family val="2"/>
    </font>
    <font>
      <b/>
      <sz val="11"/>
      <color theme="3"/>
      <name val="Arial"/>
      <family val="2"/>
    </font>
    <font>
      <b/>
      <i/>
      <sz val="12"/>
      <color rgb="FF575756"/>
      <name val="Arial"/>
      <family val="2"/>
    </font>
    <font>
      <b/>
      <sz val="11"/>
      <color rgb="FF575756"/>
      <name val="Arial"/>
      <family val="2"/>
    </font>
    <font>
      <sz val="12"/>
      <color theme="0"/>
      <name val="Arial"/>
      <family val="2"/>
    </font>
    <font>
      <b/>
      <sz val="11"/>
      <color theme="0"/>
      <name val="Arial"/>
      <family val="2"/>
    </font>
    <font>
      <sz val="11"/>
      <color theme="0"/>
      <name val="Arial"/>
      <family val="2"/>
    </font>
    <font>
      <b/>
      <sz val="12"/>
      <color theme="0"/>
      <name val="Arial"/>
      <family val="2"/>
    </font>
    <font>
      <b/>
      <vertAlign val="superscript"/>
      <sz val="11"/>
      <color rgb="FF575756"/>
      <name val="Arial"/>
      <family val="2"/>
    </font>
    <font>
      <sz val="11"/>
      <color rgb="FF575756"/>
      <name val="Arial"/>
      <family val="2"/>
    </font>
    <font>
      <sz val="10"/>
      <name val="GillSans"/>
      <family val="2"/>
    </font>
    <font>
      <sz val="10"/>
      <name val="Arial"/>
      <family val="2"/>
    </font>
    <font>
      <b/>
      <sz val="12"/>
      <color rgb="FF575756"/>
      <name val="Arial"/>
      <family val="2"/>
    </font>
    <font>
      <sz val="12"/>
      <color rgb="FF575756"/>
      <name val="Arial"/>
      <family val="2"/>
    </font>
    <font>
      <i/>
      <sz val="14"/>
      <color rgb="FF575756"/>
      <name val="Arial"/>
      <family val="2"/>
    </font>
    <font>
      <sz val="14"/>
      <color rgb="FF575756"/>
      <name val="Arial"/>
      <family val="2"/>
    </font>
    <font>
      <sz val="10"/>
      <color rgb="FF575756"/>
      <name val="Arial"/>
      <family val="2"/>
    </font>
    <font>
      <vertAlign val="superscript"/>
      <sz val="11"/>
      <color rgb="FF575756"/>
      <name val="Arial"/>
      <family val="2"/>
    </font>
    <font>
      <sz val="10"/>
      <name val="GillSans"/>
    </font>
    <font>
      <sz val="10"/>
      <color rgb="FF95C11F"/>
      <name val="Calibri Light"/>
      <family val="2"/>
      <scheme val="major"/>
    </font>
    <font>
      <b/>
      <sz val="11"/>
      <color rgb="FF95C11F"/>
      <name val="Arial"/>
      <family val="2"/>
    </font>
    <font>
      <sz val="12"/>
      <color theme="1"/>
      <name val="Calibri"/>
      <family val="2"/>
      <scheme val="minor"/>
    </font>
  </fonts>
  <fills count="11">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theme="0"/>
        <bgColor indexed="64"/>
      </patternFill>
    </fill>
    <fill>
      <patternFill patternType="solid">
        <fgColor rgb="FF0090D3"/>
        <bgColor indexed="64"/>
      </patternFill>
    </fill>
    <fill>
      <patternFill patternType="solid">
        <fgColor rgb="FF999999"/>
        <bgColor indexed="64"/>
      </patternFill>
    </fill>
    <fill>
      <patternFill patternType="solid">
        <fgColor rgb="FF61BAE8"/>
        <bgColor indexed="64"/>
      </patternFill>
    </fill>
    <fill>
      <patternFill patternType="solid">
        <fgColor rgb="FFDFEFFB"/>
        <bgColor indexed="64"/>
      </patternFill>
    </fill>
    <fill>
      <patternFill patternType="solid">
        <fgColor rgb="FFBBDDF5"/>
      </patternFill>
    </fill>
    <fill>
      <patternFill patternType="solid">
        <fgColor rgb="FFBBDDF5"/>
        <bgColor indexed="64"/>
      </patternFill>
    </fill>
  </fills>
  <borders count="16">
    <border>
      <left/>
      <right/>
      <top/>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style="thin">
        <color theme="0"/>
      </left>
      <right/>
      <top/>
      <bottom style="thin">
        <color theme="0"/>
      </bottom>
      <diagonal/>
    </border>
    <border>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thin">
        <color theme="0"/>
      </left>
      <right style="thin">
        <color theme="0"/>
      </right>
      <top/>
      <bottom style="thin">
        <color theme="0"/>
      </bottom>
      <diagonal/>
    </border>
    <border>
      <left/>
      <right/>
      <top style="medium">
        <color rgb="FF0090D3"/>
      </top>
      <bottom/>
      <diagonal/>
    </border>
    <border>
      <left/>
      <right/>
      <top/>
      <bottom style="medium">
        <color rgb="FF0090D3"/>
      </bottom>
      <diagonal/>
    </border>
  </borders>
  <cellStyleXfs count="6">
    <xf numFmtId="0" fontId="0" fillId="0" borderId="0"/>
    <xf numFmtId="9" fontId="1" fillId="0" borderId="0" applyFont="0" applyFill="0" applyBorder="0" applyAlignment="0" applyProtection="0"/>
    <xf numFmtId="0" fontId="1" fillId="2" borderId="0" applyNumberFormat="0" applyBorder="0" applyAlignment="0" applyProtection="0"/>
    <xf numFmtId="0" fontId="1" fillId="3" borderId="0" applyNumberFormat="0" applyBorder="0" applyAlignment="0" applyProtection="0"/>
    <xf numFmtId="0" fontId="30" fillId="0" borderId="0" applyNumberFormat="0" applyFill="0" applyProtection="0">
      <alignment horizontal="left"/>
    </xf>
    <xf numFmtId="0" fontId="22" fillId="0" borderId="0"/>
  </cellStyleXfs>
  <cellXfs count="115">
    <xf numFmtId="0" fontId="0" fillId="0" borderId="0" xfId="0"/>
    <xf numFmtId="0" fontId="0" fillId="4" borderId="0" xfId="0" applyFill="1"/>
    <xf numFmtId="49" fontId="0" fillId="4" borderId="0" xfId="0" applyNumberFormat="1" applyFill="1"/>
    <xf numFmtId="0" fontId="3" fillId="4" borderId="0" xfId="0" applyFont="1" applyFill="1"/>
    <xf numFmtId="0" fontId="2" fillId="4" borderId="0" xfId="0" applyFont="1" applyFill="1"/>
    <xf numFmtId="0" fontId="4" fillId="4" borderId="0" xfId="0" applyFont="1" applyFill="1"/>
    <xf numFmtId="0" fontId="5" fillId="4" borderId="0" xfId="0" applyFont="1" applyFill="1"/>
    <xf numFmtId="0" fontId="6" fillId="4" borderId="0" xfId="0" applyFont="1" applyFill="1"/>
    <xf numFmtId="0" fontId="8" fillId="4" borderId="0" xfId="0" applyFont="1" applyFill="1" applyProtection="1">
      <protection locked="0"/>
    </xf>
    <xf numFmtId="0" fontId="10" fillId="4" borderId="0" xfId="0" applyFont="1" applyFill="1"/>
    <xf numFmtId="0" fontId="11" fillId="4" borderId="0" xfId="0" applyFont="1" applyFill="1"/>
    <xf numFmtId="49" fontId="13" fillId="4" borderId="0" xfId="0" applyNumberFormat="1" applyFont="1" applyFill="1"/>
    <xf numFmtId="0" fontId="6" fillId="4" borderId="0" xfId="0" applyFont="1" applyFill="1" applyAlignment="1">
      <alignment horizontal="centerContinuous"/>
    </xf>
    <xf numFmtId="49" fontId="15" fillId="5" borderId="1" xfId="0" applyNumberFormat="1" applyFont="1" applyFill="1" applyBorder="1"/>
    <xf numFmtId="0" fontId="15" fillId="5" borderId="2" xfId="0" applyFont="1" applyFill="1" applyBorder="1"/>
    <xf numFmtId="14" fontId="16" fillId="5" borderId="2" xfId="0" applyNumberFormat="1" applyFont="1" applyFill="1" applyBorder="1" applyAlignment="1">
      <alignment horizontal="right"/>
    </xf>
    <xf numFmtId="0" fontId="16" fillId="5" borderId="2" xfId="0" applyFont="1" applyFill="1" applyBorder="1" applyAlignment="1">
      <alignment horizontal="right"/>
    </xf>
    <xf numFmtId="0" fontId="16" fillId="5" borderId="3" xfId="0" applyFont="1" applyFill="1" applyBorder="1" applyAlignment="1">
      <alignment horizontal="right"/>
    </xf>
    <xf numFmtId="49" fontId="15" fillId="5" borderId="4" xfId="0" applyNumberFormat="1" applyFont="1" applyFill="1" applyBorder="1"/>
    <xf numFmtId="0" fontId="15" fillId="5" borderId="0" xfId="0" applyFont="1" applyFill="1"/>
    <xf numFmtId="0" fontId="17" fillId="5" borderId="0" xfId="0" applyFont="1" applyFill="1" applyAlignment="1">
      <alignment horizontal="right"/>
    </xf>
    <xf numFmtId="0" fontId="16" fillId="5" borderId="0" xfId="0" applyFont="1" applyFill="1" applyAlignment="1">
      <alignment horizontal="right"/>
    </xf>
    <xf numFmtId="49" fontId="15" fillId="5" borderId="5" xfId="0" applyNumberFormat="1" applyFont="1" applyFill="1" applyBorder="1"/>
    <xf numFmtId="0" fontId="15" fillId="5" borderId="6" xfId="0" applyFont="1" applyFill="1" applyBorder="1"/>
    <xf numFmtId="0" fontId="16" fillId="5" borderId="6" xfId="0" applyFont="1" applyFill="1" applyBorder="1" applyAlignment="1">
      <alignment horizontal="right"/>
    </xf>
    <xf numFmtId="14" fontId="16" fillId="5" borderId="6" xfId="0" quotePrefix="1" applyNumberFormat="1" applyFont="1" applyFill="1" applyBorder="1" applyAlignment="1">
      <alignment horizontal="right"/>
    </xf>
    <xf numFmtId="0" fontId="18" fillId="6" borderId="8" xfId="0" applyFont="1" applyFill="1" applyBorder="1" applyAlignment="1">
      <alignment horizontal="centerContinuous"/>
    </xf>
    <xf numFmtId="0" fontId="18" fillId="6" borderId="8" xfId="0" applyFont="1" applyFill="1" applyBorder="1" applyAlignment="1">
      <alignment horizontal="center"/>
    </xf>
    <xf numFmtId="0" fontId="18" fillId="6" borderId="8" xfId="0" applyFont="1" applyFill="1" applyBorder="1" applyAlignment="1">
      <alignment horizontal="right"/>
    </xf>
    <xf numFmtId="0" fontId="18" fillId="6" borderId="9" xfId="0" applyFont="1" applyFill="1" applyBorder="1" applyAlignment="1">
      <alignment horizontal="right"/>
    </xf>
    <xf numFmtId="3" fontId="14" fillId="8" borderId="11" xfId="2" applyNumberFormat="1" applyFont="1" applyFill="1" applyBorder="1" applyAlignment="1">
      <alignment horizontal="right" vertical="center"/>
    </xf>
    <xf numFmtId="9" fontId="14" fillId="8" borderId="11" xfId="1" applyFont="1" applyFill="1" applyBorder="1" applyAlignment="1">
      <alignment horizontal="right" vertical="center"/>
    </xf>
    <xf numFmtId="1" fontId="0" fillId="4" borderId="0" xfId="0" applyNumberFormat="1" applyFill="1"/>
    <xf numFmtId="49" fontId="16" fillId="7" borderId="12" xfId="0" applyNumberFormat="1" applyFont="1" applyFill="1" applyBorder="1" applyAlignment="1">
      <alignment horizontal="left" vertical="center"/>
    </xf>
    <xf numFmtId="3" fontId="20" fillId="9" borderId="7" xfId="3" applyNumberFormat="1" applyFont="1" applyFill="1" applyBorder="1" applyAlignment="1">
      <alignment horizontal="left" vertical="center"/>
    </xf>
    <xf numFmtId="4" fontId="20" fillId="9" borderId="9" xfId="3" applyNumberFormat="1" applyFont="1" applyFill="1" applyBorder="1" applyAlignment="1">
      <alignment horizontal="left" vertical="center"/>
    </xf>
    <xf numFmtId="3" fontId="20" fillId="9" borderId="11" xfId="3" applyNumberFormat="1" applyFont="1" applyFill="1" applyBorder="1" applyAlignment="1">
      <alignment horizontal="right" vertical="center"/>
    </xf>
    <xf numFmtId="9" fontId="14" fillId="9" borderId="11" xfId="1" applyFont="1" applyFill="1" applyBorder="1" applyAlignment="1">
      <alignment horizontal="right" vertical="center"/>
    </xf>
    <xf numFmtId="3" fontId="14" fillId="9" borderId="11" xfId="3" applyNumberFormat="1" applyFont="1" applyFill="1" applyBorder="1" applyAlignment="1">
      <alignment horizontal="right" vertical="center"/>
    </xf>
    <xf numFmtId="9" fontId="0" fillId="4" borderId="0" xfId="1" applyFont="1" applyFill="1"/>
    <xf numFmtId="3" fontId="20" fillId="8" borderId="7" xfId="2" applyNumberFormat="1" applyFont="1" applyFill="1" applyBorder="1" applyAlignment="1">
      <alignment vertical="center"/>
    </xf>
    <xf numFmtId="3" fontId="20" fillId="8" borderId="9" xfId="2" applyNumberFormat="1" applyFont="1" applyFill="1" applyBorder="1" applyAlignment="1">
      <alignment vertical="center"/>
    </xf>
    <xf numFmtId="3" fontId="20" fillId="8" borderId="11" xfId="2" applyNumberFormat="1" applyFont="1" applyFill="1" applyBorder="1" applyAlignment="1">
      <alignment horizontal="right" vertical="center"/>
    </xf>
    <xf numFmtId="3" fontId="14" fillId="9" borderId="11" xfId="3" applyNumberFormat="1" applyFont="1" applyFill="1" applyBorder="1" applyAlignment="1">
      <alignment horizontal="left" vertical="center"/>
    </xf>
    <xf numFmtId="4" fontId="14" fillId="9" borderId="11" xfId="3" applyNumberFormat="1" applyFont="1" applyFill="1" applyBorder="1" applyAlignment="1">
      <alignment horizontal="left" vertical="center"/>
    </xf>
    <xf numFmtId="0" fontId="0" fillId="4" borderId="0" xfId="0" quotePrefix="1" applyFill="1"/>
    <xf numFmtId="49" fontId="16" fillId="7" borderId="12" xfId="0" applyNumberFormat="1" applyFont="1" applyFill="1" applyBorder="1"/>
    <xf numFmtId="3" fontId="14" fillId="10" borderId="11" xfId="3" applyNumberFormat="1" applyFont="1" applyFill="1" applyBorder="1" applyAlignment="1">
      <alignment horizontal="right" vertical="center"/>
    </xf>
    <xf numFmtId="49" fontId="16" fillId="7" borderId="13" xfId="0" applyNumberFormat="1" applyFont="1" applyFill="1" applyBorder="1"/>
    <xf numFmtId="2" fontId="0" fillId="4" borderId="0" xfId="1" quotePrefix="1" applyNumberFormat="1" applyFont="1" applyFill="1"/>
    <xf numFmtId="0" fontId="16" fillId="6" borderId="8" xfId="0" applyFont="1" applyFill="1" applyBorder="1" applyAlignment="1">
      <alignment horizontal="centerContinuous"/>
    </xf>
    <xf numFmtId="1" fontId="16" fillId="6" borderId="8" xfId="0" applyNumberFormat="1" applyFont="1" applyFill="1" applyBorder="1" applyAlignment="1">
      <alignment horizontal="center"/>
    </xf>
    <xf numFmtId="0" fontId="16" fillId="6" borderId="8" xfId="0" applyFont="1" applyFill="1" applyBorder="1" applyAlignment="1">
      <alignment horizontal="right"/>
    </xf>
    <xf numFmtId="0" fontId="16" fillId="6" borderId="9" xfId="0" applyFont="1" applyFill="1" applyBorder="1" applyAlignment="1">
      <alignment horizontal="right"/>
    </xf>
    <xf numFmtId="3" fontId="14" fillId="10" borderId="11" xfId="2" applyNumberFormat="1" applyFont="1" applyFill="1" applyBorder="1" applyAlignment="1">
      <alignment horizontal="right" vertical="center"/>
    </xf>
    <xf numFmtId="9" fontId="14" fillId="10" borderId="11" xfId="1" applyFont="1" applyFill="1" applyBorder="1" applyAlignment="1">
      <alignment horizontal="right" vertical="center"/>
    </xf>
    <xf numFmtId="3" fontId="20" fillId="8" borderId="7" xfId="3" applyNumberFormat="1" applyFont="1" applyFill="1" applyBorder="1" applyAlignment="1">
      <alignment horizontal="left" vertical="center"/>
    </xf>
    <xf numFmtId="4" fontId="20" fillId="8" borderId="9" xfId="3" applyNumberFormat="1" applyFont="1" applyFill="1" applyBorder="1" applyAlignment="1">
      <alignment horizontal="left" vertical="center"/>
    </xf>
    <xf numFmtId="3" fontId="20" fillId="8" borderId="11" xfId="3" applyNumberFormat="1" applyFont="1" applyFill="1" applyBorder="1" applyAlignment="1">
      <alignment horizontal="right" vertical="center"/>
    </xf>
    <xf numFmtId="3" fontId="20" fillId="10" borderId="7" xfId="2" applyNumberFormat="1" applyFont="1" applyFill="1" applyBorder="1" applyAlignment="1">
      <alignment vertical="center"/>
    </xf>
    <xf numFmtId="3" fontId="20" fillId="10" borderId="9" xfId="2" applyNumberFormat="1" applyFont="1" applyFill="1" applyBorder="1" applyAlignment="1">
      <alignment vertical="center"/>
    </xf>
    <xf numFmtId="3" fontId="20" fillId="10" borderId="11" xfId="2" applyNumberFormat="1" applyFont="1" applyFill="1" applyBorder="1" applyAlignment="1">
      <alignment horizontal="right" vertical="center"/>
    </xf>
    <xf numFmtId="3" fontId="14" fillId="8" borderId="11" xfId="3" applyNumberFormat="1" applyFont="1" applyFill="1" applyBorder="1" applyAlignment="1">
      <alignment horizontal="right" vertical="center"/>
    </xf>
    <xf numFmtId="0" fontId="0" fillId="4" borderId="0" xfId="0" quotePrefix="1" applyFill="1" applyAlignment="1">
      <alignment vertical="top" wrapText="1"/>
    </xf>
    <xf numFmtId="0" fontId="21" fillId="4" borderId="0" xfId="0" applyFont="1" applyFill="1"/>
    <xf numFmtId="0" fontId="22" fillId="4" borderId="0" xfId="0" applyFont="1" applyFill="1"/>
    <xf numFmtId="164" fontId="0" fillId="4" borderId="0" xfId="1" applyNumberFormat="1" applyFont="1" applyFill="1"/>
    <xf numFmtId="3" fontId="14" fillId="10" borderId="10" xfId="2" applyNumberFormat="1" applyFont="1" applyFill="1" applyBorder="1" applyAlignment="1">
      <alignment horizontal="right" vertical="center"/>
    </xf>
    <xf numFmtId="9" fontId="14" fillId="9" borderId="10" xfId="1" applyFont="1" applyFill="1" applyBorder="1" applyAlignment="1">
      <alignment horizontal="right" vertical="center"/>
    </xf>
    <xf numFmtId="3" fontId="14" fillId="9" borderId="10" xfId="3" applyNumberFormat="1" applyFont="1" applyFill="1" applyBorder="1" applyAlignment="1">
      <alignment horizontal="right" vertical="center"/>
    </xf>
    <xf numFmtId="49" fontId="18" fillId="4" borderId="2" xfId="0" applyNumberFormat="1" applyFont="1" applyFill="1" applyBorder="1"/>
    <xf numFmtId="3" fontId="23" fillId="4" borderId="2" xfId="2" applyNumberFormat="1" applyFont="1" applyFill="1" applyBorder="1" applyAlignment="1">
      <alignment horizontal="left" vertical="center"/>
    </xf>
    <xf numFmtId="3" fontId="23" fillId="4" borderId="2" xfId="2" applyNumberFormat="1" applyFont="1" applyFill="1" applyBorder="1" applyAlignment="1">
      <alignment horizontal="right" vertical="center"/>
    </xf>
    <xf numFmtId="3" fontId="24" fillId="4" borderId="2" xfId="3" quotePrefix="1" applyNumberFormat="1" applyFont="1" applyFill="1" applyBorder="1" applyAlignment="1">
      <alignment horizontal="right" vertical="center"/>
    </xf>
    <xf numFmtId="9" fontId="23" fillId="4" borderId="2" xfId="1" applyFont="1" applyFill="1" applyBorder="1" applyAlignment="1">
      <alignment horizontal="right" vertical="center"/>
    </xf>
    <xf numFmtId="3" fontId="23" fillId="4" borderId="2" xfId="3" applyNumberFormat="1" applyFont="1" applyFill="1" applyBorder="1" applyAlignment="1">
      <alignment horizontal="right" vertical="center"/>
    </xf>
    <xf numFmtId="1" fontId="25" fillId="4" borderId="0" xfId="0" applyNumberFormat="1" applyFont="1" applyFill="1" applyAlignment="1">
      <alignment horizontal="centerContinuous"/>
    </xf>
    <xf numFmtId="1" fontId="25" fillId="4" borderId="0" xfId="0" applyNumberFormat="1" applyFont="1" applyFill="1" applyAlignment="1">
      <alignment horizontal="center"/>
    </xf>
    <xf numFmtId="9" fontId="25" fillId="4" borderId="0" xfId="0" applyNumberFormat="1" applyFont="1" applyFill="1" applyAlignment="1">
      <alignment horizontal="centerContinuous"/>
    </xf>
    <xf numFmtId="49" fontId="25" fillId="4" borderId="0" xfId="0" applyNumberFormat="1" applyFont="1" applyFill="1" applyAlignment="1">
      <alignment horizontal="left"/>
    </xf>
    <xf numFmtId="0" fontId="26" fillId="4" borderId="0" xfId="0" applyFont="1" applyFill="1"/>
    <xf numFmtId="14" fontId="27" fillId="4" borderId="0" xfId="0" applyNumberFormat="1" applyFont="1" applyFill="1"/>
    <xf numFmtId="0" fontId="20" fillId="4" borderId="0" xfId="0" applyFont="1" applyFill="1"/>
    <xf numFmtId="0" fontId="27" fillId="4" borderId="0" xfId="0" applyFont="1" applyFill="1"/>
    <xf numFmtId="0" fontId="27" fillId="4" borderId="0" xfId="0" applyFont="1" applyFill="1" applyAlignment="1" applyProtection="1">
      <alignment horizontal="left"/>
      <protection locked="0"/>
    </xf>
    <xf numFmtId="0" fontId="29" fillId="4" borderId="0" xfId="0" applyFont="1" applyFill="1"/>
    <xf numFmtId="0" fontId="31" fillId="4" borderId="14" xfId="4" applyFont="1" applyFill="1" applyBorder="1">
      <alignment horizontal="left"/>
    </xf>
    <xf numFmtId="0" fontId="27" fillId="4" borderId="14" xfId="0" applyFont="1" applyFill="1" applyBorder="1"/>
    <xf numFmtId="0" fontId="20" fillId="4" borderId="0" xfId="0" applyFont="1" applyFill="1" applyAlignment="1">
      <alignment horizontal="left" vertical="center"/>
    </xf>
    <xf numFmtId="0" fontId="20" fillId="0" borderId="0" xfId="0" applyFont="1" applyAlignment="1">
      <alignment horizontal="left" vertical="center"/>
    </xf>
    <xf numFmtId="0" fontId="0" fillId="4" borderId="14" xfId="0" applyFill="1" applyBorder="1"/>
    <xf numFmtId="0" fontId="32" fillId="4" borderId="15" xfId="5" applyFont="1" applyFill="1" applyBorder="1" applyAlignment="1">
      <alignment vertical="top" wrapText="1"/>
    </xf>
    <xf numFmtId="0" fontId="0" fillId="4" borderId="15" xfId="0" applyFill="1" applyBorder="1"/>
    <xf numFmtId="0" fontId="20" fillId="4" borderId="0" xfId="5" applyFont="1" applyFill="1" applyAlignment="1">
      <alignment horizontal="left" vertical="top" wrapText="1"/>
    </xf>
    <xf numFmtId="3" fontId="14" fillId="8" borderId="7" xfId="2" applyNumberFormat="1" applyFont="1" applyFill="1" applyBorder="1" applyAlignment="1">
      <alignment horizontal="left" vertical="center"/>
    </xf>
    <xf numFmtId="3" fontId="14" fillId="8" borderId="9" xfId="2" applyNumberFormat="1" applyFont="1" applyFill="1" applyBorder="1" applyAlignment="1">
      <alignment horizontal="left" vertical="center"/>
    </xf>
    <xf numFmtId="3" fontId="14" fillId="10" borderId="1" xfId="2" applyNumberFormat="1" applyFont="1" applyFill="1" applyBorder="1" applyAlignment="1">
      <alignment horizontal="left" vertical="center"/>
    </xf>
    <xf numFmtId="3" fontId="14" fillId="10" borderId="3" xfId="2" applyNumberFormat="1" applyFont="1" applyFill="1" applyBorder="1" applyAlignment="1">
      <alignment horizontal="left" vertical="center"/>
    </xf>
    <xf numFmtId="0" fontId="20" fillId="4" borderId="0" xfId="0" applyFont="1" applyFill="1" applyAlignment="1">
      <alignment horizontal="left"/>
    </xf>
    <xf numFmtId="0" fontId="20" fillId="4" borderId="0" xfId="0" applyFont="1" applyFill="1" applyAlignment="1">
      <alignment horizontal="left" vertical="top" wrapText="1"/>
    </xf>
    <xf numFmtId="0" fontId="31" fillId="4" borderId="14" xfId="4" applyFont="1" applyFill="1" applyBorder="1">
      <alignment horizontal="left"/>
    </xf>
    <xf numFmtId="3" fontId="14" fillId="10" borderId="7" xfId="2" applyNumberFormat="1" applyFont="1" applyFill="1" applyBorder="1" applyAlignment="1">
      <alignment horizontal="left" vertical="center"/>
    </xf>
    <xf numFmtId="3" fontId="14" fillId="10" borderId="9" xfId="2" applyNumberFormat="1" applyFont="1" applyFill="1" applyBorder="1" applyAlignment="1">
      <alignment horizontal="left" vertical="center"/>
    </xf>
    <xf numFmtId="49" fontId="18" fillId="6" borderId="7" xfId="0" applyNumberFormat="1" applyFont="1" applyFill="1" applyBorder="1" applyAlignment="1">
      <alignment horizontal="left"/>
    </xf>
    <xf numFmtId="49" fontId="18" fillId="6" borderId="8" xfId="0" applyNumberFormat="1" applyFont="1" applyFill="1" applyBorder="1" applyAlignment="1">
      <alignment horizontal="left"/>
    </xf>
    <xf numFmtId="49" fontId="16" fillId="7" borderId="10" xfId="0" applyNumberFormat="1" applyFont="1" applyFill="1" applyBorder="1" applyAlignment="1">
      <alignment horizontal="left" vertical="center"/>
    </xf>
    <xf numFmtId="49" fontId="16" fillId="7" borderId="12" xfId="0" applyNumberFormat="1" applyFont="1" applyFill="1" applyBorder="1" applyAlignment="1">
      <alignment horizontal="left" vertical="center"/>
    </xf>
    <xf numFmtId="0" fontId="0" fillId="4" borderId="0" xfId="0" quotePrefix="1" applyFill="1" applyAlignment="1">
      <alignment horizontal="left" vertical="top" wrapText="1"/>
    </xf>
    <xf numFmtId="0" fontId="7" fillId="4" borderId="0" xfId="0" applyFont="1" applyFill="1" applyAlignment="1">
      <alignment horizontal="left"/>
    </xf>
    <xf numFmtId="0" fontId="9" fillId="4" borderId="0" xfId="0" applyFont="1" applyFill="1" applyAlignment="1">
      <alignment horizontal="left"/>
    </xf>
    <xf numFmtId="0" fontId="10" fillId="4" borderId="0" xfId="0" applyFont="1" applyFill="1" applyAlignment="1">
      <alignment horizontal="center"/>
    </xf>
    <xf numFmtId="49" fontId="12" fillId="0" borderId="0" xfId="0" applyNumberFormat="1" applyFont="1" applyAlignment="1">
      <alignment horizontal="left"/>
    </xf>
    <xf numFmtId="49" fontId="14" fillId="4" borderId="0" xfId="0" applyNumberFormat="1" applyFont="1" applyFill="1" applyAlignment="1">
      <alignment horizontal="right"/>
    </xf>
    <xf numFmtId="0" fontId="16" fillId="5" borderId="2" xfId="0" quotePrefix="1" applyFont="1" applyFill="1" applyBorder="1" applyAlignment="1">
      <alignment horizontal="right" wrapText="1"/>
    </xf>
    <xf numFmtId="0" fontId="16" fillId="5" borderId="0" xfId="0" quotePrefix="1" applyFont="1" applyFill="1" applyAlignment="1">
      <alignment horizontal="right" wrapText="1"/>
    </xf>
  </cellXfs>
  <cellStyles count="6">
    <cellStyle name="20% - Accent1" xfId="2" builtinId="30"/>
    <cellStyle name="40% - Accent1" xfId="3" builtinId="31"/>
    <cellStyle name="Heading 2 2" xfId="4" xr:uid="{6C02F61A-93EE-4CB6-A063-84639189D3CB}"/>
    <cellStyle name="Normal" xfId="0" builtinId="0"/>
    <cellStyle name="Normal 3" xfId="5" xr:uid="{529EE5EE-F00D-4A76-8E03-664912296498}"/>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13</xdr:col>
      <xdr:colOff>9525</xdr:colOff>
      <xdr:row>2</xdr:row>
      <xdr:rowOff>65942</xdr:rowOff>
    </xdr:to>
    <xdr:grpSp>
      <xdr:nvGrpSpPr>
        <xdr:cNvPr id="2" name="Group 1">
          <a:extLst>
            <a:ext uri="{FF2B5EF4-FFF2-40B4-BE49-F238E27FC236}">
              <a16:creationId xmlns:a16="http://schemas.microsoft.com/office/drawing/2014/main" id="{0066CD26-E7BF-40FF-9394-21E4373D7C2E}"/>
            </a:ext>
          </a:extLst>
        </xdr:cNvPr>
        <xdr:cNvGrpSpPr/>
      </xdr:nvGrpSpPr>
      <xdr:grpSpPr>
        <a:xfrm>
          <a:off x="200025" y="0"/>
          <a:ext cx="14760575" cy="488217"/>
          <a:chOff x="190500" y="0"/>
          <a:chExt cx="15213806" cy="494558"/>
        </a:xfrm>
      </xdr:grpSpPr>
      <xdr:pic>
        <xdr:nvPicPr>
          <xdr:cNvPr id="3" name="Gradientbar">
            <a:extLst>
              <a:ext uri="{FF2B5EF4-FFF2-40B4-BE49-F238E27FC236}">
                <a16:creationId xmlns:a16="http://schemas.microsoft.com/office/drawing/2014/main" id="{2C0F8E64-ADF4-3595-B980-6508B49EEB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16781" y="0"/>
            <a:ext cx="14487525" cy="493395"/>
          </a:xfrm>
          <a:prstGeom prst="rect">
            <a:avLst/>
          </a:prstGeom>
        </xdr:spPr>
      </xdr:pic>
      <xdr:pic>
        <xdr:nvPicPr>
          <xdr:cNvPr id="4" name="Picture 3">
            <a:extLst>
              <a:ext uri="{FF2B5EF4-FFF2-40B4-BE49-F238E27FC236}">
                <a16:creationId xmlns:a16="http://schemas.microsoft.com/office/drawing/2014/main" id="{00ACF7F6-B862-42F7-6440-B242AE5DF387}"/>
              </a:ext>
            </a:extLst>
          </xdr:cNvPr>
          <xdr:cNvPicPr>
            <a:picLocks noChangeAspect="1"/>
          </xdr:cNvPicPr>
        </xdr:nvPicPr>
        <xdr:blipFill>
          <a:blip xmlns:r="http://schemas.openxmlformats.org/officeDocument/2006/relationships" r:embed="rId3"/>
          <a:stretch>
            <a:fillRect/>
          </a:stretch>
        </xdr:blipFill>
        <xdr:spPr>
          <a:xfrm>
            <a:off x="190500" y="0"/>
            <a:ext cx="738187" cy="494558"/>
          </a:xfrm>
          <a:prstGeom prst="rect">
            <a:avLst/>
          </a:prstGeom>
        </xdr:spPr>
      </xdr:pic>
    </xdr:grp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L:\Market\UK-S&amp;D\Balance%20sheets\Publications\Appendices\Appendix%202\2025-26\2.%20Jan%2026\Appendix%202%20-%20Jul25-Nov25_UNLINKED.xlsx" TargetMode="External"/><Relationship Id="rId1" Type="http://schemas.openxmlformats.org/officeDocument/2006/relationships/externalLinkPath" Target="Appendix%202%20-%20Jul25-Nov25_UNLINK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ppendix II"/>
      <sheetName val="Input page"/>
      <sheetName val="Maize H&amp;I"/>
      <sheetName val="Trade for 1314 &amp; 1415"/>
      <sheetName val="Trade"/>
      <sheetName val="IPU"/>
      <sheetName val="Compounders"/>
      <sheetName val="Millers"/>
      <sheetName val="BMD"/>
      <sheetName val="Oats"/>
    </sheetNames>
    <sheetDataSet>
      <sheetData sheetId="0"/>
      <sheetData sheetId="1">
        <row r="9">
          <cell r="A9" t="str">
            <v>2020/21</v>
          </cell>
          <cell r="B9">
            <v>44013</v>
          </cell>
          <cell r="C9">
            <v>44136</v>
          </cell>
        </row>
        <row r="10">
          <cell r="A10" t="str">
            <v>2021/22</v>
          </cell>
          <cell r="B10">
            <v>44378</v>
          </cell>
          <cell r="C10">
            <v>44501</v>
          </cell>
        </row>
        <row r="11">
          <cell r="A11" t="str">
            <v>2022/23</v>
          </cell>
          <cell r="B11">
            <v>44743</v>
          </cell>
          <cell r="C11">
            <v>44866</v>
          </cell>
        </row>
        <row r="12">
          <cell r="A12" t="str">
            <v>2023/24</v>
          </cell>
          <cell r="B12">
            <v>45108</v>
          </cell>
          <cell r="C12">
            <v>45231</v>
          </cell>
        </row>
        <row r="13">
          <cell r="A13" t="str">
            <v>2024/25</v>
          </cell>
          <cell r="B13">
            <v>45474</v>
          </cell>
          <cell r="C13">
            <v>45597</v>
          </cell>
        </row>
        <row r="14">
          <cell r="A14" t="str">
            <v>2025/26</v>
          </cell>
          <cell r="B14">
            <v>45839</v>
          </cell>
          <cell r="C14">
            <v>45962</v>
          </cell>
        </row>
        <row r="16">
          <cell r="B16">
            <v>21</v>
          </cell>
        </row>
      </sheetData>
      <sheetData sheetId="2"/>
      <sheetData sheetId="3"/>
      <sheetData sheetId="4">
        <row r="1">
          <cell r="V1" t="str">
            <v>Date</v>
          </cell>
          <cell r="W1" t="str">
            <v>Imports</v>
          </cell>
          <cell r="X1" t="str">
            <v>Imports</v>
          </cell>
          <cell r="AA1" t="str">
            <v>Exports</v>
          </cell>
        </row>
        <row r="2">
          <cell r="W2" t="str">
            <v>Wheat</v>
          </cell>
          <cell r="X2" t="str">
            <v>Barley</v>
          </cell>
          <cell r="Y2" t="str">
            <v>Maize</v>
          </cell>
          <cell r="Z2" t="str">
            <v>Oats</v>
          </cell>
          <cell r="AA2" t="str">
            <v>Wheat</v>
          </cell>
          <cell r="AB2" t="str">
            <v>Barley</v>
          </cell>
          <cell r="AC2" t="str">
            <v>Maize</v>
          </cell>
          <cell r="AD2" t="str">
            <v>Oats</v>
          </cell>
        </row>
        <row r="3">
          <cell r="V3">
            <v>43647</v>
          </cell>
          <cell r="W3">
            <v>91965.36</v>
          </cell>
          <cell r="X3">
            <v>8277.86</v>
          </cell>
          <cell r="Y3">
            <v>272292.85000000009</v>
          </cell>
          <cell r="Z3">
            <v>1284.3200000000002</v>
          </cell>
          <cell r="AA3">
            <v>46525.619999999995</v>
          </cell>
          <cell r="AB3">
            <v>72701.69</v>
          </cell>
          <cell r="AC3">
            <v>6832.0000000000018</v>
          </cell>
          <cell r="AD3">
            <v>516.9</v>
          </cell>
        </row>
        <row r="4">
          <cell r="V4">
            <v>43678</v>
          </cell>
          <cell r="W4">
            <v>131327.68999999997</v>
          </cell>
          <cell r="X4">
            <v>5959.8099999999995</v>
          </cell>
          <cell r="Y4">
            <v>164829.65000000002</v>
          </cell>
          <cell r="Z4">
            <v>495.35000000000014</v>
          </cell>
          <cell r="AA4">
            <v>104486.68000000001</v>
          </cell>
          <cell r="AB4">
            <v>256942.53</v>
          </cell>
          <cell r="AC4">
            <v>10598.990000000002</v>
          </cell>
          <cell r="AD4">
            <v>4752.0800000000017</v>
          </cell>
        </row>
        <row r="5">
          <cell r="V5">
            <v>43709</v>
          </cell>
          <cell r="W5">
            <v>79218.670000000013</v>
          </cell>
          <cell r="X5">
            <v>2222.2000000000003</v>
          </cell>
          <cell r="Y5">
            <v>123821.35999999999</v>
          </cell>
          <cell r="Z5">
            <v>159.19</v>
          </cell>
          <cell r="AA5">
            <v>265490.12000000005</v>
          </cell>
          <cell r="AB5">
            <v>341831.42000000004</v>
          </cell>
          <cell r="AC5">
            <v>13139.340000000002</v>
          </cell>
          <cell r="AD5">
            <v>20751.869999999988</v>
          </cell>
        </row>
        <row r="6">
          <cell r="V6">
            <v>43739</v>
          </cell>
          <cell r="W6">
            <v>74989.12999999999</v>
          </cell>
          <cell r="X6">
            <v>1859.47</v>
          </cell>
          <cell r="Y6">
            <v>239447.77999999997</v>
          </cell>
          <cell r="Z6">
            <v>5178.29</v>
          </cell>
          <cell r="AA6">
            <v>257337.90999999997</v>
          </cell>
          <cell r="AB6">
            <v>286567.04000000004</v>
          </cell>
          <cell r="AC6">
            <v>17777.63</v>
          </cell>
          <cell r="AD6">
            <v>26665.299999999996</v>
          </cell>
        </row>
        <row r="7">
          <cell r="V7">
            <v>43770</v>
          </cell>
          <cell r="W7">
            <v>58241.790000000008</v>
          </cell>
          <cell r="X7">
            <v>1863.63</v>
          </cell>
          <cell r="Y7">
            <v>206106.06000000003</v>
          </cell>
          <cell r="Z7">
            <v>613.72</v>
          </cell>
          <cell r="AA7">
            <v>71462.849999999991</v>
          </cell>
          <cell r="AB7">
            <v>163053.02999999997</v>
          </cell>
          <cell r="AC7">
            <v>14791.070000000002</v>
          </cell>
          <cell r="AD7">
            <v>7099.4999999999991</v>
          </cell>
        </row>
        <row r="8">
          <cell r="V8">
            <v>43800</v>
          </cell>
          <cell r="W8">
            <v>116064.57999999999</v>
          </cell>
          <cell r="X8">
            <v>2263.96</v>
          </cell>
          <cell r="Y8">
            <v>238284.27</v>
          </cell>
          <cell r="Z8">
            <v>1638.24</v>
          </cell>
          <cell r="AA8">
            <v>96110.52</v>
          </cell>
          <cell r="AB8">
            <v>87347.079999999973</v>
          </cell>
          <cell r="AC8">
            <v>13254.820000000002</v>
          </cell>
          <cell r="AD8">
            <v>19910.240000000005</v>
          </cell>
        </row>
        <row r="9">
          <cell r="V9">
            <v>43831</v>
          </cell>
          <cell r="W9">
            <v>64754.1</v>
          </cell>
          <cell r="X9">
            <v>5958.6500000000005</v>
          </cell>
          <cell r="Y9">
            <v>206019.27000000002</v>
          </cell>
          <cell r="Z9">
            <v>1215.5899999999999</v>
          </cell>
          <cell r="AA9">
            <v>50280.599999999984</v>
          </cell>
          <cell r="AB9">
            <v>99198.35</v>
          </cell>
          <cell r="AC9">
            <v>9991.4599999999991</v>
          </cell>
          <cell r="AD9">
            <v>9771.4200000000037</v>
          </cell>
        </row>
        <row r="10">
          <cell r="V10">
            <v>43862</v>
          </cell>
          <cell r="W10">
            <v>59107.37999999999</v>
          </cell>
          <cell r="X10">
            <v>5506.59</v>
          </cell>
          <cell r="Y10">
            <v>217054.32999999996</v>
          </cell>
          <cell r="Z10">
            <v>155.15</v>
          </cell>
          <cell r="AA10">
            <v>66965.83</v>
          </cell>
          <cell r="AB10">
            <v>97353.929999999978</v>
          </cell>
          <cell r="AC10">
            <v>7398.9100000000017</v>
          </cell>
          <cell r="AD10">
            <v>6341.2500000000009</v>
          </cell>
        </row>
        <row r="11">
          <cell r="V11">
            <v>43891</v>
          </cell>
          <cell r="W11">
            <v>161565.78999999998</v>
          </cell>
          <cell r="X11">
            <v>6572.5400000000009</v>
          </cell>
          <cell r="Y11">
            <v>217027.58</v>
          </cell>
          <cell r="Z11">
            <v>1390.36</v>
          </cell>
          <cell r="AA11">
            <v>42153.59</v>
          </cell>
          <cell r="AB11">
            <v>69977.26999999999</v>
          </cell>
          <cell r="AC11">
            <v>13781.880000000001</v>
          </cell>
          <cell r="AD11">
            <v>10051.009999999998</v>
          </cell>
        </row>
        <row r="12">
          <cell r="V12">
            <v>43922</v>
          </cell>
          <cell r="W12">
            <v>81071.390000000014</v>
          </cell>
          <cell r="X12">
            <v>14667.520000000002</v>
          </cell>
          <cell r="Y12">
            <v>164053.18000000005</v>
          </cell>
          <cell r="Z12">
            <v>3265.13</v>
          </cell>
          <cell r="AA12">
            <v>44758.61</v>
          </cell>
          <cell r="AB12">
            <v>187066.09999999998</v>
          </cell>
          <cell r="AC12">
            <v>13587.100000000004</v>
          </cell>
          <cell r="AD12">
            <v>4639.3100000000004</v>
          </cell>
        </row>
        <row r="13">
          <cell r="V13">
            <v>43952</v>
          </cell>
          <cell r="W13">
            <v>89827.160000000018</v>
          </cell>
          <cell r="X13">
            <v>5342.94</v>
          </cell>
          <cell r="Y13">
            <v>164261.5</v>
          </cell>
          <cell r="Z13">
            <v>1176.9199999999998</v>
          </cell>
          <cell r="AA13">
            <v>95210.069999999992</v>
          </cell>
          <cell r="AB13">
            <v>72353.59</v>
          </cell>
          <cell r="AC13">
            <v>5691.6100000000015</v>
          </cell>
          <cell r="AD13">
            <v>4309.7500000000009</v>
          </cell>
        </row>
        <row r="14">
          <cell r="V14">
            <v>43983</v>
          </cell>
          <cell r="W14">
            <v>47746.549999999988</v>
          </cell>
          <cell r="X14">
            <v>9869.48</v>
          </cell>
          <cell r="Y14">
            <v>162850.65000000002</v>
          </cell>
          <cell r="Z14">
            <v>1526.5800000000002</v>
          </cell>
          <cell r="AA14">
            <v>64199.46</v>
          </cell>
          <cell r="AB14">
            <v>55474.479999999996</v>
          </cell>
          <cell r="AC14">
            <v>7805.41</v>
          </cell>
          <cell r="AD14">
            <v>5144.6399999999994</v>
          </cell>
        </row>
        <row r="15">
          <cell r="V15">
            <v>44013</v>
          </cell>
          <cell r="W15">
            <v>160068.43000000005</v>
          </cell>
          <cell r="X15">
            <v>15837.170000000002</v>
          </cell>
          <cell r="Y15">
            <v>84879.510000000024</v>
          </cell>
          <cell r="Z15">
            <v>1871.7200000000003</v>
          </cell>
          <cell r="AA15">
            <v>16258.410000000002</v>
          </cell>
          <cell r="AB15">
            <v>32480.31</v>
          </cell>
          <cell r="AC15">
            <v>9214.840000000002</v>
          </cell>
          <cell r="AD15">
            <v>873.52999999999986</v>
          </cell>
        </row>
        <row r="16">
          <cell r="V16">
            <v>44044</v>
          </cell>
          <cell r="W16">
            <v>235290.36000000002</v>
          </cell>
          <cell r="X16">
            <v>5796.27</v>
          </cell>
          <cell r="Y16">
            <v>313738.87000000005</v>
          </cell>
          <cell r="Z16">
            <v>2192.5500000000002</v>
          </cell>
          <cell r="AA16">
            <v>11301.019999999999</v>
          </cell>
          <cell r="AB16">
            <v>107281.06999999996</v>
          </cell>
          <cell r="AC16">
            <v>15432.74</v>
          </cell>
          <cell r="AD16">
            <v>4725.6000000000004</v>
          </cell>
        </row>
        <row r="17">
          <cell r="V17">
            <v>44075</v>
          </cell>
          <cell r="W17">
            <v>349073.83000000007</v>
          </cell>
          <cell r="X17">
            <v>3255.35</v>
          </cell>
          <cell r="Y17">
            <v>241621.88999999996</v>
          </cell>
          <cell r="Z17">
            <v>2315.8600000000006</v>
          </cell>
          <cell r="AA17">
            <v>45416.69999999999</v>
          </cell>
          <cell r="AB17">
            <v>138817.57</v>
          </cell>
          <cell r="AC17">
            <v>9943.4900000000016</v>
          </cell>
          <cell r="AD17">
            <v>10351.89</v>
          </cell>
        </row>
        <row r="18">
          <cell r="V18">
            <v>44105</v>
          </cell>
          <cell r="W18">
            <v>181048.02000000002</v>
          </cell>
          <cell r="X18">
            <v>9502.64</v>
          </cell>
          <cell r="Y18">
            <v>207091.02999999997</v>
          </cell>
          <cell r="Z18">
            <v>448.05999999999995</v>
          </cell>
          <cell r="AA18">
            <v>18143.57</v>
          </cell>
          <cell r="AB18">
            <v>141692.45000000001</v>
          </cell>
          <cell r="AC18">
            <v>16689.599999999999</v>
          </cell>
          <cell r="AD18">
            <v>475.39000000000004</v>
          </cell>
        </row>
        <row r="19">
          <cell r="V19">
            <v>44136</v>
          </cell>
          <cell r="W19">
            <v>218879.48</v>
          </cell>
          <cell r="X19">
            <v>804.39999999999975</v>
          </cell>
          <cell r="Y19">
            <v>369654.99</v>
          </cell>
          <cell r="Z19">
            <v>1183.74</v>
          </cell>
          <cell r="AA19">
            <v>35715.33</v>
          </cell>
          <cell r="AB19">
            <v>272704.88</v>
          </cell>
          <cell r="AC19">
            <v>16330.619999999999</v>
          </cell>
          <cell r="AD19">
            <v>2691.3700000000003</v>
          </cell>
        </row>
        <row r="20">
          <cell r="V20">
            <v>44166</v>
          </cell>
          <cell r="W20">
            <v>338101.74999999994</v>
          </cell>
          <cell r="X20">
            <v>5195.1100000000006</v>
          </cell>
          <cell r="Y20">
            <v>221945.86</v>
          </cell>
          <cell r="Z20">
            <v>1967.29</v>
          </cell>
          <cell r="AA20">
            <v>27755.289999999997</v>
          </cell>
          <cell r="AB20">
            <v>284514.30999999994</v>
          </cell>
          <cell r="AC20">
            <v>11811.530000000002</v>
          </cell>
          <cell r="AD20">
            <v>4224.82</v>
          </cell>
        </row>
        <row r="21">
          <cell r="V21">
            <v>44197</v>
          </cell>
          <cell r="W21">
            <v>114103.62000000001</v>
          </cell>
          <cell r="X21">
            <v>2878.56</v>
          </cell>
          <cell r="Y21">
            <v>322666.25</v>
          </cell>
          <cell r="Z21">
            <v>1288.02</v>
          </cell>
          <cell r="AA21">
            <v>7527.0900000000011</v>
          </cell>
          <cell r="AB21">
            <v>41257.409999999996</v>
          </cell>
          <cell r="AC21">
            <v>11867.539999999999</v>
          </cell>
          <cell r="AD21">
            <v>363.96000000000004</v>
          </cell>
        </row>
        <row r="22">
          <cell r="V22">
            <v>44228</v>
          </cell>
          <cell r="W22">
            <v>102535.92</v>
          </cell>
          <cell r="X22">
            <v>1340.3300000000002</v>
          </cell>
          <cell r="Y22">
            <v>235383.89</v>
          </cell>
          <cell r="Z22">
            <v>1445.8500000000001</v>
          </cell>
          <cell r="AA22">
            <v>5541.0800000000008</v>
          </cell>
          <cell r="AB22">
            <v>61270.54</v>
          </cell>
          <cell r="AC22">
            <v>12118.22</v>
          </cell>
          <cell r="AD22">
            <v>1051.7100000000003</v>
          </cell>
        </row>
        <row r="23">
          <cell r="V23">
            <v>44256</v>
          </cell>
          <cell r="W23">
            <v>187048.64</v>
          </cell>
          <cell r="X23">
            <v>2288.7700000000004</v>
          </cell>
          <cell r="Y23">
            <v>202046.37</v>
          </cell>
          <cell r="Z23">
            <v>5792.3</v>
          </cell>
          <cell r="AA23">
            <v>9429.7400000000016</v>
          </cell>
          <cell r="AB23">
            <v>65019.02</v>
          </cell>
          <cell r="AC23">
            <v>10883.19</v>
          </cell>
          <cell r="AD23">
            <v>10184.59</v>
          </cell>
        </row>
        <row r="24">
          <cell r="V24">
            <v>44287</v>
          </cell>
          <cell r="W24">
            <v>166538.18</v>
          </cell>
          <cell r="X24">
            <v>14162.089999999998</v>
          </cell>
          <cell r="Y24">
            <v>165618.03000000003</v>
          </cell>
          <cell r="Z24">
            <v>726.11999999999989</v>
          </cell>
          <cell r="AA24">
            <v>8821.7200000000012</v>
          </cell>
          <cell r="AB24">
            <v>54713.149999999994</v>
          </cell>
          <cell r="AC24">
            <v>11334.16</v>
          </cell>
          <cell r="AD24">
            <v>1199.93</v>
          </cell>
        </row>
        <row r="25">
          <cell r="V25">
            <v>44317</v>
          </cell>
          <cell r="W25">
            <v>224934.85999999996</v>
          </cell>
          <cell r="X25">
            <v>16228.369999999999</v>
          </cell>
          <cell r="Y25">
            <v>201919.58000000002</v>
          </cell>
          <cell r="Z25">
            <v>264.37</v>
          </cell>
          <cell r="AA25">
            <v>9073.4800000000014</v>
          </cell>
          <cell r="AB25">
            <v>39682.83</v>
          </cell>
          <cell r="AC25">
            <v>7744.96</v>
          </cell>
          <cell r="AD25">
            <v>3718.25</v>
          </cell>
        </row>
        <row r="26">
          <cell r="V26">
            <v>44348</v>
          </cell>
          <cell r="W26">
            <v>153409.41000000003</v>
          </cell>
          <cell r="X26">
            <v>11249.840000000002</v>
          </cell>
          <cell r="Y26">
            <v>289775.73000000004</v>
          </cell>
          <cell r="Z26">
            <v>496.66</v>
          </cell>
          <cell r="AA26">
            <v>14415.310000000001</v>
          </cell>
          <cell r="AB26">
            <v>51022.070000000007</v>
          </cell>
          <cell r="AC26">
            <v>5030.51</v>
          </cell>
          <cell r="AD26">
            <v>1217.6199999999999</v>
          </cell>
        </row>
        <row r="27">
          <cell r="V27">
            <v>44378</v>
          </cell>
          <cell r="W27">
            <v>274785.12</v>
          </cell>
          <cell r="X27">
            <v>23717.660000000003</v>
          </cell>
          <cell r="Y27">
            <v>119828.20999999998</v>
          </cell>
          <cell r="Z27">
            <v>1295.02</v>
          </cell>
          <cell r="AA27">
            <v>16337.75</v>
          </cell>
          <cell r="AB27">
            <v>13701.08</v>
          </cell>
          <cell r="AC27">
            <v>5396.4400000000005</v>
          </cell>
          <cell r="AD27">
            <v>1004.31</v>
          </cell>
        </row>
        <row r="28">
          <cell r="V28">
            <v>44409</v>
          </cell>
          <cell r="W28">
            <v>197241.62</v>
          </cell>
          <cell r="X28">
            <v>10140.11</v>
          </cell>
          <cell r="Y28">
            <v>127060.76</v>
          </cell>
          <cell r="Z28">
            <v>1420.1100000000001</v>
          </cell>
          <cell r="AA28">
            <v>13465.730000000001</v>
          </cell>
          <cell r="AB28">
            <v>151208.72000000003</v>
          </cell>
          <cell r="AC28">
            <v>8257.4599999999991</v>
          </cell>
          <cell r="AD28">
            <v>1247.5999999999995</v>
          </cell>
        </row>
        <row r="29">
          <cell r="V29">
            <v>44440</v>
          </cell>
          <cell r="W29">
            <v>159953.34999999998</v>
          </cell>
          <cell r="X29">
            <v>6109.4800000000005</v>
          </cell>
          <cell r="Y29">
            <v>77562.03</v>
          </cell>
          <cell r="Z29">
            <v>1235.3899999999999</v>
          </cell>
          <cell r="AA29">
            <v>63884.74</v>
          </cell>
          <cell r="AB29">
            <v>103023.13</v>
          </cell>
          <cell r="AC29">
            <v>6198.4699999999993</v>
          </cell>
          <cell r="AD29">
            <v>3431.2400000000002</v>
          </cell>
        </row>
        <row r="30">
          <cell r="V30">
            <v>44470</v>
          </cell>
          <cell r="W30">
            <v>123699.11</v>
          </cell>
          <cell r="X30">
            <v>1805.47</v>
          </cell>
          <cell r="Y30">
            <v>183783.52000000002</v>
          </cell>
          <cell r="Z30">
            <v>5107.28</v>
          </cell>
          <cell r="AA30">
            <v>29934.639999999996</v>
          </cell>
          <cell r="AB30">
            <v>62207.93</v>
          </cell>
          <cell r="AC30">
            <v>13909.24</v>
          </cell>
          <cell r="AD30">
            <v>3148.0000000000009</v>
          </cell>
        </row>
        <row r="31">
          <cell r="V31">
            <v>44501</v>
          </cell>
          <cell r="W31">
            <v>111417.43000000001</v>
          </cell>
          <cell r="X31">
            <v>4528.3899999999994</v>
          </cell>
          <cell r="Y31">
            <v>222183.99999999997</v>
          </cell>
          <cell r="Z31">
            <v>1234.75</v>
          </cell>
          <cell r="AA31">
            <v>37528.32</v>
          </cell>
          <cell r="AB31">
            <v>53103.72</v>
          </cell>
          <cell r="AC31">
            <v>13210.789999999999</v>
          </cell>
          <cell r="AD31">
            <v>6037.5099999999993</v>
          </cell>
        </row>
        <row r="32">
          <cell r="V32">
            <v>44531</v>
          </cell>
          <cell r="W32">
            <v>211581.65</v>
          </cell>
          <cell r="X32">
            <v>6582.8700000000008</v>
          </cell>
          <cell r="Y32">
            <v>244982.57</v>
          </cell>
          <cell r="Z32">
            <v>2206.8600000000006</v>
          </cell>
          <cell r="AA32">
            <v>78448.950000000012</v>
          </cell>
          <cell r="AB32">
            <v>75790.109999999986</v>
          </cell>
          <cell r="AC32">
            <v>10560.56</v>
          </cell>
          <cell r="AD32">
            <v>4133.53</v>
          </cell>
        </row>
        <row r="33">
          <cell r="V33">
            <v>44562</v>
          </cell>
          <cell r="W33">
            <v>116101.33</v>
          </cell>
          <cell r="X33">
            <v>2356.35</v>
          </cell>
          <cell r="Y33">
            <v>233814.98999999996</v>
          </cell>
          <cell r="Z33">
            <v>421.79</v>
          </cell>
          <cell r="AA33">
            <v>25349.469999999998</v>
          </cell>
          <cell r="AB33">
            <v>62023.170000000013</v>
          </cell>
          <cell r="AC33">
            <v>15026.42</v>
          </cell>
          <cell r="AD33">
            <v>8727.32</v>
          </cell>
        </row>
        <row r="34">
          <cell r="V34">
            <v>44593</v>
          </cell>
          <cell r="W34">
            <v>137845.23000000004</v>
          </cell>
          <cell r="X34">
            <v>838.56999999999994</v>
          </cell>
          <cell r="Y34">
            <v>195682.72999999998</v>
          </cell>
          <cell r="Z34">
            <v>1214.31</v>
          </cell>
          <cell r="AA34">
            <v>10300.729999999998</v>
          </cell>
          <cell r="AB34">
            <v>41586.800000000003</v>
          </cell>
          <cell r="AC34">
            <v>4957.6400000000003</v>
          </cell>
          <cell r="AD34">
            <v>11277.99</v>
          </cell>
        </row>
        <row r="35">
          <cell r="V35">
            <v>44621</v>
          </cell>
          <cell r="W35">
            <v>192343.75999999998</v>
          </cell>
          <cell r="X35">
            <v>3890.2200000000003</v>
          </cell>
          <cell r="Y35">
            <v>183475.75000000003</v>
          </cell>
          <cell r="Z35">
            <v>1887.58</v>
          </cell>
          <cell r="AA35">
            <v>26487.619999999995</v>
          </cell>
          <cell r="AB35">
            <v>59722.950000000004</v>
          </cell>
          <cell r="AC35">
            <v>20075.939999999999</v>
          </cell>
          <cell r="AD35">
            <v>15408.83</v>
          </cell>
        </row>
        <row r="36">
          <cell r="V36">
            <v>44652</v>
          </cell>
          <cell r="W36">
            <v>130237.54999999997</v>
          </cell>
          <cell r="X36">
            <v>11127.029999999999</v>
          </cell>
          <cell r="Y36">
            <v>210819.46</v>
          </cell>
          <cell r="Z36">
            <v>884.68999999999994</v>
          </cell>
          <cell r="AA36">
            <v>56561.210000000006</v>
          </cell>
          <cell r="AB36">
            <v>72596.26999999999</v>
          </cell>
          <cell r="AC36">
            <v>16429.75</v>
          </cell>
          <cell r="AD36">
            <v>25037.22</v>
          </cell>
        </row>
        <row r="37">
          <cell r="V37">
            <v>44682</v>
          </cell>
          <cell r="W37">
            <v>169426.1</v>
          </cell>
          <cell r="X37">
            <v>9622.7300000000014</v>
          </cell>
          <cell r="Y37">
            <v>171071.10000000003</v>
          </cell>
          <cell r="Z37">
            <v>114.07</v>
          </cell>
          <cell r="AA37">
            <v>103643.09999999999</v>
          </cell>
          <cell r="AB37">
            <v>34667.19</v>
          </cell>
          <cell r="AC37">
            <v>9980.92</v>
          </cell>
          <cell r="AD37">
            <v>22896.350000000002</v>
          </cell>
        </row>
        <row r="38">
          <cell r="V38">
            <v>44713</v>
          </cell>
          <cell r="W38">
            <v>169184.39999999997</v>
          </cell>
          <cell r="X38">
            <v>8390.7799999999988</v>
          </cell>
          <cell r="Y38">
            <v>236465.53000000003</v>
          </cell>
          <cell r="Z38">
            <v>148.85</v>
          </cell>
          <cell r="AA38">
            <v>49155.18</v>
          </cell>
          <cell r="AB38">
            <v>34689.93</v>
          </cell>
          <cell r="AC38">
            <v>10024.390000000001</v>
          </cell>
          <cell r="AD38">
            <v>20717.04</v>
          </cell>
        </row>
        <row r="39">
          <cell r="V39">
            <v>44743</v>
          </cell>
          <cell r="W39">
            <v>136113.64000000001</v>
          </cell>
          <cell r="X39">
            <v>15537.86</v>
          </cell>
          <cell r="Y39">
            <v>211974.75</v>
          </cell>
          <cell r="Z39">
            <v>345.59</v>
          </cell>
          <cell r="AA39">
            <v>56158.529999999992</v>
          </cell>
          <cell r="AB39">
            <v>105753.56</v>
          </cell>
          <cell r="AC39">
            <v>7585.66</v>
          </cell>
          <cell r="AD39">
            <v>15727.99</v>
          </cell>
        </row>
        <row r="40">
          <cell r="V40">
            <v>44774</v>
          </cell>
          <cell r="W40">
            <v>78232.920000000013</v>
          </cell>
          <cell r="X40">
            <v>2281.11</v>
          </cell>
          <cell r="Y40">
            <v>181581.66999999998</v>
          </cell>
          <cell r="Z40">
            <v>1046.6100000000001</v>
          </cell>
          <cell r="AA40">
            <v>64189.969999999994</v>
          </cell>
          <cell r="AB40">
            <v>142917.83000000002</v>
          </cell>
          <cell r="AC40">
            <v>13475.36</v>
          </cell>
          <cell r="AD40">
            <v>17475.379999999997</v>
          </cell>
        </row>
        <row r="41">
          <cell r="V41">
            <v>44805</v>
          </cell>
          <cell r="W41">
            <v>141911.04000000001</v>
          </cell>
          <cell r="X41">
            <v>3395.1800000000003</v>
          </cell>
          <cell r="Y41">
            <v>237249.68000000002</v>
          </cell>
          <cell r="Z41">
            <v>1366.6899999999998</v>
          </cell>
          <cell r="AA41">
            <v>126881.98999999999</v>
          </cell>
          <cell r="AB41">
            <v>39618.32</v>
          </cell>
          <cell r="AC41">
            <v>10100.61</v>
          </cell>
          <cell r="AD41">
            <v>16139.089999999998</v>
          </cell>
        </row>
        <row r="42">
          <cell r="V42">
            <v>44835</v>
          </cell>
          <cell r="W42">
            <v>128207.45</v>
          </cell>
          <cell r="X42">
            <v>1264.99</v>
          </cell>
          <cell r="Y42">
            <v>214203.47999999998</v>
          </cell>
          <cell r="Z42">
            <v>582.34999999999991</v>
          </cell>
          <cell r="AA42">
            <v>72496.25</v>
          </cell>
          <cell r="AB42">
            <v>104875.98999999999</v>
          </cell>
          <cell r="AC42">
            <v>10905.970000000001</v>
          </cell>
          <cell r="AD42">
            <v>18386.070000000003</v>
          </cell>
        </row>
        <row r="43">
          <cell r="V43">
            <v>44866</v>
          </cell>
          <cell r="W43">
            <v>75222.839999999982</v>
          </cell>
          <cell r="X43">
            <v>12928.5</v>
          </cell>
          <cell r="Y43">
            <v>91318.35</v>
          </cell>
          <cell r="Z43">
            <v>5981.79</v>
          </cell>
          <cell r="AA43">
            <v>120917.31999999999</v>
          </cell>
          <cell r="AB43">
            <v>82518.389999999985</v>
          </cell>
          <cell r="AC43">
            <v>12128.140000000001</v>
          </cell>
          <cell r="AD43">
            <v>6854.0599999999995</v>
          </cell>
        </row>
        <row r="44">
          <cell r="V44">
            <v>44896</v>
          </cell>
          <cell r="W44">
            <v>155353.03999999998</v>
          </cell>
          <cell r="X44">
            <v>6794.51</v>
          </cell>
          <cell r="Y44">
            <v>282866.82999999996</v>
          </cell>
          <cell r="Z44">
            <v>1114.8600000000001</v>
          </cell>
          <cell r="AA44">
            <v>152466.93</v>
          </cell>
          <cell r="AB44">
            <v>117896.31999999999</v>
          </cell>
          <cell r="AC44">
            <v>10820.94</v>
          </cell>
          <cell r="AD44">
            <v>14873.31</v>
          </cell>
        </row>
        <row r="45">
          <cell r="V45">
            <v>44927</v>
          </cell>
          <cell r="W45">
            <v>92866.709999999992</v>
          </cell>
          <cell r="X45">
            <v>2979.6000000000004</v>
          </cell>
          <cell r="Y45">
            <v>175674.18000000002</v>
          </cell>
          <cell r="Z45">
            <v>1422.8500000000001</v>
          </cell>
          <cell r="AA45">
            <v>168158.52</v>
          </cell>
          <cell r="AB45">
            <v>85993.68</v>
          </cell>
          <cell r="AC45">
            <v>9303.8599999999988</v>
          </cell>
          <cell r="AD45">
            <v>28178.510000000002</v>
          </cell>
        </row>
        <row r="46">
          <cell r="V46">
            <v>44958</v>
          </cell>
          <cell r="W46">
            <v>101011.61</v>
          </cell>
          <cell r="X46">
            <v>3508.5299999999997</v>
          </cell>
          <cell r="Y46">
            <v>110248.60000000002</v>
          </cell>
          <cell r="Z46">
            <v>1337.3100000000002</v>
          </cell>
          <cell r="AA46">
            <v>181244.25</v>
          </cell>
          <cell r="AB46">
            <v>100771.68</v>
          </cell>
          <cell r="AC46">
            <v>9724.2199999999993</v>
          </cell>
          <cell r="AD46">
            <v>11049.430000000002</v>
          </cell>
        </row>
        <row r="47">
          <cell r="V47">
            <v>44986</v>
          </cell>
          <cell r="W47">
            <v>95333.32</v>
          </cell>
          <cell r="X47">
            <v>6544.65</v>
          </cell>
          <cell r="Y47">
            <v>219721.67</v>
          </cell>
          <cell r="Z47">
            <v>1677.81</v>
          </cell>
          <cell r="AA47">
            <v>209481.77</v>
          </cell>
          <cell r="AB47">
            <v>103281.9</v>
          </cell>
          <cell r="AC47">
            <v>12577.15</v>
          </cell>
          <cell r="AD47">
            <v>7434.36</v>
          </cell>
        </row>
        <row r="48">
          <cell r="V48">
            <v>45017</v>
          </cell>
          <cell r="W48">
            <v>111145.60999999999</v>
          </cell>
          <cell r="X48">
            <v>5178.51</v>
          </cell>
          <cell r="Y48">
            <v>124696.45</v>
          </cell>
          <cell r="Z48">
            <v>1475.55</v>
          </cell>
          <cell r="AA48">
            <v>173383.87</v>
          </cell>
          <cell r="AB48">
            <v>85915.68</v>
          </cell>
          <cell r="AC48">
            <v>11586.85</v>
          </cell>
          <cell r="AD48">
            <v>7583.1200000000008</v>
          </cell>
        </row>
        <row r="49">
          <cell r="V49">
            <v>45047</v>
          </cell>
          <cell r="W49">
            <v>114421.01000000001</v>
          </cell>
          <cell r="X49">
            <v>15313.449999999999</v>
          </cell>
          <cell r="Y49">
            <v>181522.94000000006</v>
          </cell>
          <cell r="Z49">
            <v>678.25999999999988</v>
          </cell>
          <cell r="AA49">
            <v>159487.85999999999</v>
          </cell>
          <cell r="AB49">
            <v>86913.71</v>
          </cell>
          <cell r="AC49">
            <v>9022.130000000001</v>
          </cell>
          <cell r="AD49">
            <v>14253.85</v>
          </cell>
        </row>
        <row r="50">
          <cell r="V50">
            <v>45078</v>
          </cell>
          <cell r="W50">
            <v>130680.57</v>
          </cell>
          <cell r="X50">
            <v>12505.03</v>
          </cell>
          <cell r="Y50">
            <v>91821.249999999985</v>
          </cell>
          <cell r="Z50">
            <v>550.58000000000004</v>
          </cell>
          <cell r="AA50">
            <v>100643.88999999998</v>
          </cell>
          <cell r="AB50">
            <v>66946.92</v>
          </cell>
          <cell r="AC50">
            <v>13936.32</v>
          </cell>
          <cell r="AD50">
            <v>13990.089999999998</v>
          </cell>
        </row>
        <row r="51">
          <cell r="V51">
            <v>45108</v>
          </cell>
          <cell r="W51">
            <v>93365.319999999992</v>
          </cell>
          <cell r="X51">
            <v>11421.62</v>
          </cell>
          <cell r="Y51">
            <v>198217.19999999998</v>
          </cell>
          <cell r="Z51">
            <v>2446.96</v>
          </cell>
          <cell r="AA51">
            <v>32180.86</v>
          </cell>
          <cell r="AB51">
            <v>81753.81</v>
          </cell>
          <cell r="AC51">
            <v>17219.959999999995</v>
          </cell>
          <cell r="AD51">
            <v>7900.16</v>
          </cell>
        </row>
        <row r="52">
          <cell r="V52">
            <v>45139</v>
          </cell>
          <cell r="W52">
            <v>155695.45000000004</v>
          </cell>
          <cell r="X52">
            <v>3687.2799999999997</v>
          </cell>
          <cell r="Y52">
            <v>202396.82000000004</v>
          </cell>
          <cell r="Z52">
            <v>672.45999999999992</v>
          </cell>
          <cell r="AA52">
            <v>32123.97</v>
          </cell>
          <cell r="AB52">
            <v>102324.09999999999</v>
          </cell>
          <cell r="AC52">
            <v>10073.469999999999</v>
          </cell>
          <cell r="AD52">
            <v>2785.53</v>
          </cell>
        </row>
        <row r="53">
          <cell r="V53">
            <v>45170</v>
          </cell>
          <cell r="W53">
            <v>167213.66999999998</v>
          </cell>
          <cell r="X53">
            <v>11722.73</v>
          </cell>
          <cell r="Y53">
            <v>136013.32999999999</v>
          </cell>
          <cell r="Z53">
            <v>617.54</v>
          </cell>
          <cell r="AA53">
            <v>26922.73</v>
          </cell>
          <cell r="AB53">
            <v>41367.24</v>
          </cell>
          <cell r="AC53">
            <v>25910.120000000003</v>
          </cell>
          <cell r="AD53">
            <v>13321.84</v>
          </cell>
        </row>
        <row r="54">
          <cell r="V54">
            <v>45200</v>
          </cell>
          <cell r="W54">
            <v>201858.51000000004</v>
          </cell>
          <cell r="X54">
            <v>20500.830000000002</v>
          </cell>
          <cell r="Y54">
            <v>156697.90000000002</v>
          </cell>
          <cell r="Z54">
            <v>541.97</v>
          </cell>
          <cell r="AA54">
            <v>31010.13</v>
          </cell>
          <cell r="AB54">
            <v>50301.520000000011</v>
          </cell>
          <cell r="AC54">
            <v>17216.079999999998</v>
          </cell>
          <cell r="AD54">
            <v>18902.04</v>
          </cell>
        </row>
        <row r="55">
          <cell r="V55">
            <v>45231</v>
          </cell>
          <cell r="W55">
            <v>172816.95</v>
          </cell>
          <cell r="X55">
            <v>16993.09</v>
          </cell>
          <cell r="Y55">
            <v>258678.59000000003</v>
          </cell>
          <cell r="Z55">
            <v>730.03000000000009</v>
          </cell>
          <cell r="AA55">
            <v>14641.640000000001</v>
          </cell>
          <cell r="AB55">
            <v>55116.65</v>
          </cell>
          <cell r="AC55">
            <v>14681.09</v>
          </cell>
          <cell r="AD55">
            <v>14846.140000000001</v>
          </cell>
        </row>
        <row r="56">
          <cell r="V56">
            <v>45261</v>
          </cell>
          <cell r="W56">
            <v>270956.57999999996</v>
          </cell>
          <cell r="X56">
            <v>22523.46</v>
          </cell>
          <cell r="Y56">
            <v>295747.04000000015</v>
          </cell>
          <cell r="Z56">
            <v>742.94999999999993</v>
          </cell>
          <cell r="AA56">
            <v>25659.52</v>
          </cell>
          <cell r="AB56">
            <v>76956.89</v>
          </cell>
          <cell r="AC56">
            <v>10995.310000000001</v>
          </cell>
          <cell r="AD56">
            <v>16495.030000000002</v>
          </cell>
        </row>
        <row r="57">
          <cell r="V57">
            <v>45292</v>
          </cell>
          <cell r="W57">
            <v>202473.53000000003</v>
          </cell>
          <cell r="X57">
            <v>19458.64</v>
          </cell>
          <cell r="Y57">
            <v>304150.20999999996</v>
          </cell>
          <cell r="Z57">
            <v>1351.4</v>
          </cell>
          <cell r="AA57">
            <v>8995.4599999999991</v>
          </cell>
          <cell r="AB57">
            <v>91885.14</v>
          </cell>
          <cell r="AC57">
            <v>13308.429999999998</v>
          </cell>
          <cell r="AD57">
            <v>10029.959999999997</v>
          </cell>
        </row>
        <row r="58">
          <cell r="V58">
            <v>45323</v>
          </cell>
          <cell r="W58">
            <v>173560.91</v>
          </cell>
          <cell r="X58">
            <v>19990.670000000002</v>
          </cell>
          <cell r="Y58">
            <v>224155.39</v>
          </cell>
          <cell r="Z58">
            <v>905.31000000000006</v>
          </cell>
          <cell r="AA58">
            <v>14790.689999999997</v>
          </cell>
          <cell r="AB58">
            <v>44581.240000000005</v>
          </cell>
          <cell r="AC58">
            <v>10746.960000000001</v>
          </cell>
          <cell r="AD58">
            <v>9934.5</v>
          </cell>
        </row>
        <row r="59">
          <cell r="V59">
            <v>45352</v>
          </cell>
          <cell r="W59">
            <v>218901.56000000003</v>
          </cell>
          <cell r="X59">
            <v>5033.5600000000004</v>
          </cell>
          <cell r="Y59">
            <v>162817.43000000005</v>
          </cell>
          <cell r="Z59">
            <v>1495.4599999999998</v>
          </cell>
          <cell r="AA59">
            <v>15972.53</v>
          </cell>
          <cell r="AB59">
            <v>85078.88</v>
          </cell>
          <cell r="AC59">
            <v>16475.48</v>
          </cell>
          <cell r="AD59">
            <v>15779.14</v>
          </cell>
        </row>
        <row r="60">
          <cell r="V60">
            <v>45383</v>
          </cell>
          <cell r="W60">
            <v>194453.02000000005</v>
          </cell>
          <cell r="X60">
            <v>16047.989999999998</v>
          </cell>
          <cell r="Y60">
            <v>301888.99000000005</v>
          </cell>
          <cell r="Z60">
            <v>931.81</v>
          </cell>
          <cell r="AA60">
            <v>17248.599999999999</v>
          </cell>
          <cell r="AB60">
            <v>68891.67</v>
          </cell>
          <cell r="AC60">
            <v>12620.160000000002</v>
          </cell>
          <cell r="AD60">
            <v>4433.0300000000016</v>
          </cell>
        </row>
        <row r="61">
          <cell r="V61">
            <v>45413</v>
          </cell>
          <cell r="W61">
            <v>322002.00000000006</v>
          </cell>
          <cell r="X61">
            <v>37080.57</v>
          </cell>
          <cell r="Y61">
            <v>170660.30000000002</v>
          </cell>
          <cell r="Z61">
            <v>3865.7300000000005</v>
          </cell>
          <cell r="AA61">
            <v>22734.32</v>
          </cell>
          <cell r="AB61">
            <v>36952.479999999996</v>
          </cell>
          <cell r="AC61">
            <v>8313.8799999999992</v>
          </cell>
          <cell r="AD61">
            <v>998.77</v>
          </cell>
        </row>
        <row r="62">
          <cell r="V62">
            <v>45444</v>
          </cell>
          <cell r="W62">
            <v>264449.11000000004</v>
          </cell>
          <cell r="X62">
            <v>17224.989999999994</v>
          </cell>
          <cell r="Y62">
            <v>231027.18</v>
          </cell>
          <cell r="Z62">
            <v>1249.54</v>
          </cell>
          <cell r="AA62">
            <v>15618.82</v>
          </cell>
          <cell r="AB62">
            <v>44368.79</v>
          </cell>
          <cell r="AC62">
            <v>9535.3700000000008</v>
          </cell>
          <cell r="AD62">
            <v>951.82999999999993</v>
          </cell>
        </row>
        <row r="63">
          <cell r="V63">
            <v>45474</v>
          </cell>
          <cell r="W63">
            <v>342023.97000000003</v>
          </cell>
          <cell r="X63">
            <v>25963.39</v>
          </cell>
          <cell r="Y63">
            <v>282985.21000000008</v>
          </cell>
          <cell r="Z63">
            <v>1343.4</v>
          </cell>
          <cell r="AA63">
            <v>13274.5</v>
          </cell>
          <cell r="AB63">
            <v>38101.550000000003</v>
          </cell>
          <cell r="AC63">
            <v>9695.91</v>
          </cell>
          <cell r="AD63">
            <v>636.75</v>
          </cell>
        </row>
        <row r="64">
          <cell r="V64">
            <v>45505</v>
          </cell>
          <cell r="W64">
            <v>265829.58</v>
          </cell>
          <cell r="X64">
            <v>17456.830000000002</v>
          </cell>
          <cell r="Y64">
            <v>234724.78999999998</v>
          </cell>
          <cell r="Z64">
            <v>1425.3299999999997</v>
          </cell>
          <cell r="AA64">
            <v>10396.679999999998</v>
          </cell>
          <cell r="AB64">
            <v>39777.440000000002</v>
          </cell>
          <cell r="AC64">
            <v>9615.5399999999991</v>
          </cell>
          <cell r="AD64">
            <v>550.28</v>
          </cell>
        </row>
        <row r="65">
          <cell r="V65">
            <v>45536</v>
          </cell>
          <cell r="W65">
            <v>279914.34000000003</v>
          </cell>
          <cell r="X65">
            <v>14100.76</v>
          </cell>
          <cell r="Y65">
            <v>129284.66</v>
          </cell>
          <cell r="Z65">
            <v>622.17999999999995</v>
          </cell>
          <cell r="AA65">
            <v>4918.1600000000008</v>
          </cell>
          <cell r="AB65">
            <v>22373.25</v>
          </cell>
          <cell r="AC65">
            <v>21962.129999999997</v>
          </cell>
          <cell r="AD65">
            <v>1454.77</v>
          </cell>
        </row>
        <row r="66">
          <cell r="V66">
            <v>45566</v>
          </cell>
          <cell r="W66">
            <v>267179.17</v>
          </cell>
          <cell r="X66">
            <v>12980.33</v>
          </cell>
          <cell r="Y66">
            <v>238361.97</v>
          </cell>
          <cell r="Z66">
            <v>952.97</v>
          </cell>
          <cell r="AA66">
            <v>8712.0500000000011</v>
          </cell>
          <cell r="AB66">
            <v>28269.27</v>
          </cell>
          <cell r="AC66">
            <v>13574.06</v>
          </cell>
          <cell r="AD66">
            <v>1608.7299999999998</v>
          </cell>
        </row>
        <row r="67">
          <cell r="V67">
            <v>45597</v>
          </cell>
          <cell r="W67">
            <v>306108.46000000002</v>
          </cell>
          <cell r="X67">
            <v>31112.7</v>
          </cell>
          <cell r="Y67">
            <v>302969.92000000004</v>
          </cell>
          <cell r="Z67">
            <v>871.21</v>
          </cell>
          <cell r="AA67">
            <v>14333.09</v>
          </cell>
          <cell r="AB67">
            <v>60514.240000000005</v>
          </cell>
          <cell r="AC67">
            <v>17173.850000000002</v>
          </cell>
          <cell r="AD67">
            <v>1202.52</v>
          </cell>
        </row>
        <row r="68">
          <cell r="V68">
            <v>45627</v>
          </cell>
          <cell r="W68">
            <v>243554.68</v>
          </cell>
          <cell r="X68">
            <v>8830.84</v>
          </cell>
          <cell r="Y68">
            <v>234396.59000000003</v>
          </cell>
          <cell r="Z68">
            <v>547.17999999999995</v>
          </cell>
          <cell r="AA68">
            <v>18523.18</v>
          </cell>
          <cell r="AB68">
            <v>68131.56</v>
          </cell>
          <cell r="AC68">
            <v>12542.220000000001</v>
          </cell>
          <cell r="AD68">
            <v>6814.4400000000005</v>
          </cell>
        </row>
        <row r="69">
          <cell r="V69">
            <v>45658</v>
          </cell>
          <cell r="W69">
            <v>258815.66</v>
          </cell>
          <cell r="X69">
            <v>14357.12</v>
          </cell>
          <cell r="Y69">
            <v>307936.82999999996</v>
          </cell>
          <cell r="Z69">
            <v>874.34999999999991</v>
          </cell>
          <cell r="AA69">
            <v>18662.410000000003</v>
          </cell>
          <cell r="AB69">
            <v>59865.630000000005</v>
          </cell>
          <cell r="AC69">
            <v>18672.86</v>
          </cell>
          <cell r="AD69">
            <v>8023.6299999999992</v>
          </cell>
        </row>
        <row r="70">
          <cell r="V70">
            <v>45689</v>
          </cell>
          <cell r="W70">
            <v>194619.65000000002</v>
          </cell>
          <cell r="X70">
            <v>9569.2199999999993</v>
          </cell>
          <cell r="Y70">
            <v>260748.75999999998</v>
          </cell>
          <cell r="Z70">
            <v>215.20000000000002</v>
          </cell>
          <cell r="AA70">
            <v>20150.37</v>
          </cell>
          <cell r="AB70">
            <v>62034.879999999997</v>
          </cell>
          <cell r="AC70">
            <v>19063.36</v>
          </cell>
          <cell r="AD70">
            <v>4656.43</v>
          </cell>
        </row>
        <row r="71">
          <cell r="V71">
            <v>45717</v>
          </cell>
          <cell r="W71">
            <v>245005.38999999998</v>
          </cell>
          <cell r="X71">
            <v>14375.849999999999</v>
          </cell>
          <cell r="Y71">
            <v>374846.36</v>
          </cell>
          <cell r="Z71">
            <v>1346.48</v>
          </cell>
          <cell r="AA71">
            <v>22011.87</v>
          </cell>
          <cell r="AB71">
            <v>80110.179999999993</v>
          </cell>
          <cell r="AC71">
            <v>18089.72</v>
          </cell>
          <cell r="AD71">
            <v>11227.19</v>
          </cell>
        </row>
        <row r="72">
          <cell r="V72">
            <v>45748</v>
          </cell>
          <cell r="W72">
            <v>193560.85000000006</v>
          </cell>
          <cell r="X72">
            <v>32904.399999999994</v>
          </cell>
          <cell r="Y72">
            <v>314298.08</v>
          </cell>
          <cell r="Z72">
            <v>1057.98</v>
          </cell>
          <cell r="AA72">
            <v>23418.86</v>
          </cell>
          <cell r="AB72">
            <v>118032.65999999999</v>
          </cell>
          <cell r="AC72">
            <v>12962.99</v>
          </cell>
          <cell r="AD72">
            <v>11932.27</v>
          </cell>
        </row>
        <row r="73">
          <cell r="V73">
            <v>45778</v>
          </cell>
          <cell r="W73">
            <v>219580.68999999997</v>
          </cell>
          <cell r="X73">
            <v>34033.19</v>
          </cell>
          <cell r="Y73">
            <v>236224.53999999998</v>
          </cell>
          <cell r="Z73">
            <v>1334.37</v>
          </cell>
          <cell r="AA73">
            <v>33661.229999999996</v>
          </cell>
          <cell r="AB73">
            <v>70699.929999999993</v>
          </cell>
          <cell r="AC73">
            <v>13263.17</v>
          </cell>
          <cell r="AD73">
            <v>4386.7</v>
          </cell>
        </row>
        <row r="74">
          <cell r="V74">
            <v>45809</v>
          </cell>
          <cell r="W74">
            <v>251569.21</v>
          </cell>
          <cell r="X74">
            <v>17449.830000000002</v>
          </cell>
          <cell r="Y74">
            <v>187010.24</v>
          </cell>
          <cell r="Z74">
            <v>3178.77</v>
          </cell>
          <cell r="AA74">
            <v>11388.28</v>
          </cell>
          <cell r="AB74">
            <v>58744.37999999999</v>
          </cell>
          <cell r="AC74">
            <v>14699.87</v>
          </cell>
          <cell r="AD74">
            <v>11538.2</v>
          </cell>
        </row>
        <row r="75">
          <cell r="V75">
            <v>45839</v>
          </cell>
          <cell r="W75">
            <v>253696.15</v>
          </cell>
          <cell r="X75">
            <v>19001.98</v>
          </cell>
          <cell r="Y75">
            <v>135365.57</v>
          </cell>
          <cell r="Z75">
            <v>2462.6799999999998</v>
          </cell>
          <cell r="AA75">
            <v>26735.19</v>
          </cell>
          <cell r="AB75">
            <v>66305.009999999995</v>
          </cell>
          <cell r="AC75">
            <v>15561.21</v>
          </cell>
          <cell r="AD75">
            <v>8271.82</v>
          </cell>
        </row>
        <row r="76">
          <cell r="V76">
            <v>45870</v>
          </cell>
          <cell r="W76">
            <v>196486.8</v>
          </cell>
          <cell r="X76">
            <v>29457.33</v>
          </cell>
          <cell r="Y76">
            <v>127222.46</v>
          </cell>
          <cell r="Z76">
            <v>804.77</v>
          </cell>
          <cell r="AA76">
            <v>17317.259999999998</v>
          </cell>
          <cell r="AB76">
            <v>31051.809999999998</v>
          </cell>
          <cell r="AC76">
            <v>22223.739999999998</v>
          </cell>
          <cell r="AD76">
            <v>4364.6399999999994</v>
          </cell>
        </row>
        <row r="77">
          <cell r="V77">
            <v>45901</v>
          </cell>
          <cell r="W77">
            <v>198561.25000000006</v>
          </cell>
          <cell r="X77">
            <v>23933.329999999998</v>
          </cell>
          <cell r="Y77">
            <v>193772.98000000004</v>
          </cell>
          <cell r="Z77">
            <v>132.01000000000002</v>
          </cell>
          <cell r="AA77">
            <v>4983.7800000000007</v>
          </cell>
          <cell r="AB77">
            <v>11703.870000000003</v>
          </cell>
          <cell r="AC77">
            <v>15711.51</v>
          </cell>
          <cell r="AD77">
            <v>7540.0599999999995</v>
          </cell>
        </row>
        <row r="78">
          <cell r="V78">
            <v>45931</v>
          </cell>
          <cell r="W78">
            <v>245454.01000000004</v>
          </cell>
          <cell r="X78">
            <v>14087.939999999999</v>
          </cell>
          <cell r="Y78">
            <v>232276.86</v>
          </cell>
          <cell r="Z78">
            <v>156.88</v>
          </cell>
          <cell r="AA78">
            <v>11581.21</v>
          </cell>
          <cell r="AB78">
            <v>17377.740000000002</v>
          </cell>
          <cell r="AC78">
            <v>19371.079999999998</v>
          </cell>
          <cell r="AD78">
            <v>4967.3799999999992</v>
          </cell>
        </row>
        <row r="79">
          <cell r="V79">
            <v>45962</v>
          </cell>
          <cell r="W79">
            <v>168943.72999999995</v>
          </cell>
          <cell r="X79">
            <v>15791.349999999999</v>
          </cell>
          <cell r="Y79">
            <v>173882.88</v>
          </cell>
          <cell r="Z79">
            <v>134.92999999999998</v>
          </cell>
          <cell r="AA79">
            <v>8862.7300000000014</v>
          </cell>
          <cell r="AB79">
            <v>59463.24</v>
          </cell>
          <cell r="AC79">
            <v>12684.74</v>
          </cell>
          <cell r="AD79">
            <v>4781.9799999999996</v>
          </cell>
        </row>
      </sheetData>
      <sheetData sheetId="5">
        <row r="1">
          <cell r="D1" t="str">
            <v>WHEAT</v>
          </cell>
          <cell r="E1" t="str">
            <v>BARLEY</v>
          </cell>
          <cell r="F1" t="str">
            <v xml:space="preserve">MAIZE AND FLAKED MAIZE </v>
          </cell>
        </row>
        <row r="2">
          <cell r="A2">
            <v>40179</v>
          </cell>
          <cell r="D2">
            <v>142.6</v>
          </cell>
          <cell r="E2">
            <v>9</v>
          </cell>
          <cell r="F2">
            <v>1.1000000000000001</v>
          </cell>
        </row>
        <row r="3">
          <cell r="A3">
            <v>40210</v>
          </cell>
          <cell r="D3">
            <v>116.3</v>
          </cell>
          <cell r="E3">
            <v>7.5</v>
          </cell>
          <cell r="F3">
            <v>0.8</v>
          </cell>
        </row>
        <row r="4">
          <cell r="A4">
            <v>40238</v>
          </cell>
          <cell r="D4">
            <v>145</v>
          </cell>
          <cell r="E4">
            <v>8.6999999999999993</v>
          </cell>
          <cell r="F4">
            <v>1</v>
          </cell>
        </row>
        <row r="5">
          <cell r="A5">
            <v>40269</v>
          </cell>
          <cell r="D5">
            <v>119.1</v>
          </cell>
          <cell r="E5">
            <v>6.8</v>
          </cell>
          <cell r="F5">
            <v>0.9</v>
          </cell>
        </row>
        <row r="6">
          <cell r="A6">
            <v>40299</v>
          </cell>
          <cell r="D6">
            <v>120.3</v>
          </cell>
          <cell r="E6">
            <v>6.7</v>
          </cell>
          <cell r="F6">
            <v>1</v>
          </cell>
        </row>
        <row r="7">
          <cell r="A7">
            <v>40330</v>
          </cell>
          <cell r="D7">
            <v>145.4</v>
          </cell>
          <cell r="E7">
            <v>8.4</v>
          </cell>
          <cell r="F7">
            <v>1.2</v>
          </cell>
        </row>
        <row r="8">
          <cell r="A8">
            <v>40360</v>
          </cell>
          <cell r="D8">
            <v>122.4</v>
          </cell>
          <cell r="E8">
            <v>7.1</v>
          </cell>
          <cell r="F8">
            <v>0.6</v>
          </cell>
        </row>
        <row r="9">
          <cell r="A9">
            <v>40391</v>
          </cell>
          <cell r="D9">
            <v>124</v>
          </cell>
          <cell r="E9">
            <v>5.5</v>
          </cell>
          <cell r="F9">
            <v>0.8</v>
          </cell>
        </row>
        <row r="10">
          <cell r="A10">
            <v>40422</v>
          </cell>
          <cell r="D10">
            <v>151.5</v>
          </cell>
          <cell r="E10">
            <v>6.4</v>
          </cell>
          <cell r="F10">
            <v>0.7</v>
          </cell>
        </row>
        <row r="11">
          <cell r="A11">
            <v>40452</v>
          </cell>
          <cell r="D11">
            <v>125.9</v>
          </cell>
          <cell r="E11">
            <v>5.2</v>
          </cell>
          <cell r="F11">
            <v>0.6</v>
          </cell>
        </row>
        <row r="12">
          <cell r="A12">
            <v>40483</v>
          </cell>
          <cell r="D12">
            <v>129.19999999999999</v>
          </cell>
          <cell r="E12">
            <v>4.5999999999999996</v>
          </cell>
          <cell r="F12">
            <v>0.7</v>
          </cell>
        </row>
        <row r="13">
          <cell r="A13">
            <v>40513</v>
          </cell>
          <cell r="D13">
            <v>153.6</v>
          </cell>
          <cell r="E13">
            <v>5.5</v>
          </cell>
          <cell r="F13">
            <v>1</v>
          </cell>
        </row>
        <row r="14">
          <cell r="A14">
            <v>40544</v>
          </cell>
          <cell r="D14">
            <v>126.1</v>
          </cell>
          <cell r="E14">
            <v>4.8</v>
          </cell>
          <cell r="F14">
            <v>1.1000000000000001</v>
          </cell>
        </row>
        <row r="15">
          <cell r="A15">
            <v>40575</v>
          </cell>
          <cell r="D15">
            <v>122.4</v>
          </cell>
          <cell r="E15">
            <v>4.5999999999999996</v>
          </cell>
          <cell r="F15">
            <v>1.2</v>
          </cell>
        </row>
        <row r="16">
          <cell r="A16">
            <v>40603</v>
          </cell>
          <cell r="D16">
            <v>151.6</v>
          </cell>
          <cell r="E16">
            <v>5.9</v>
          </cell>
          <cell r="F16">
            <v>1.7</v>
          </cell>
        </row>
        <row r="17">
          <cell r="A17">
            <v>40634</v>
          </cell>
          <cell r="D17">
            <v>127.7</v>
          </cell>
          <cell r="E17">
            <v>6</v>
          </cell>
          <cell r="F17">
            <v>3.6</v>
          </cell>
        </row>
        <row r="18">
          <cell r="A18">
            <v>40664</v>
          </cell>
          <cell r="D18">
            <v>126.7</v>
          </cell>
          <cell r="E18">
            <v>6.1</v>
          </cell>
          <cell r="F18">
            <v>3</v>
          </cell>
        </row>
        <row r="19">
          <cell r="A19">
            <v>40695</v>
          </cell>
          <cell r="D19">
            <v>153.1</v>
          </cell>
          <cell r="E19">
            <v>7.4</v>
          </cell>
          <cell r="F19">
            <v>3.5</v>
          </cell>
        </row>
        <row r="20">
          <cell r="A20">
            <v>40725</v>
          </cell>
          <cell r="D20">
            <v>125.3</v>
          </cell>
          <cell r="E20">
            <v>7.9</v>
          </cell>
          <cell r="F20">
            <v>1.8</v>
          </cell>
        </row>
        <row r="21">
          <cell r="A21">
            <v>40756</v>
          </cell>
          <cell r="D21">
            <v>122.9</v>
          </cell>
          <cell r="E21">
            <v>6.7</v>
          </cell>
          <cell r="F21">
            <v>1.1000000000000001</v>
          </cell>
        </row>
        <row r="22">
          <cell r="A22">
            <v>40787</v>
          </cell>
          <cell r="D22">
            <v>149.4</v>
          </cell>
          <cell r="E22">
            <v>6.2</v>
          </cell>
          <cell r="F22">
            <v>1.3</v>
          </cell>
        </row>
        <row r="23">
          <cell r="A23">
            <v>40817</v>
          </cell>
          <cell r="D23">
            <v>122.1</v>
          </cell>
          <cell r="E23">
            <v>4.5999999999999996</v>
          </cell>
          <cell r="F23">
            <v>1.4</v>
          </cell>
        </row>
        <row r="24">
          <cell r="A24">
            <v>40848</v>
          </cell>
          <cell r="D24">
            <v>130.4</v>
          </cell>
          <cell r="E24">
            <v>4.5999999999999996</v>
          </cell>
          <cell r="F24">
            <v>0.7</v>
          </cell>
        </row>
        <row r="25">
          <cell r="A25">
            <v>40878</v>
          </cell>
          <cell r="D25">
            <v>145.6</v>
          </cell>
          <cell r="E25">
            <v>4.7</v>
          </cell>
          <cell r="F25">
            <v>1.1000000000000001</v>
          </cell>
        </row>
        <row r="26">
          <cell r="A26">
            <v>40909</v>
          </cell>
          <cell r="D26">
            <v>122.6</v>
          </cell>
          <cell r="E26">
            <v>3.5</v>
          </cell>
          <cell r="F26">
            <v>1</v>
          </cell>
        </row>
        <row r="27">
          <cell r="A27">
            <v>40940</v>
          </cell>
          <cell r="D27">
            <v>125.3</v>
          </cell>
          <cell r="E27">
            <v>3.5</v>
          </cell>
          <cell r="F27">
            <v>0.8</v>
          </cell>
        </row>
        <row r="28">
          <cell r="A28">
            <v>40969</v>
          </cell>
          <cell r="D28">
            <v>152.69999999999999</v>
          </cell>
          <cell r="E28">
            <v>4.0999999999999996</v>
          </cell>
          <cell r="F28">
            <v>1.1000000000000001</v>
          </cell>
        </row>
        <row r="29">
          <cell r="A29">
            <v>41000</v>
          </cell>
          <cell r="D29">
            <v>132.4</v>
          </cell>
          <cell r="E29">
            <v>3.6</v>
          </cell>
          <cell r="F29">
            <v>0.5</v>
          </cell>
        </row>
        <row r="30">
          <cell r="A30">
            <v>41030</v>
          </cell>
          <cell r="D30">
            <v>128.19999999999999</v>
          </cell>
          <cell r="E30">
            <v>3.6</v>
          </cell>
          <cell r="F30">
            <v>0.6</v>
          </cell>
        </row>
        <row r="31">
          <cell r="A31">
            <v>41061</v>
          </cell>
          <cell r="D31">
            <v>149.30000000000001</v>
          </cell>
          <cell r="E31">
            <v>3.9</v>
          </cell>
          <cell r="F31">
            <v>1</v>
          </cell>
        </row>
        <row r="32">
          <cell r="A32">
            <v>41091</v>
          </cell>
          <cell r="D32">
            <v>124.2</v>
          </cell>
          <cell r="E32">
            <v>3.9</v>
          </cell>
          <cell r="F32">
            <v>0.9</v>
          </cell>
        </row>
        <row r="33">
          <cell r="A33">
            <v>41122</v>
          </cell>
          <cell r="D33">
            <v>121.9</v>
          </cell>
          <cell r="E33">
            <v>6.7</v>
          </cell>
          <cell r="F33">
            <v>1.5</v>
          </cell>
        </row>
        <row r="34">
          <cell r="A34">
            <v>41153</v>
          </cell>
          <cell r="D34">
            <v>149.1</v>
          </cell>
          <cell r="E34">
            <v>7.1</v>
          </cell>
          <cell r="F34">
            <v>1.4</v>
          </cell>
        </row>
        <row r="35">
          <cell r="A35">
            <v>41183</v>
          </cell>
          <cell r="D35">
            <v>124.5</v>
          </cell>
          <cell r="E35">
            <v>5.7</v>
          </cell>
          <cell r="F35">
            <v>0.8</v>
          </cell>
        </row>
        <row r="36">
          <cell r="A36">
            <v>41214</v>
          </cell>
          <cell r="D36">
            <v>125</v>
          </cell>
          <cell r="E36">
            <v>6.2</v>
          </cell>
          <cell r="F36">
            <v>1.1000000000000001</v>
          </cell>
        </row>
        <row r="37">
          <cell r="A37">
            <v>41244</v>
          </cell>
          <cell r="D37">
            <v>140.4</v>
          </cell>
          <cell r="E37">
            <v>6.8</v>
          </cell>
          <cell r="F37">
            <v>1.4</v>
          </cell>
        </row>
        <row r="38">
          <cell r="A38">
            <v>41275</v>
          </cell>
          <cell r="D38">
            <v>114.7</v>
          </cell>
          <cell r="E38">
            <v>5.6</v>
          </cell>
          <cell r="F38">
            <v>1.7</v>
          </cell>
        </row>
        <row r="39">
          <cell r="A39">
            <v>41306</v>
          </cell>
          <cell r="D39">
            <v>113.7</v>
          </cell>
          <cell r="E39">
            <v>5.3</v>
          </cell>
          <cell r="F39">
            <v>5.0999999999999996</v>
          </cell>
        </row>
        <row r="40">
          <cell r="A40">
            <v>41334</v>
          </cell>
          <cell r="D40">
            <v>136.19999999999999</v>
          </cell>
          <cell r="E40">
            <v>6.4</v>
          </cell>
          <cell r="F40">
            <v>10.9</v>
          </cell>
        </row>
        <row r="41">
          <cell r="A41">
            <v>41365</v>
          </cell>
          <cell r="D41">
            <v>106.9</v>
          </cell>
          <cell r="E41">
            <v>5.0999999999999996</v>
          </cell>
          <cell r="F41">
            <v>9.6</v>
          </cell>
        </row>
        <row r="42">
          <cell r="A42">
            <v>41395</v>
          </cell>
          <cell r="D42">
            <v>111</v>
          </cell>
          <cell r="E42">
            <v>4.8</v>
          </cell>
          <cell r="F42">
            <v>9.1999999999999993</v>
          </cell>
        </row>
        <row r="43">
          <cell r="A43">
            <v>41426</v>
          </cell>
          <cell r="D43">
            <v>137.6</v>
          </cell>
          <cell r="E43">
            <v>5.9</v>
          </cell>
          <cell r="F43">
            <v>13</v>
          </cell>
        </row>
        <row r="44">
          <cell r="A44">
            <v>41456</v>
          </cell>
          <cell r="D44">
            <v>110.7</v>
          </cell>
          <cell r="E44">
            <v>4.7</v>
          </cell>
          <cell r="F44">
            <v>10</v>
          </cell>
        </row>
        <row r="45">
          <cell r="A45">
            <v>41487</v>
          </cell>
          <cell r="D45">
            <v>114.2</v>
          </cell>
          <cell r="E45">
            <v>5.5</v>
          </cell>
          <cell r="F45">
            <v>9.3000000000000007</v>
          </cell>
        </row>
        <row r="46">
          <cell r="A46">
            <v>41518</v>
          </cell>
          <cell r="D46">
            <v>144.5</v>
          </cell>
          <cell r="E46">
            <v>7.1</v>
          </cell>
          <cell r="F46">
            <v>3.8</v>
          </cell>
        </row>
        <row r="47">
          <cell r="A47">
            <v>41548</v>
          </cell>
          <cell r="D47">
            <v>116.4</v>
          </cell>
          <cell r="E47">
            <v>6</v>
          </cell>
          <cell r="F47">
            <v>3.9</v>
          </cell>
        </row>
        <row r="48">
          <cell r="A48">
            <v>41579</v>
          </cell>
          <cell r="D48">
            <v>105.5</v>
          </cell>
          <cell r="E48">
            <v>6.9</v>
          </cell>
          <cell r="F48">
            <v>8.1999999999999993</v>
          </cell>
        </row>
        <row r="49">
          <cell r="A49">
            <v>41609</v>
          </cell>
          <cell r="D49">
            <v>123.1</v>
          </cell>
          <cell r="E49">
            <v>8.4</v>
          </cell>
          <cell r="F49">
            <v>13.3</v>
          </cell>
        </row>
        <row r="50">
          <cell r="A50">
            <v>41640</v>
          </cell>
          <cell r="D50">
            <v>104.8</v>
          </cell>
          <cell r="E50">
            <v>7.5</v>
          </cell>
          <cell r="F50">
            <v>12.6</v>
          </cell>
        </row>
        <row r="51">
          <cell r="A51">
            <v>41671</v>
          </cell>
          <cell r="D51">
            <v>101.1</v>
          </cell>
          <cell r="E51">
            <v>7.6</v>
          </cell>
          <cell r="F51">
            <v>13.8</v>
          </cell>
        </row>
        <row r="52">
          <cell r="A52">
            <v>41699</v>
          </cell>
          <cell r="D52">
            <v>124.3</v>
          </cell>
          <cell r="E52">
            <v>8.8000000000000007</v>
          </cell>
          <cell r="F52">
            <v>16.8</v>
          </cell>
        </row>
        <row r="53">
          <cell r="A53">
            <v>41730</v>
          </cell>
          <cell r="D53">
            <v>101.4</v>
          </cell>
          <cell r="E53">
            <v>7.3</v>
          </cell>
          <cell r="F53">
            <v>12.6</v>
          </cell>
        </row>
        <row r="54">
          <cell r="A54">
            <v>41760</v>
          </cell>
          <cell r="D54">
            <v>108.7</v>
          </cell>
          <cell r="E54">
            <v>7.3</v>
          </cell>
          <cell r="F54">
            <v>13.3</v>
          </cell>
        </row>
        <row r="55">
          <cell r="A55">
            <v>41791</v>
          </cell>
          <cell r="D55">
            <v>126.1</v>
          </cell>
          <cell r="E55">
            <v>8.5</v>
          </cell>
          <cell r="F55">
            <v>15.5</v>
          </cell>
        </row>
        <row r="56">
          <cell r="A56">
            <v>41821</v>
          </cell>
          <cell r="D56">
            <v>106.3</v>
          </cell>
          <cell r="E56">
            <v>7.4</v>
          </cell>
          <cell r="F56">
            <v>11.1</v>
          </cell>
        </row>
        <row r="57">
          <cell r="A57">
            <v>41852</v>
          </cell>
          <cell r="D57">
            <v>109.4</v>
          </cell>
          <cell r="E57">
            <v>6.6</v>
          </cell>
          <cell r="F57">
            <v>9.1</v>
          </cell>
        </row>
        <row r="58">
          <cell r="A58">
            <v>41883</v>
          </cell>
          <cell r="D58">
            <v>139.6</v>
          </cell>
          <cell r="E58">
            <v>5.3</v>
          </cell>
          <cell r="F58">
            <v>6.1</v>
          </cell>
        </row>
        <row r="59">
          <cell r="A59">
            <v>41913</v>
          </cell>
          <cell r="D59">
            <v>114.5</v>
          </cell>
          <cell r="E59">
            <v>2.5</v>
          </cell>
          <cell r="F59">
            <v>3.5</v>
          </cell>
        </row>
        <row r="60">
          <cell r="A60">
            <v>41944</v>
          </cell>
          <cell r="D60">
            <v>113.2</v>
          </cell>
          <cell r="E60">
            <v>2.4</v>
          </cell>
          <cell r="F60">
            <v>3.6</v>
          </cell>
        </row>
        <row r="61">
          <cell r="A61">
            <v>41974</v>
          </cell>
          <cell r="D61">
            <v>122.8</v>
          </cell>
          <cell r="E61">
            <v>2.9</v>
          </cell>
          <cell r="F61">
            <v>6.4</v>
          </cell>
        </row>
        <row r="62">
          <cell r="A62">
            <v>42005</v>
          </cell>
          <cell r="D62">
            <v>108.2</v>
          </cell>
          <cell r="E62">
            <v>3.4</v>
          </cell>
          <cell r="F62">
            <v>5.8</v>
          </cell>
        </row>
        <row r="63">
          <cell r="A63">
            <v>42036</v>
          </cell>
          <cell r="D63">
            <v>107.1</v>
          </cell>
          <cell r="E63">
            <v>3.2</v>
          </cell>
          <cell r="F63">
            <v>5</v>
          </cell>
        </row>
        <row r="64">
          <cell r="A64">
            <v>42064</v>
          </cell>
          <cell r="D64">
            <v>134</v>
          </cell>
          <cell r="E64">
            <v>3.9</v>
          </cell>
          <cell r="F64">
            <v>5.7</v>
          </cell>
        </row>
        <row r="65">
          <cell r="A65">
            <v>42095</v>
          </cell>
          <cell r="D65">
            <v>111.3</v>
          </cell>
          <cell r="E65">
            <v>3</v>
          </cell>
          <cell r="F65">
            <v>5.9</v>
          </cell>
        </row>
        <row r="66">
          <cell r="A66">
            <v>42125</v>
          </cell>
          <cell r="D66">
            <v>114.4</v>
          </cell>
          <cell r="E66">
            <v>2.8</v>
          </cell>
          <cell r="F66">
            <v>4.8</v>
          </cell>
        </row>
        <row r="67">
          <cell r="A67">
            <v>42156</v>
          </cell>
          <cell r="D67">
            <v>139.4</v>
          </cell>
          <cell r="E67">
            <v>3.3</v>
          </cell>
          <cell r="F67">
            <v>5.9</v>
          </cell>
        </row>
        <row r="68">
          <cell r="A68">
            <v>42186</v>
          </cell>
          <cell r="D68">
            <v>111.8</v>
          </cell>
          <cell r="E68">
            <v>2.9</v>
          </cell>
          <cell r="F68">
            <v>5</v>
          </cell>
        </row>
        <row r="69">
          <cell r="A69">
            <v>42217</v>
          </cell>
          <cell r="D69">
            <v>92.1</v>
          </cell>
          <cell r="E69">
            <v>3.5</v>
          </cell>
          <cell r="F69">
            <v>4.0999999999999996</v>
          </cell>
        </row>
        <row r="70">
          <cell r="A70">
            <v>42248</v>
          </cell>
          <cell r="D70">
            <v>115.2</v>
          </cell>
          <cell r="E70">
            <v>4.4000000000000004</v>
          </cell>
          <cell r="F70">
            <v>5</v>
          </cell>
        </row>
        <row r="71">
          <cell r="A71">
            <v>42278</v>
          </cell>
          <cell r="D71">
            <v>90.9</v>
          </cell>
          <cell r="E71">
            <v>4.2</v>
          </cell>
          <cell r="F71">
            <v>4</v>
          </cell>
        </row>
        <row r="72">
          <cell r="A72">
            <v>42309</v>
          </cell>
          <cell r="D72">
            <v>91.2</v>
          </cell>
          <cell r="E72">
            <v>4.5</v>
          </cell>
          <cell r="F72">
            <v>4</v>
          </cell>
        </row>
        <row r="73">
          <cell r="A73">
            <v>42339</v>
          </cell>
          <cell r="D73">
            <v>110.3</v>
          </cell>
          <cell r="E73">
            <v>5.3</v>
          </cell>
          <cell r="F73">
            <v>6.1</v>
          </cell>
        </row>
        <row r="74">
          <cell r="A74">
            <v>42370</v>
          </cell>
          <cell r="D74">
            <v>87</v>
          </cell>
          <cell r="E74">
            <v>3.8</v>
          </cell>
          <cell r="F74">
            <v>4.9000000000000004</v>
          </cell>
        </row>
        <row r="75">
          <cell r="A75">
            <v>42401</v>
          </cell>
          <cell r="D75">
            <v>86</v>
          </cell>
          <cell r="E75">
            <v>4.0999999999999996</v>
          </cell>
          <cell r="F75">
            <v>4.8</v>
          </cell>
        </row>
        <row r="76">
          <cell r="A76">
            <v>42430</v>
          </cell>
          <cell r="D76">
            <v>108.5</v>
          </cell>
          <cell r="E76">
            <v>5</v>
          </cell>
          <cell r="F76">
            <v>5.5</v>
          </cell>
        </row>
        <row r="77">
          <cell r="A77">
            <v>42461</v>
          </cell>
          <cell r="D77">
            <v>111.7</v>
          </cell>
          <cell r="E77">
            <v>3.9</v>
          </cell>
          <cell r="F77">
            <v>5.8</v>
          </cell>
        </row>
        <row r="78">
          <cell r="A78">
            <v>42491</v>
          </cell>
          <cell r="D78">
            <v>92.7</v>
          </cell>
          <cell r="E78">
            <v>3.2</v>
          </cell>
          <cell r="F78">
            <v>4.5</v>
          </cell>
        </row>
        <row r="79">
          <cell r="A79">
            <v>42522</v>
          </cell>
          <cell r="D79">
            <v>117.3</v>
          </cell>
          <cell r="E79">
            <v>4</v>
          </cell>
          <cell r="F79">
            <v>4.2</v>
          </cell>
        </row>
        <row r="80">
          <cell r="A80">
            <v>42552</v>
          </cell>
          <cell r="D80">
            <v>93.7</v>
          </cell>
          <cell r="E80">
            <v>3.4</v>
          </cell>
          <cell r="F80">
            <v>3.3</v>
          </cell>
        </row>
        <row r="81">
          <cell r="A81">
            <v>42583</v>
          </cell>
          <cell r="D81">
            <v>92.1</v>
          </cell>
          <cell r="E81">
            <v>3.7</v>
          </cell>
          <cell r="F81">
            <v>3.4</v>
          </cell>
        </row>
        <row r="82">
          <cell r="A82">
            <v>42614</v>
          </cell>
          <cell r="D82">
            <v>116.1</v>
          </cell>
          <cell r="E82">
            <v>5.5</v>
          </cell>
          <cell r="F82">
            <v>4.2</v>
          </cell>
        </row>
        <row r="83">
          <cell r="A83">
            <v>42644</v>
          </cell>
          <cell r="D83">
            <v>93.5</v>
          </cell>
          <cell r="E83">
            <v>4.5999999999999996</v>
          </cell>
          <cell r="F83">
            <v>3.5</v>
          </cell>
        </row>
        <row r="84">
          <cell r="A84">
            <v>42675</v>
          </cell>
          <cell r="D84">
            <v>94.4</v>
          </cell>
          <cell r="E84">
            <v>4.0999999999999996</v>
          </cell>
          <cell r="F84">
            <v>3.7</v>
          </cell>
        </row>
        <row r="85">
          <cell r="A85">
            <v>42705</v>
          </cell>
          <cell r="D85">
            <v>116.1</v>
          </cell>
          <cell r="E85">
            <v>5.0999999999999996</v>
          </cell>
          <cell r="F85">
            <v>4.5</v>
          </cell>
        </row>
        <row r="86">
          <cell r="A86">
            <v>42736</v>
          </cell>
          <cell r="D86">
            <v>90.2</v>
          </cell>
          <cell r="E86">
            <v>4</v>
          </cell>
          <cell r="F86">
            <v>3.6</v>
          </cell>
        </row>
        <row r="87">
          <cell r="A87">
            <v>42767</v>
          </cell>
          <cell r="D87">
            <v>90.5</v>
          </cell>
          <cell r="E87">
            <v>3.9</v>
          </cell>
          <cell r="F87">
            <v>3.5</v>
          </cell>
        </row>
        <row r="88">
          <cell r="A88">
            <v>42795</v>
          </cell>
          <cell r="D88">
            <v>118</v>
          </cell>
          <cell r="E88">
            <v>5</v>
          </cell>
          <cell r="F88">
            <v>4.7</v>
          </cell>
        </row>
        <row r="89">
          <cell r="A89">
            <v>42826</v>
          </cell>
          <cell r="D89">
            <v>93.2</v>
          </cell>
          <cell r="E89">
            <v>4.0999999999999996</v>
          </cell>
          <cell r="F89">
            <v>3.7</v>
          </cell>
        </row>
        <row r="90">
          <cell r="A90">
            <v>42856</v>
          </cell>
          <cell r="D90">
            <v>96.4</v>
          </cell>
          <cell r="E90">
            <v>4.2</v>
          </cell>
          <cell r="F90">
            <v>3.4</v>
          </cell>
        </row>
        <row r="91">
          <cell r="A91">
            <v>42887</v>
          </cell>
          <cell r="D91">
            <v>116.8</v>
          </cell>
          <cell r="E91">
            <v>5</v>
          </cell>
          <cell r="F91">
            <v>4.4000000000000004</v>
          </cell>
        </row>
        <row r="92">
          <cell r="A92">
            <v>42917</v>
          </cell>
          <cell r="D92">
            <v>93.3</v>
          </cell>
          <cell r="E92">
            <v>4.4000000000000004</v>
          </cell>
          <cell r="F92">
            <v>3.4</v>
          </cell>
        </row>
        <row r="93">
          <cell r="A93">
            <v>42948</v>
          </cell>
          <cell r="D93">
            <v>92.7</v>
          </cell>
          <cell r="E93">
            <v>5.9</v>
          </cell>
          <cell r="F93">
            <v>3.4</v>
          </cell>
        </row>
        <row r="94">
          <cell r="A94">
            <v>42979</v>
          </cell>
          <cell r="D94">
            <v>118.1</v>
          </cell>
          <cell r="E94">
            <v>6.7</v>
          </cell>
          <cell r="F94">
            <v>4.3</v>
          </cell>
        </row>
        <row r="95">
          <cell r="A95">
            <v>43009</v>
          </cell>
          <cell r="D95">
            <v>97.9</v>
          </cell>
          <cell r="E95">
            <v>4</v>
          </cell>
          <cell r="F95">
            <v>3.5</v>
          </cell>
        </row>
        <row r="96">
          <cell r="A96">
            <v>43040</v>
          </cell>
          <cell r="D96">
            <v>98.2</v>
          </cell>
          <cell r="E96">
            <v>5.4</v>
          </cell>
          <cell r="F96">
            <v>2.7</v>
          </cell>
        </row>
        <row r="97">
          <cell r="A97">
            <v>43070</v>
          </cell>
          <cell r="D97">
            <v>117.8</v>
          </cell>
          <cell r="E97">
            <v>6.4</v>
          </cell>
          <cell r="F97">
            <v>3.5</v>
          </cell>
        </row>
        <row r="98">
          <cell r="A98">
            <v>43101</v>
          </cell>
          <cell r="D98">
            <v>93.2</v>
          </cell>
          <cell r="E98">
            <v>5.0999999999999996</v>
          </cell>
          <cell r="F98">
            <v>3.6</v>
          </cell>
        </row>
        <row r="99">
          <cell r="A99">
            <v>43132</v>
          </cell>
          <cell r="D99">
            <v>94</v>
          </cell>
          <cell r="E99">
            <v>5.0999999999999996</v>
          </cell>
          <cell r="F99">
            <v>3.5</v>
          </cell>
        </row>
        <row r="100">
          <cell r="A100">
            <v>43160</v>
          </cell>
          <cell r="D100">
            <v>121.7</v>
          </cell>
          <cell r="E100">
            <v>5.3</v>
          </cell>
          <cell r="F100">
            <v>4.0999999999999996</v>
          </cell>
        </row>
        <row r="101">
          <cell r="A101">
            <v>43191</v>
          </cell>
          <cell r="D101">
            <v>97.2</v>
          </cell>
          <cell r="E101">
            <v>3.6</v>
          </cell>
          <cell r="F101">
            <v>2.9</v>
          </cell>
        </row>
        <row r="102">
          <cell r="A102">
            <v>43221</v>
          </cell>
          <cell r="D102">
            <v>97.9</v>
          </cell>
          <cell r="E102">
            <v>3</v>
          </cell>
          <cell r="F102">
            <v>2.8</v>
          </cell>
        </row>
        <row r="103">
          <cell r="A103">
            <v>43252</v>
          </cell>
          <cell r="D103">
            <v>119.1</v>
          </cell>
          <cell r="E103">
            <v>4.0999999999999996</v>
          </cell>
          <cell r="F103">
            <v>4.2</v>
          </cell>
        </row>
        <row r="104">
          <cell r="A104">
            <v>43282</v>
          </cell>
          <cell r="D104">
            <v>93.2</v>
          </cell>
          <cell r="E104">
            <v>4.8</v>
          </cell>
          <cell r="F104">
            <v>3.6</v>
          </cell>
        </row>
        <row r="105">
          <cell r="A105">
            <v>43313</v>
          </cell>
          <cell r="D105">
            <v>91.5</v>
          </cell>
          <cell r="E105">
            <v>5</v>
          </cell>
          <cell r="F105">
            <v>2.8</v>
          </cell>
        </row>
        <row r="106">
          <cell r="A106">
            <v>43344</v>
          </cell>
          <cell r="D106">
            <v>114.1</v>
          </cell>
          <cell r="E106">
            <v>5.8</v>
          </cell>
          <cell r="F106">
            <v>2.4</v>
          </cell>
        </row>
        <row r="107">
          <cell r="A107">
            <v>43374</v>
          </cell>
          <cell r="D107">
            <v>94.2</v>
          </cell>
          <cell r="E107">
            <v>4.5999999999999996</v>
          </cell>
          <cell r="F107">
            <v>3.3</v>
          </cell>
        </row>
        <row r="108">
          <cell r="A108">
            <v>43405</v>
          </cell>
          <cell r="D108">
            <v>93.3</v>
          </cell>
          <cell r="E108">
            <v>4.3</v>
          </cell>
          <cell r="F108">
            <v>4.2</v>
          </cell>
        </row>
        <row r="109">
          <cell r="A109">
            <v>43435</v>
          </cell>
          <cell r="D109">
            <v>107.6</v>
          </cell>
          <cell r="E109">
            <v>4.5</v>
          </cell>
          <cell r="F109">
            <v>5.7</v>
          </cell>
        </row>
        <row r="110">
          <cell r="A110">
            <v>43466</v>
          </cell>
          <cell r="D110">
            <v>86</v>
          </cell>
          <cell r="E110">
            <v>3.2</v>
          </cell>
          <cell r="F110">
            <v>4.8</v>
          </cell>
        </row>
        <row r="111">
          <cell r="A111">
            <v>43497</v>
          </cell>
          <cell r="D111">
            <v>85.2</v>
          </cell>
          <cell r="E111">
            <v>2.6</v>
          </cell>
          <cell r="F111">
            <v>4.7</v>
          </cell>
        </row>
        <row r="112">
          <cell r="A112">
            <v>43525</v>
          </cell>
          <cell r="D112">
            <v>105.9</v>
          </cell>
          <cell r="E112">
            <v>3.3</v>
          </cell>
          <cell r="F112">
            <v>6.5</v>
          </cell>
        </row>
        <row r="113">
          <cell r="A113">
            <v>43556</v>
          </cell>
          <cell r="D113">
            <v>88.4</v>
          </cell>
          <cell r="E113">
            <v>3.8</v>
          </cell>
          <cell r="F113">
            <v>5.8</v>
          </cell>
        </row>
        <row r="114">
          <cell r="A114">
            <v>43586</v>
          </cell>
          <cell r="D114">
            <v>87.7</v>
          </cell>
          <cell r="E114">
            <v>3.8</v>
          </cell>
          <cell r="F114">
            <v>6.7</v>
          </cell>
        </row>
        <row r="115">
          <cell r="A115">
            <v>43617</v>
          </cell>
          <cell r="D115">
            <v>108.3</v>
          </cell>
          <cell r="E115">
            <v>4.5999999999999996</v>
          </cell>
          <cell r="F115">
            <v>7.7</v>
          </cell>
        </row>
        <row r="116">
          <cell r="A116">
            <v>43647</v>
          </cell>
          <cell r="D116">
            <v>82.5</v>
          </cell>
          <cell r="E116">
            <v>3.8</v>
          </cell>
          <cell r="F116">
            <v>6.7</v>
          </cell>
        </row>
        <row r="117">
          <cell r="A117">
            <v>43678</v>
          </cell>
          <cell r="D117">
            <v>83.7</v>
          </cell>
          <cell r="E117">
            <v>3.7</v>
          </cell>
          <cell r="F117">
            <v>6.3</v>
          </cell>
        </row>
        <row r="118">
          <cell r="A118">
            <v>43709</v>
          </cell>
          <cell r="D118">
            <v>110</v>
          </cell>
          <cell r="E118">
            <v>3.3</v>
          </cell>
          <cell r="F118">
            <v>6.1</v>
          </cell>
        </row>
        <row r="119">
          <cell r="A119">
            <v>43739</v>
          </cell>
          <cell r="D119">
            <v>89.1</v>
          </cell>
          <cell r="E119">
            <v>2.9</v>
          </cell>
          <cell r="F119">
            <v>5.3</v>
          </cell>
        </row>
        <row r="120">
          <cell r="A120">
            <v>43770</v>
          </cell>
          <cell r="D120">
            <v>89.2</v>
          </cell>
          <cell r="E120">
            <v>3</v>
          </cell>
          <cell r="F120">
            <v>4.8</v>
          </cell>
        </row>
        <row r="121">
          <cell r="A121">
            <v>43800</v>
          </cell>
          <cell r="D121">
            <v>107.6</v>
          </cell>
          <cell r="E121">
            <v>3.4</v>
          </cell>
          <cell r="F121">
            <v>6.2</v>
          </cell>
        </row>
        <row r="122">
          <cell r="A122">
            <v>43831</v>
          </cell>
          <cell r="D122">
            <v>116.5</v>
          </cell>
          <cell r="E122">
            <v>3.6</v>
          </cell>
          <cell r="F122">
            <v>6</v>
          </cell>
        </row>
        <row r="123">
          <cell r="A123">
            <v>43862</v>
          </cell>
          <cell r="D123">
            <v>91.2</v>
          </cell>
          <cell r="E123">
            <v>3.5</v>
          </cell>
          <cell r="F123">
            <v>4.9000000000000004</v>
          </cell>
        </row>
        <row r="124">
          <cell r="A124">
            <v>43891</v>
          </cell>
          <cell r="D124">
            <v>114.7</v>
          </cell>
          <cell r="E124">
            <v>4.0999999999999996</v>
          </cell>
          <cell r="F124">
            <v>5.6</v>
          </cell>
        </row>
        <row r="125">
          <cell r="A125">
            <v>43922</v>
          </cell>
          <cell r="D125">
            <v>98</v>
          </cell>
          <cell r="E125">
            <v>3.4</v>
          </cell>
          <cell r="F125">
            <v>3.8</v>
          </cell>
        </row>
        <row r="126">
          <cell r="A126">
            <v>43952</v>
          </cell>
          <cell r="D126">
            <v>90.6</v>
          </cell>
          <cell r="E126">
            <v>3.5</v>
          </cell>
          <cell r="F126">
            <v>3.6</v>
          </cell>
        </row>
        <row r="127">
          <cell r="A127">
            <v>43983</v>
          </cell>
          <cell r="D127">
            <v>110.5</v>
          </cell>
          <cell r="E127">
            <v>5.9</v>
          </cell>
          <cell r="F127">
            <v>4.8</v>
          </cell>
        </row>
        <row r="128">
          <cell r="A128">
            <v>44013</v>
          </cell>
          <cell r="D128">
            <v>86.9</v>
          </cell>
          <cell r="E128">
            <v>5.9</v>
          </cell>
          <cell r="F128">
            <v>4</v>
          </cell>
        </row>
        <row r="129">
          <cell r="A129">
            <v>44044</v>
          </cell>
          <cell r="D129">
            <v>93.9</v>
          </cell>
          <cell r="E129">
            <v>8.3000000000000007</v>
          </cell>
          <cell r="F129">
            <v>4.5</v>
          </cell>
        </row>
        <row r="130">
          <cell r="A130">
            <v>44075</v>
          </cell>
          <cell r="D130">
            <v>109.3</v>
          </cell>
          <cell r="E130">
            <v>12.4</v>
          </cell>
          <cell r="F130">
            <v>5.6</v>
          </cell>
        </row>
        <row r="131">
          <cell r="A131">
            <v>44105</v>
          </cell>
          <cell r="D131">
            <v>83.9</v>
          </cell>
          <cell r="E131">
            <v>11.6</v>
          </cell>
          <cell r="F131">
            <v>4.0999999999999996</v>
          </cell>
        </row>
        <row r="132">
          <cell r="A132">
            <v>44136</v>
          </cell>
          <cell r="D132">
            <v>84.9</v>
          </cell>
          <cell r="E132">
            <v>11.8</v>
          </cell>
          <cell r="F132">
            <v>4.7</v>
          </cell>
        </row>
        <row r="133">
          <cell r="A133">
            <v>44166</v>
          </cell>
          <cell r="D133">
            <v>95.8</v>
          </cell>
          <cell r="E133">
            <v>14.5</v>
          </cell>
          <cell r="F133">
            <v>6.1</v>
          </cell>
        </row>
        <row r="134">
          <cell r="A134">
            <v>44197</v>
          </cell>
          <cell r="D134">
            <v>77.599999999999994</v>
          </cell>
          <cell r="E134">
            <v>11.9</v>
          </cell>
          <cell r="F134">
            <v>4.8</v>
          </cell>
        </row>
        <row r="135">
          <cell r="A135">
            <v>44228</v>
          </cell>
          <cell r="D135">
            <v>79</v>
          </cell>
          <cell r="E135">
            <v>12.5</v>
          </cell>
          <cell r="F135">
            <v>4.8</v>
          </cell>
        </row>
        <row r="136">
          <cell r="A136">
            <v>44256</v>
          </cell>
          <cell r="D136">
            <v>101.4</v>
          </cell>
          <cell r="E136">
            <v>16.3</v>
          </cell>
          <cell r="F136">
            <v>6</v>
          </cell>
        </row>
        <row r="137">
          <cell r="A137">
            <v>44287</v>
          </cell>
          <cell r="D137">
            <v>83.5</v>
          </cell>
          <cell r="E137">
            <v>12.4</v>
          </cell>
          <cell r="F137">
            <v>4.9000000000000004</v>
          </cell>
        </row>
        <row r="138">
          <cell r="A138">
            <v>44317</v>
          </cell>
          <cell r="D138">
            <v>85.9</v>
          </cell>
          <cell r="E138">
            <v>13.3</v>
          </cell>
          <cell r="F138">
            <v>5</v>
          </cell>
        </row>
        <row r="139">
          <cell r="A139">
            <v>44348</v>
          </cell>
          <cell r="D139">
            <v>98.2</v>
          </cell>
          <cell r="E139">
            <v>16.2</v>
          </cell>
          <cell r="F139">
            <v>5.6</v>
          </cell>
        </row>
        <row r="140">
          <cell r="A140">
            <v>44378</v>
          </cell>
          <cell r="D140">
            <v>82.9</v>
          </cell>
          <cell r="E140">
            <v>12.4</v>
          </cell>
          <cell r="F140">
            <v>4.5</v>
          </cell>
        </row>
        <row r="141">
          <cell r="A141">
            <v>44409</v>
          </cell>
          <cell r="D141">
            <v>84.4</v>
          </cell>
          <cell r="E141">
            <v>13.7</v>
          </cell>
          <cell r="F141">
            <v>4.2</v>
          </cell>
        </row>
        <row r="142">
          <cell r="A142">
            <v>44440</v>
          </cell>
          <cell r="D142">
            <v>107.5</v>
          </cell>
          <cell r="E142">
            <v>12.1</v>
          </cell>
          <cell r="F142">
            <v>3.6</v>
          </cell>
        </row>
        <row r="143">
          <cell r="A143">
            <v>44470</v>
          </cell>
          <cell r="D143">
            <v>88.1</v>
          </cell>
          <cell r="E143">
            <v>6.4</v>
          </cell>
          <cell r="F143">
            <v>2.7</v>
          </cell>
        </row>
        <row r="144">
          <cell r="A144">
            <v>44501</v>
          </cell>
          <cell r="D144">
            <v>91.7</v>
          </cell>
          <cell r="E144">
            <v>5.5</v>
          </cell>
          <cell r="F144" t="str">
            <v>*</v>
          </cell>
        </row>
        <row r="145">
          <cell r="A145">
            <v>44531</v>
          </cell>
          <cell r="D145">
            <v>107.9</v>
          </cell>
          <cell r="E145">
            <v>5.6</v>
          </cell>
          <cell r="F145" t="str">
            <v>*</v>
          </cell>
        </row>
        <row r="146">
          <cell r="A146">
            <v>44562</v>
          </cell>
          <cell r="D146">
            <v>91.6</v>
          </cell>
          <cell r="E146">
            <v>4.0999999999999996</v>
          </cell>
          <cell r="F146" t="str">
            <v>*</v>
          </cell>
        </row>
        <row r="147">
          <cell r="A147">
            <v>44593</v>
          </cell>
          <cell r="D147">
            <v>91.7</v>
          </cell>
          <cell r="E147">
            <v>5.0999999999999996</v>
          </cell>
          <cell r="F147" t="str">
            <v>*</v>
          </cell>
        </row>
        <row r="148">
          <cell r="A148">
            <v>44621</v>
          </cell>
          <cell r="D148">
            <v>113.7</v>
          </cell>
          <cell r="E148">
            <v>5.5</v>
          </cell>
          <cell r="F148" t="str">
            <v>*</v>
          </cell>
        </row>
        <row r="149">
          <cell r="A149">
            <v>44652</v>
          </cell>
          <cell r="D149">
            <v>90</v>
          </cell>
          <cell r="E149">
            <v>3.8</v>
          </cell>
          <cell r="F149" t="str">
            <v>*</v>
          </cell>
        </row>
        <row r="150">
          <cell r="A150">
            <v>44682</v>
          </cell>
          <cell r="D150">
            <v>86.4</v>
          </cell>
          <cell r="E150">
            <v>3.7</v>
          </cell>
          <cell r="F150" t="str">
            <v>*</v>
          </cell>
        </row>
        <row r="151">
          <cell r="A151">
            <v>44713</v>
          </cell>
          <cell r="D151">
            <v>107.6</v>
          </cell>
          <cell r="E151">
            <v>4.8</v>
          </cell>
          <cell r="F151">
            <v>4.5</v>
          </cell>
        </row>
        <row r="152">
          <cell r="A152">
            <v>44743</v>
          </cell>
          <cell r="D152">
            <v>84.8</v>
          </cell>
          <cell r="E152">
            <v>5.6</v>
          </cell>
          <cell r="F152">
            <v>4.0999999999999996</v>
          </cell>
        </row>
        <row r="153">
          <cell r="A153">
            <v>44774</v>
          </cell>
          <cell r="D153">
            <v>88.5</v>
          </cell>
          <cell r="E153">
            <v>5.9</v>
          </cell>
          <cell r="F153" t="str">
            <v>*</v>
          </cell>
        </row>
        <row r="154">
          <cell r="A154">
            <v>44805</v>
          </cell>
          <cell r="D154">
            <v>113.7</v>
          </cell>
          <cell r="E154">
            <v>6.7</v>
          </cell>
          <cell r="F154" t="str">
            <v>*</v>
          </cell>
        </row>
        <row r="155">
          <cell r="A155">
            <v>44835</v>
          </cell>
          <cell r="D155">
            <v>81</v>
          </cell>
          <cell r="E155">
            <v>4.0999999999999996</v>
          </cell>
          <cell r="F155" t="str">
            <v>*</v>
          </cell>
        </row>
        <row r="156">
          <cell r="A156">
            <v>44866</v>
          </cell>
          <cell r="D156">
            <v>79.400000000000006</v>
          </cell>
          <cell r="E156">
            <v>4.8</v>
          </cell>
          <cell r="F156" t="str">
            <v>*</v>
          </cell>
        </row>
        <row r="157">
          <cell r="A157">
            <v>44896</v>
          </cell>
          <cell r="D157">
            <v>102.6</v>
          </cell>
          <cell r="E157" t="str">
            <v>*</v>
          </cell>
          <cell r="F157" t="str">
            <v>*</v>
          </cell>
        </row>
        <row r="158">
          <cell r="A158">
            <v>44927</v>
          </cell>
          <cell r="D158">
            <v>83.7</v>
          </cell>
          <cell r="E158">
            <v>5.2</v>
          </cell>
          <cell r="F158" t="str">
            <v>*</v>
          </cell>
        </row>
        <row r="159">
          <cell r="A159">
            <v>44958</v>
          </cell>
          <cell r="D159">
            <v>81.3</v>
          </cell>
          <cell r="E159">
            <v>4.9000000000000004</v>
          </cell>
          <cell r="F159" t="str">
            <v>*</v>
          </cell>
        </row>
        <row r="160">
          <cell r="A160">
            <v>44986</v>
          </cell>
          <cell r="D160">
            <v>103</v>
          </cell>
          <cell r="E160">
            <v>6</v>
          </cell>
          <cell r="F160" t="str">
            <v>*</v>
          </cell>
        </row>
        <row r="161">
          <cell r="A161">
            <v>45017</v>
          </cell>
          <cell r="D161">
            <v>87.7</v>
          </cell>
          <cell r="E161">
            <v>6.4</v>
          </cell>
          <cell r="F161" t="str">
            <v>*</v>
          </cell>
        </row>
        <row r="162">
          <cell r="A162">
            <v>45047</v>
          </cell>
          <cell r="D162">
            <v>86.9</v>
          </cell>
          <cell r="E162">
            <v>7.4</v>
          </cell>
          <cell r="F162" t="str">
            <v>*</v>
          </cell>
        </row>
        <row r="163">
          <cell r="A163">
            <v>45078</v>
          </cell>
          <cell r="D163">
            <v>111.6</v>
          </cell>
          <cell r="E163">
            <v>10.5</v>
          </cell>
          <cell r="F163" t="str">
            <v>*</v>
          </cell>
        </row>
        <row r="164">
          <cell r="A164">
            <v>45108</v>
          </cell>
          <cell r="D164">
            <v>95.6</v>
          </cell>
          <cell r="E164">
            <v>11.1</v>
          </cell>
          <cell r="F164" t="str">
            <v>*</v>
          </cell>
        </row>
        <row r="165">
          <cell r="A165">
            <v>45139</v>
          </cell>
          <cell r="D165">
            <v>89</v>
          </cell>
          <cell r="E165">
            <v>9.6999999999999993</v>
          </cell>
          <cell r="F165" t="str">
            <v>*</v>
          </cell>
        </row>
        <row r="166">
          <cell r="A166">
            <v>45170</v>
          </cell>
          <cell r="D166">
            <v>116.5</v>
          </cell>
          <cell r="E166">
            <v>8.8000000000000007</v>
          </cell>
          <cell r="F166" t="str">
            <v>*</v>
          </cell>
        </row>
        <row r="167">
          <cell r="A167">
            <v>45200</v>
          </cell>
          <cell r="D167">
            <v>91.1</v>
          </cell>
          <cell r="E167">
            <v>6.1</v>
          </cell>
          <cell r="F167" t="str">
            <v>*</v>
          </cell>
        </row>
        <row r="168">
          <cell r="A168">
            <v>45231</v>
          </cell>
          <cell r="D168">
            <v>94.4</v>
          </cell>
          <cell r="E168">
            <v>6.1</v>
          </cell>
          <cell r="F168" t="str">
            <v>*</v>
          </cell>
        </row>
        <row r="169">
          <cell r="A169">
            <v>45261</v>
          </cell>
          <cell r="D169">
            <v>110.9</v>
          </cell>
          <cell r="E169">
            <v>7.8</v>
          </cell>
          <cell r="F169" t="str">
            <v>*</v>
          </cell>
        </row>
        <row r="170">
          <cell r="A170">
            <v>45292</v>
          </cell>
          <cell r="D170">
            <v>115.3</v>
          </cell>
          <cell r="E170">
            <v>6.7</v>
          </cell>
          <cell r="F170" t="str">
            <v>*</v>
          </cell>
        </row>
        <row r="171">
          <cell r="A171">
            <v>45323</v>
          </cell>
          <cell r="D171">
            <v>96.2</v>
          </cell>
          <cell r="E171">
            <v>5.9</v>
          </cell>
          <cell r="F171" t="str">
            <v>*</v>
          </cell>
        </row>
        <row r="172">
          <cell r="A172">
            <v>45352</v>
          </cell>
          <cell r="D172">
            <v>115.2</v>
          </cell>
          <cell r="E172">
            <v>7.1</v>
          </cell>
          <cell r="F172" t="str">
            <v>*</v>
          </cell>
        </row>
        <row r="173">
          <cell r="A173">
            <v>45383</v>
          </cell>
          <cell r="D173">
            <v>93</v>
          </cell>
          <cell r="E173">
            <v>6.2</v>
          </cell>
          <cell r="F173" t="str">
            <v>*</v>
          </cell>
        </row>
        <row r="174">
          <cell r="A174">
            <v>45413</v>
          </cell>
          <cell r="D174">
            <v>91.2</v>
          </cell>
          <cell r="E174">
            <v>6.6</v>
          </cell>
          <cell r="F174" t="str">
            <v>*</v>
          </cell>
        </row>
        <row r="175">
          <cell r="A175">
            <v>45444</v>
          </cell>
          <cell r="D175">
            <v>116.7</v>
          </cell>
          <cell r="E175">
            <v>9.8000000000000007</v>
          </cell>
          <cell r="F175" t="str">
            <v>*</v>
          </cell>
        </row>
        <row r="176">
          <cell r="A176">
            <v>45474</v>
          </cell>
          <cell r="D176">
            <v>91.5</v>
          </cell>
          <cell r="E176">
            <v>8.1</v>
          </cell>
          <cell r="F176" t="str">
            <v>*</v>
          </cell>
        </row>
        <row r="177">
          <cell r="A177">
            <v>45505</v>
          </cell>
          <cell r="D177">
            <v>91.3</v>
          </cell>
          <cell r="E177">
            <v>9.4</v>
          </cell>
          <cell r="F177" t="str">
            <v>*</v>
          </cell>
        </row>
        <row r="178">
          <cell r="A178">
            <v>45536</v>
          </cell>
          <cell r="D178">
            <v>119.1</v>
          </cell>
          <cell r="E178">
            <v>6.8</v>
          </cell>
          <cell r="F178">
            <v>5.7</v>
          </cell>
        </row>
        <row r="179">
          <cell r="A179">
            <v>45566</v>
          </cell>
          <cell r="D179">
            <v>95.5</v>
          </cell>
          <cell r="E179">
            <v>6</v>
          </cell>
          <cell r="F179">
            <v>5.3</v>
          </cell>
        </row>
        <row r="180">
          <cell r="A180">
            <v>45597</v>
          </cell>
          <cell r="D180">
            <v>92.5</v>
          </cell>
          <cell r="E180">
            <v>7.3</v>
          </cell>
          <cell r="F180">
            <v>5.4</v>
          </cell>
        </row>
        <row r="181">
          <cell r="A181">
            <v>45627</v>
          </cell>
          <cell r="D181">
            <v>109.3</v>
          </cell>
          <cell r="E181">
            <v>8.6</v>
          </cell>
          <cell r="F181">
            <v>6.4</v>
          </cell>
        </row>
        <row r="182">
          <cell r="A182">
            <v>45658</v>
          </cell>
          <cell r="D182">
            <v>91.3</v>
          </cell>
          <cell r="E182">
            <v>5.2</v>
          </cell>
          <cell r="F182" t="str">
            <v>*</v>
          </cell>
        </row>
        <row r="183">
          <cell r="A183">
            <v>45689</v>
          </cell>
          <cell r="D183">
            <v>87.7</v>
          </cell>
          <cell r="E183">
            <v>7</v>
          </cell>
          <cell r="F183" t="str">
            <v>*</v>
          </cell>
        </row>
        <row r="184">
          <cell r="A184">
            <v>45717</v>
          </cell>
          <cell r="D184">
            <v>115.1</v>
          </cell>
          <cell r="E184">
            <v>8.5</v>
          </cell>
          <cell r="F184" t="str">
            <v>*</v>
          </cell>
        </row>
        <row r="185">
          <cell r="A185">
            <v>45748</v>
          </cell>
          <cell r="D185">
            <v>96.7</v>
          </cell>
          <cell r="E185">
            <v>6.4</v>
          </cell>
          <cell r="F185" t="str">
            <v>*</v>
          </cell>
        </row>
        <row r="186">
          <cell r="A186">
            <v>45778</v>
          </cell>
          <cell r="D186">
            <v>98.1</v>
          </cell>
          <cell r="E186">
            <v>6.6</v>
          </cell>
          <cell r="F186" t="str">
            <v>*</v>
          </cell>
        </row>
        <row r="187">
          <cell r="A187">
            <v>45809</v>
          </cell>
          <cell r="D187">
            <v>126</v>
          </cell>
          <cell r="E187">
            <v>8.1</v>
          </cell>
          <cell r="F187" t="str">
            <v>*</v>
          </cell>
        </row>
        <row r="188">
          <cell r="A188">
            <v>45839</v>
          </cell>
          <cell r="D188">
            <v>102.6</v>
          </cell>
          <cell r="E188">
            <v>6.9</v>
          </cell>
          <cell r="F188" t="str">
            <v>*</v>
          </cell>
        </row>
        <row r="189">
          <cell r="A189">
            <v>45870</v>
          </cell>
          <cell r="D189">
            <v>104.8</v>
          </cell>
          <cell r="E189">
            <v>6.9</v>
          </cell>
          <cell r="F189" t="str">
            <v>*</v>
          </cell>
        </row>
        <row r="190">
          <cell r="A190">
            <v>45901</v>
          </cell>
          <cell r="D190">
            <v>130.80000000000001</v>
          </cell>
          <cell r="E190">
            <v>8.4</v>
          </cell>
          <cell r="F190" t="str">
            <v>*</v>
          </cell>
        </row>
        <row r="191">
          <cell r="A191">
            <v>45931</v>
          </cell>
          <cell r="D191">
            <v>104.1</v>
          </cell>
          <cell r="E191">
            <v>6.9</v>
          </cell>
          <cell r="F191" t="str">
            <v>*</v>
          </cell>
        </row>
        <row r="192">
          <cell r="A192">
            <v>45962</v>
          </cell>
          <cell r="D192">
            <v>113.9</v>
          </cell>
          <cell r="E192">
            <v>6.4</v>
          </cell>
          <cell r="F192" t="str">
            <v>*</v>
          </cell>
        </row>
        <row r="193">
          <cell r="A193" t="e">
            <v>#NUM!</v>
          </cell>
        </row>
        <row r="194">
          <cell r="A194" t="e">
            <v>#NUM!</v>
          </cell>
        </row>
        <row r="195">
          <cell r="A195" t="e">
            <v>#NUM!</v>
          </cell>
        </row>
        <row r="196">
          <cell r="A196" t="e">
            <v>#NUM!</v>
          </cell>
        </row>
        <row r="197">
          <cell r="A197" t="e">
            <v>#NUM!</v>
          </cell>
        </row>
        <row r="198">
          <cell r="A198" t="e">
            <v>#NUM!</v>
          </cell>
        </row>
        <row r="199">
          <cell r="A199" t="e">
            <v>#NUM!</v>
          </cell>
        </row>
        <row r="200">
          <cell r="A200" t="e">
            <v>#NUM!</v>
          </cell>
        </row>
        <row r="201">
          <cell r="A201" t="e">
            <v>#NUM!</v>
          </cell>
        </row>
        <row r="202">
          <cell r="A202" t="e">
            <v>#NUM!</v>
          </cell>
        </row>
        <row r="203">
          <cell r="A203" t="e">
            <v>#NUM!</v>
          </cell>
        </row>
        <row r="204">
          <cell r="A204" t="e">
            <v>#NUM!</v>
          </cell>
        </row>
        <row r="205">
          <cell r="A205" t="e">
            <v>#NUM!</v>
          </cell>
        </row>
        <row r="206">
          <cell r="A206" t="e">
            <v>#NUM!</v>
          </cell>
        </row>
        <row r="207">
          <cell r="A207" t="e">
            <v>#NUM!</v>
          </cell>
        </row>
        <row r="208">
          <cell r="A208" t="e">
            <v>#NUM!</v>
          </cell>
        </row>
        <row r="209">
          <cell r="A209" t="e">
            <v>#NUM!</v>
          </cell>
        </row>
        <row r="210">
          <cell r="A210" t="e">
            <v>#NUM!</v>
          </cell>
        </row>
        <row r="211">
          <cell r="A211" t="e">
            <v>#NUM!</v>
          </cell>
        </row>
        <row r="212">
          <cell r="A212" t="e">
            <v>#NUM!</v>
          </cell>
        </row>
        <row r="213">
          <cell r="A213" t="e">
            <v>#NUM!</v>
          </cell>
        </row>
        <row r="214">
          <cell r="A214" t="e">
            <v>#NUM!</v>
          </cell>
        </row>
        <row r="215">
          <cell r="A215" t="e">
            <v>#NUM!</v>
          </cell>
        </row>
        <row r="216">
          <cell r="A216" t="e">
            <v>#NUM!</v>
          </cell>
        </row>
        <row r="217">
          <cell r="A217" t="e">
            <v>#NUM!</v>
          </cell>
        </row>
        <row r="218">
          <cell r="A218" t="e">
            <v>#NUM!</v>
          </cell>
        </row>
        <row r="219">
          <cell r="A219" t="e">
            <v>#NUM!</v>
          </cell>
        </row>
        <row r="220">
          <cell r="A220" t="e">
            <v>#NUM!</v>
          </cell>
        </row>
        <row r="221">
          <cell r="A221" t="e">
            <v>#NUM!</v>
          </cell>
        </row>
        <row r="222">
          <cell r="A222" t="e">
            <v>#NUM!</v>
          </cell>
        </row>
        <row r="223">
          <cell r="A223" t="e">
            <v>#NUM!</v>
          </cell>
        </row>
        <row r="224">
          <cell r="A224" t="e">
            <v>#NUM!</v>
          </cell>
        </row>
        <row r="225">
          <cell r="A225" t="e">
            <v>#NUM!</v>
          </cell>
        </row>
        <row r="226">
          <cell r="A226" t="e">
            <v>#NUM!</v>
          </cell>
        </row>
        <row r="227">
          <cell r="A227" t="e">
            <v>#NUM!</v>
          </cell>
        </row>
        <row r="228">
          <cell r="A228" t="e">
            <v>#NUM!</v>
          </cell>
        </row>
        <row r="229">
          <cell r="A229" t="e">
            <v>#NUM!</v>
          </cell>
        </row>
        <row r="230">
          <cell r="A230" t="e">
            <v>#NUM!</v>
          </cell>
        </row>
        <row r="231">
          <cell r="A231" t="e">
            <v>#NUM!</v>
          </cell>
        </row>
        <row r="232">
          <cell r="A232" t="e">
            <v>#NUM!</v>
          </cell>
        </row>
        <row r="233">
          <cell r="A233" t="e">
            <v>#NUM!</v>
          </cell>
        </row>
        <row r="234">
          <cell r="A234" t="e">
            <v>#NUM!</v>
          </cell>
        </row>
        <row r="235">
          <cell r="A235" t="e">
            <v>#NUM!</v>
          </cell>
        </row>
        <row r="236">
          <cell r="A236" t="e">
            <v>#NUM!</v>
          </cell>
        </row>
        <row r="237">
          <cell r="A237" t="e">
            <v>#NUM!</v>
          </cell>
        </row>
        <row r="238">
          <cell r="A238" t="e">
            <v>#NUM!</v>
          </cell>
        </row>
        <row r="239">
          <cell r="A239" t="e">
            <v>#NUM!</v>
          </cell>
        </row>
        <row r="240">
          <cell r="A240" t="e">
            <v>#NUM!</v>
          </cell>
        </row>
        <row r="241">
          <cell r="A241" t="e">
            <v>#NUM!</v>
          </cell>
        </row>
        <row r="242">
          <cell r="A242" t="e">
            <v>#NUM!</v>
          </cell>
        </row>
        <row r="243">
          <cell r="A243" t="e">
            <v>#NUM!</v>
          </cell>
        </row>
        <row r="244">
          <cell r="A244" t="e">
            <v>#NUM!</v>
          </cell>
        </row>
        <row r="245">
          <cell r="A245" t="e">
            <v>#NUM!</v>
          </cell>
        </row>
        <row r="246">
          <cell r="A246" t="e">
            <v>#NUM!</v>
          </cell>
        </row>
        <row r="247">
          <cell r="A247" t="e">
            <v>#NUM!</v>
          </cell>
        </row>
        <row r="248">
          <cell r="A248" t="e">
            <v>#NUM!</v>
          </cell>
        </row>
        <row r="249">
          <cell r="A249" t="e">
            <v>#NUM!</v>
          </cell>
        </row>
        <row r="250">
          <cell r="A250" t="e">
            <v>#NUM!</v>
          </cell>
        </row>
        <row r="251">
          <cell r="A251" t="e">
            <v>#NUM!</v>
          </cell>
        </row>
        <row r="252">
          <cell r="A252" t="e">
            <v>#NUM!</v>
          </cell>
        </row>
        <row r="253">
          <cell r="A253" t="e">
            <v>#NUM!</v>
          </cell>
        </row>
        <row r="254">
          <cell r="A254" t="e">
            <v>#NUM!</v>
          </cell>
        </row>
        <row r="255">
          <cell r="A255" t="e">
            <v>#NUM!</v>
          </cell>
        </row>
        <row r="256">
          <cell r="A256" t="e">
            <v>#NUM!</v>
          </cell>
        </row>
        <row r="257">
          <cell r="A257" t="e">
            <v>#NUM!</v>
          </cell>
        </row>
        <row r="258">
          <cell r="A258" t="e">
            <v>#NUM!</v>
          </cell>
        </row>
        <row r="259">
          <cell r="A259" t="e">
            <v>#NUM!</v>
          </cell>
        </row>
        <row r="260">
          <cell r="A260" t="e">
            <v>#NUM!</v>
          </cell>
        </row>
        <row r="261">
          <cell r="A261" t="e">
            <v>#NUM!</v>
          </cell>
        </row>
        <row r="262">
          <cell r="A262" t="e">
            <v>#NUM!</v>
          </cell>
        </row>
        <row r="263">
          <cell r="A263" t="e">
            <v>#NUM!</v>
          </cell>
        </row>
        <row r="264">
          <cell r="A264" t="e">
            <v>#NUM!</v>
          </cell>
        </row>
        <row r="265">
          <cell r="A265" t="e">
            <v>#NUM!</v>
          </cell>
        </row>
        <row r="266">
          <cell r="A266" t="e">
            <v>#NUM!</v>
          </cell>
        </row>
        <row r="267">
          <cell r="A267" t="e">
            <v>#NUM!</v>
          </cell>
        </row>
      </sheetData>
      <sheetData sheetId="6">
        <row r="1">
          <cell r="D1" t="str">
            <v>Wheat</v>
          </cell>
          <cell r="E1" t="str">
            <v>Barley</v>
          </cell>
          <cell r="F1" t="str">
            <v>Oats</v>
          </cell>
          <cell r="G1" t="str">
            <v>Whole and flaked maize</v>
          </cell>
        </row>
        <row r="2">
          <cell r="A2">
            <v>40179</v>
          </cell>
          <cell r="D2">
            <v>225.8</v>
          </cell>
          <cell r="E2">
            <v>80.900000000000006</v>
          </cell>
          <cell r="F2">
            <v>8.6999999999999993</v>
          </cell>
          <cell r="G2">
            <v>9.9</v>
          </cell>
        </row>
        <row r="3">
          <cell r="A3">
            <v>40210</v>
          </cell>
          <cell r="D3">
            <v>209.3</v>
          </cell>
          <cell r="E3">
            <v>80.400000000000006</v>
          </cell>
          <cell r="F3">
            <v>8.4</v>
          </cell>
          <cell r="G3">
            <v>8.9</v>
          </cell>
        </row>
        <row r="4">
          <cell r="A4">
            <v>40238</v>
          </cell>
          <cell r="D4">
            <v>261</v>
          </cell>
          <cell r="E4">
            <v>98.2</v>
          </cell>
          <cell r="F4">
            <v>11.8</v>
          </cell>
          <cell r="G4">
            <v>10.5</v>
          </cell>
        </row>
        <row r="5">
          <cell r="A5">
            <v>40269</v>
          </cell>
          <cell r="D5">
            <v>228.6</v>
          </cell>
          <cell r="E5">
            <v>78.900000000000006</v>
          </cell>
          <cell r="F5">
            <v>10</v>
          </cell>
          <cell r="G5">
            <v>9.4</v>
          </cell>
        </row>
        <row r="6">
          <cell r="A6">
            <v>40299</v>
          </cell>
          <cell r="D6">
            <v>216.4</v>
          </cell>
          <cell r="E6">
            <v>67.900000000000006</v>
          </cell>
          <cell r="F6">
            <v>7.8</v>
          </cell>
          <cell r="G6">
            <v>8.5</v>
          </cell>
        </row>
        <row r="7">
          <cell r="A7">
            <v>40330</v>
          </cell>
          <cell r="D7">
            <v>258.8</v>
          </cell>
          <cell r="E7">
            <v>76</v>
          </cell>
          <cell r="F7">
            <v>8.3000000000000007</v>
          </cell>
          <cell r="G7">
            <v>10.3</v>
          </cell>
        </row>
        <row r="8">
          <cell r="A8">
            <v>40360</v>
          </cell>
          <cell r="D8">
            <v>219.9</v>
          </cell>
          <cell r="E8">
            <v>73</v>
          </cell>
          <cell r="F8">
            <v>8.1999999999999993</v>
          </cell>
          <cell r="G8">
            <v>8.4</v>
          </cell>
        </row>
        <row r="9">
          <cell r="A9">
            <v>40391</v>
          </cell>
          <cell r="D9">
            <v>218.3</v>
          </cell>
          <cell r="E9">
            <v>79.2</v>
          </cell>
          <cell r="F9">
            <v>8.4</v>
          </cell>
          <cell r="G9">
            <v>8.6</v>
          </cell>
        </row>
        <row r="10">
          <cell r="A10">
            <v>40422</v>
          </cell>
          <cell r="D10">
            <v>255.2</v>
          </cell>
          <cell r="E10">
            <v>77</v>
          </cell>
          <cell r="F10">
            <v>10.5</v>
          </cell>
          <cell r="G10">
            <v>9.6</v>
          </cell>
        </row>
        <row r="11">
          <cell r="A11">
            <v>40452</v>
          </cell>
          <cell r="D11">
            <v>223.3</v>
          </cell>
          <cell r="E11">
            <v>66.400000000000006</v>
          </cell>
          <cell r="F11">
            <v>8.3000000000000007</v>
          </cell>
          <cell r="G11">
            <v>7.7</v>
          </cell>
        </row>
        <row r="12">
          <cell r="A12">
            <v>40483</v>
          </cell>
          <cell r="D12">
            <v>235.2</v>
          </cell>
          <cell r="E12">
            <v>66.3</v>
          </cell>
          <cell r="F12">
            <v>8.1</v>
          </cell>
          <cell r="G12">
            <v>8.1999999999999993</v>
          </cell>
        </row>
        <row r="13">
          <cell r="A13">
            <v>40513</v>
          </cell>
          <cell r="D13">
            <v>266.60000000000002</v>
          </cell>
          <cell r="E13">
            <v>77.3</v>
          </cell>
          <cell r="F13">
            <v>8.8000000000000007</v>
          </cell>
          <cell r="G13">
            <v>10.1</v>
          </cell>
        </row>
        <row r="14">
          <cell r="A14">
            <v>40544</v>
          </cell>
          <cell r="D14">
            <v>219.2</v>
          </cell>
          <cell r="E14">
            <v>66.2</v>
          </cell>
          <cell r="F14">
            <v>7.3</v>
          </cell>
          <cell r="G14">
            <v>8</v>
          </cell>
        </row>
        <row r="15">
          <cell r="A15">
            <v>40575</v>
          </cell>
          <cell r="D15">
            <v>208.4</v>
          </cell>
          <cell r="E15">
            <v>65.099999999999994</v>
          </cell>
          <cell r="F15">
            <v>6.3</v>
          </cell>
          <cell r="G15">
            <v>9</v>
          </cell>
        </row>
        <row r="16">
          <cell r="A16">
            <v>40603</v>
          </cell>
          <cell r="D16">
            <v>250.9</v>
          </cell>
          <cell r="E16">
            <v>80.7</v>
          </cell>
          <cell r="F16">
            <v>7.5</v>
          </cell>
          <cell r="G16">
            <v>11</v>
          </cell>
        </row>
        <row r="17">
          <cell r="A17">
            <v>40634</v>
          </cell>
          <cell r="D17">
            <v>208.4</v>
          </cell>
          <cell r="E17">
            <v>66.5</v>
          </cell>
          <cell r="F17">
            <v>6</v>
          </cell>
          <cell r="G17">
            <v>9.6</v>
          </cell>
        </row>
        <row r="18">
          <cell r="A18">
            <v>40664</v>
          </cell>
          <cell r="D18">
            <v>196.5</v>
          </cell>
          <cell r="E18">
            <v>63</v>
          </cell>
          <cell r="F18">
            <v>5.3</v>
          </cell>
          <cell r="G18">
            <v>9.4</v>
          </cell>
        </row>
        <row r="19">
          <cell r="A19">
            <v>40695</v>
          </cell>
          <cell r="D19">
            <v>237.3</v>
          </cell>
          <cell r="E19">
            <v>72.900000000000006</v>
          </cell>
          <cell r="F19">
            <v>6.1</v>
          </cell>
          <cell r="G19">
            <v>9.8000000000000007</v>
          </cell>
        </row>
        <row r="20">
          <cell r="A20">
            <v>40725</v>
          </cell>
          <cell r="D20">
            <v>210.7</v>
          </cell>
          <cell r="E20">
            <v>64.599999999999994</v>
          </cell>
          <cell r="F20">
            <v>4.3</v>
          </cell>
          <cell r="G20">
            <v>6.8</v>
          </cell>
        </row>
        <row r="21">
          <cell r="A21">
            <v>40756</v>
          </cell>
          <cell r="D21">
            <v>221.2</v>
          </cell>
          <cell r="E21">
            <v>67.3</v>
          </cell>
          <cell r="F21">
            <v>4.4000000000000004</v>
          </cell>
          <cell r="G21">
            <v>7.6</v>
          </cell>
        </row>
        <row r="22">
          <cell r="A22">
            <v>40787</v>
          </cell>
          <cell r="D22">
            <v>263.8</v>
          </cell>
          <cell r="E22">
            <v>60.6</v>
          </cell>
          <cell r="F22">
            <v>5.8</v>
          </cell>
          <cell r="G22">
            <v>9.9</v>
          </cell>
        </row>
        <row r="23">
          <cell r="A23">
            <v>40817</v>
          </cell>
          <cell r="D23">
            <v>244.4</v>
          </cell>
          <cell r="E23">
            <v>48.2</v>
          </cell>
          <cell r="F23">
            <v>4.9000000000000004</v>
          </cell>
          <cell r="G23">
            <v>8.6999999999999993</v>
          </cell>
        </row>
        <row r="24">
          <cell r="A24">
            <v>40848</v>
          </cell>
          <cell r="D24">
            <v>257.39999999999998</v>
          </cell>
          <cell r="E24">
            <v>48.9</v>
          </cell>
          <cell r="F24">
            <v>5.3</v>
          </cell>
          <cell r="G24">
            <v>8.6</v>
          </cell>
        </row>
        <row r="25">
          <cell r="A25">
            <v>40878</v>
          </cell>
          <cell r="D25">
            <v>297.60000000000002</v>
          </cell>
          <cell r="E25">
            <v>53.8</v>
          </cell>
          <cell r="F25">
            <v>6.3</v>
          </cell>
          <cell r="G25">
            <v>10.7</v>
          </cell>
        </row>
        <row r="26">
          <cell r="A26">
            <v>40909</v>
          </cell>
          <cell r="D26">
            <v>249.7</v>
          </cell>
          <cell r="E26">
            <v>47.7</v>
          </cell>
          <cell r="F26">
            <v>4.4000000000000004</v>
          </cell>
          <cell r="G26">
            <v>8.8000000000000007</v>
          </cell>
        </row>
        <row r="27">
          <cell r="A27">
            <v>40940</v>
          </cell>
          <cell r="D27">
            <v>254.8</v>
          </cell>
          <cell r="E27">
            <v>49.9</v>
          </cell>
          <cell r="F27">
            <v>4.8</v>
          </cell>
          <cell r="G27">
            <v>9</v>
          </cell>
        </row>
        <row r="28">
          <cell r="A28">
            <v>40969</v>
          </cell>
          <cell r="D28">
            <v>302</v>
          </cell>
          <cell r="E28">
            <v>58.5</v>
          </cell>
          <cell r="F28">
            <v>5.9</v>
          </cell>
          <cell r="G28">
            <v>10.7</v>
          </cell>
        </row>
        <row r="29">
          <cell r="A29">
            <v>41000</v>
          </cell>
          <cell r="D29">
            <v>251.8</v>
          </cell>
          <cell r="E29">
            <v>50.5</v>
          </cell>
          <cell r="F29">
            <v>4.2</v>
          </cell>
          <cell r="G29">
            <v>8.6999999999999993</v>
          </cell>
        </row>
        <row r="30">
          <cell r="A30">
            <v>41030</v>
          </cell>
          <cell r="D30">
            <v>250.1</v>
          </cell>
          <cell r="E30">
            <v>49.8</v>
          </cell>
          <cell r="F30">
            <v>4.3</v>
          </cell>
          <cell r="G30">
            <v>8.8000000000000007</v>
          </cell>
        </row>
        <row r="31">
          <cell r="A31">
            <v>41061</v>
          </cell>
          <cell r="D31">
            <v>275.5</v>
          </cell>
          <cell r="E31">
            <v>50.4</v>
          </cell>
          <cell r="F31">
            <v>4.4000000000000004</v>
          </cell>
          <cell r="G31">
            <v>10.199999999999999</v>
          </cell>
        </row>
        <row r="32">
          <cell r="A32">
            <v>41091</v>
          </cell>
          <cell r="D32">
            <v>245.4</v>
          </cell>
          <cell r="E32">
            <v>62.2</v>
          </cell>
          <cell r="F32">
            <v>4.0999999999999996</v>
          </cell>
          <cell r="G32">
            <v>11.9</v>
          </cell>
        </row>
        <row r="33">
          <cell r="A33">
            <v>41122</v>
          </cell>
          <cell r="D33">
            <v>228.6</v>
          </cell>
          <cell r="E33">
            <v>76.400000000000006</v>
          </cell>
          <cell r="F33">
            <v>3.9</v>
          </cell>
          <cell r="G33">
            <v>16.7</v>
          </cell>
        </row>
        <row r="34">
          <cell r="A34">
            <v>41153</v>
          </cell>
          <cell r="D34">
            <v>270.39999999999998</v>
          </cell>
          <cell r="E34">
            <v>73.7</v>
          </cell>
          <cell r="F34">
            <v>5.8</v>
          </cell>
          <cell r="G34">
            <v>18.2</v>
          </cell>
        </row>
        <row r="35">
          <cell r="A35">
            <v>41183</v>
          </cell>
          <cell r="D35">
            <v>250.7</v>
          </cell>
          <cell r="E35">
            <v>69.3</v>
          </cell>
          <cell r="F35">
            <v>6.2</v>
          </cell>
          <cell r="G35">
            <v>12.6</v>
          </cell>
        </row>
        <row r="36">
          <cell r="A36">
            <v>41214</v>
          </cell>
          <cell r="D36">
            <v>259.39999999999998</v>
          </cell>
          <cell r="E36">
            <v>74</v>
          </cell>
          <cell r="F36">
            <v>7.3</v>
          </cell>
          <cell r="G36">
            <v>13.2</v>
          </cell>
        </row>
        <row r="37">
          <cell r="A37">
            <v>41244</v>
          </cell>
          <cell r="D37">
            <v>281.89999999999998</v>
          </cell>
          <cell r="E37">
            <v>86.1</v>
          </cell>
          <cell r="F37">
            <v>8.3000000000000007</v>
          </cell>
          <cell r="G37">
            <v>20.2</v>
          </cell>
        </row>
        <row r="38">
          <cell r="A38">
            <v>41275</v>
          </cell>
          <cell r="D38">
            <v>245.5</v>
          </cell>
          <cell r="E38">
            <v>73.2</v>
          </cell>
          <cell r="F38">
            <v>6.9</v>
          </cell>
          <cell r="G38">
            <v>20.6</v>
          </cell>
        </row>
        <row r="39">
          <cell r="A39">
            <v>41306</v>
          </cell>
          <cell r="D39">
            <v>236.8</v>
          </cell>
          <cell r="E39">
            <v>69.900000000000006</v>
          </cell>
          <cell r="F39">
            <v>7.1</v>
          </cell>
          <cell r="G39">
            <v>22.3</v>
          </cell>
        </row>
        <row r="40">
          <cell r="A40">
            <v>41334</v>
          </cell>
          <cell r="D40">
            <v>295.3</v>
          </cell>
          <cell r="E40">
            <v>83.7</v>
          </cell>
          <cell r="F40">
            <v>8.1999999999999993</v>
          </cell>
          <cell r="G40">
            <v>28.2</v>
          </cell>
        </row>
        <row r="41">
          <cell r="A41">
            <v>41365</v>
          </cell>
          <cell r="D41">
            <v>259.39999999999998</v>
          </cell>
          <cell r="E41">
            <v>78.099999999999994</v>
          </cell>
          <cell r="F41">
            <v>7.9</v>
          </cell>
          <cell r="G41">
            <v>24.6</v>
          </cell>
        </row>
        <row r="42">
          <cell r="A42">
            <v>41395</v>
          </cell>
          <cell r="D42">
            <v>245.7</v>
          </cell>
          <cell r="E42">
            <v>68.2</v>
          </cell>
          <cell r="F42">
            <v>6.1</v>
          </cell>
          <cell r="G42">
            <v>23.5</v>
          </cell>
        </row>
        <row r="43">
          <cell r="A43">
            <v>41426</v>
          </cell>
          <cell r="D43">
            <v>266.5</v>
          </cell>
          <cell r="E43">
            <v>65.2</v>
          </cell>
          <cell r="F43">
            <v>5.9</v>
          </cell>
          <cell r="G43">
            <v>26.4</v>
          </cell>
        </row>
        <row r="44">
          <cell r="A44">
            <v>41456</v>
          </cell>
          <cell r="D44">
            <v>249</v>
          </cell>
          <cell r="E44">
            <v>59.1</v>
          </cell>
          <cell r="F44">
            <v>4.8</v>
          </cell>
          <cell r="G44">
            <v>23.3</v>
          </cell>
        </row>
        <row r="45">
          <cell r="A45">
            <v>41487</v>
          </cell>
          <cell r="D45">
            <v>240.7</v>
          </cell>
          <cell r="E45">
            <v>71.599999999999994</v>
          </cell>
          <cell r="F45">
            <v>6.4</v>
          </cell>
          <cell r="G45">
            <v>21</v>
          </cell>
        </row>
        <row r="46">
          <cell r="A46">
            <v>41518</v>
          </cell>
          <cell r="D46">
            <v>285.60000000000002</v>
          </cell>
          <cell r="E46">
            <v>82.6</v>
          </cell>
          <cell r="F46">
            <v>6.1</v>
          </cell>
          <cell r="G46">
            <v>19.600000000000001</v>
          </cell>
        </row>
        <row r="47">
          <cell r="A47">
            <v>41548</v>
          </cell>
          <cell r="D47">
            <v>251</v>
          </cell>
          <cell r="E47">
            <v>83.7</v>
          </cell>
          <cell r="F47">
            <v>7.9</v>
          </cell>
          <cell r="G47">
            <v>16.7</v>
          </cell>
        </row>
        <row r="48">
          <cell r="A48">
            <v>41579</v>
          </cell>
          <cell r="D48">
            <v>237</v>
          </cell>
          <cell r="E48">
            <v>90</v>
          </cell>
          <cell r="F48">
            <v>10.5</v>
          </cell>
          <cell r="G48">
            <v>22.2</v>
          </cell>
        </row>
        <row r="49">
          <cell r="A49">
            <v>41609</v>
          </cell>
          <cell r="D49">
            <v>248.4</v>
          </cell>
          <cell r="E49">
            <v>105.7</v>
          </cell>
          <cell r="F49">
            <v>13.5</v>
          </cell>
          <cell r="G49">
            <v>38.5</v>
          </cell>
        </row>
        <row r="50">
          <cell r="A50">
            <v>41640</v>
          </cell>
          <cell r="D50">
            <v>217.8</v>
          </cell>
          <cell r="E50">
            <v>94.3</v>
          </cell>
          <cell r="F50">
            <v>11.8</v>
          </cell>
          <cell r="G50">
            <v>38.6</v>
          </cell>
        </row>
        <row r="51">
          <cell r="A51">
            <v>41671</v>
          </cell>
          <cell r="D51">
            <v>210.3</v>
          </cell>
          <cell r="E51">
            <v>92.1</v>
          </cell>
          <cell r="F51">
            <v>12.5</v>
          </cell>
          <cell r="G51">
            <v>36.200000000000003</v>
          </cell>
        </row>
        <row r="52">
          <cell r="A52">
            <v>41699</v>
          </cell>
          <cell r="D52">
            <v>252.5</v>
          </cell>
          <cell r="E52">
            <v>107</v>
          </cell>
          <cell r="F52">
            <v>15.2</v>
          </cell>
          <cell r="G52">
            <v>43.4</v>
          </cell>
        </row>
        <row r="53">
          <cell r="A53">
            <v>41730</v>
          </cell>
          <cell r="D53">
            <v>218.2</v>
          </cell>
          <cell r="E53">
            <v>89</v>
          </cell>
          <cell r="F53">
            <v>11.2</v>
          </cell>
          <cell r="G53">
            <v>35.299999999999997</v>
          </cell>
        </row>
        <row r="54">
          <cell r="A54">
            <v>41760</v>
          </cell>
          <cell r="D54">
            <v>217.2</v>
          </cell>
          <cell r="E54">
            <v>82.3</v>
          </cell>
          <cell r="F54">
            <v>8.8000000000000007</v>
          </cell>
          <cell r="G54">
            <v>32.1</v>
          </cell>
        </row>
        <row r="55">
          <cell r="A55">
            <v>41791</v>
          </cell>
          <cell r="D55">
            <v>247.2</v>
          </cell>
          <cell r="E55">
            <v>90.1</v>
          </cell>
          <cell r="F55">
            <v>9</v>
          </cell>
          <cell r="G55">
            <v>33.6</v>
          </cell>
        </row>
        <row r="56">
          <cell r="A56">
            <v>41821</v>
          </cell>
          <cell r="D56">
            <v>231.3</v>
          </cell>
          <cell r="E56">
            <v>83.1</v>
          </cell>
          <cell r="F56">
            <v>7.5</v>
          </cell>
          <cell r="G56">
            <v>26.3</v>
          </cell>
        </row>
        <row r="57">
          <cell r="A57">
            <v>41852</v>
          </cell>
          <cell r="D57">
            <v>234.3</v>
          </cell>
          <cell r="E57">
            <v>83.9</v>
          </cell>
          <cell r="F57">
            <v>6.4</v>
          </cell>
          <cell r="G57">
            <v>23.8</v>
          </cell>
        </row>
        <row r="58">
          <cell r="A58">
            <v>41883</v>
          </cell>
          <cell r="D58">
            <v>278.39999999999998</v>
          </cell>
          <cell r="E58">
            <v>86.5</v>
          </cell>
          <cell r="F58">
            <v>7.6</v>
          </cell>
          <cell r="G58">
            <v>24</v>
          </cell>
        </row>
        <row r="59">
          <cell r="A59">
            <v>41913</v>
          </cell>
          <cell r="D59">
            <v>260.7</v>
          </cell>
          <cell r="E59">
            <v>77.400000000000006</v>
          </cell>
          <cell r="F59">
            <v>8</v>
          </cell>
          <cell r="G59">
            <v>21.3</v>
          </cell>
        </row>
        <row r="60">
          <cell r="A60">
            <v>41944</v>
          </cell>
          <cell r="D60">
            <v>250.7</v>
          </cell>
          <cell r="E60">
            <v>71.400000000000006</v>
          </cell>
          <cell r="F60">
            <v>8.1999999999999993</v>
          </cell>
          <cell r="G60">
            <v>20</v>
          </cell>
        </row>
        <row r="61">
          <cell r="A61">
            <v>41974</v>
          </cell>
          <cell r="D61">
            <v>278.7</v>
          </cell>
          <cell r="E61">
            <v>89.2</v>
          </cell>
          <cell r="F61">
            <v>10.1</v>
          </cell>
          <cell r="G61">
            <v>26.1</v>
          </cell>
        </row>
        <row r="62">
          <cell r="A62">
            <v>42005</v>
          </cell>
          <cell r="D62">
            <v>245.1</v>
          </cell>
          <cell r="E62">
            <v>83.9</v>
          </cell>
          <cell r="F62">
            <v>8.6999999999999993</v>
          </cell>
          <cell r="G62">
            <v>22.2</v>
          </cell>
        </row>
        <row r="63">
          <cell r="A63">
            <v>42036</v>
          </cell>
          <cell r="D63">
            <v>246.9</v>
          </cell>
          <cell r="E63">
            <v>78.5</v>
          </cell>
          <cell r="F63">
            <v>7.9</v>
          </cell>
          <cell r="G63">
            <v>22.2</v>
          </cell>
        </row>
        <row r="64">
          <cell r="A64">
            <v>42064</v>
          </cell>
          <cell r="D64">
            <v>299.7</v>
          </cell>
          <cell r="E64">
            <v>92</v>
          </cell>
          <cell r="F64">
            <v>9.3000000000000007</v>
          </cell>
          <cell r="G64">
            <v>28.4</v>
          </cell>
        </row>
        <row r="65">
          <cell r="A65">
            <v>42095</v>
          </cell>
          <cell r="D65">
            <v>251</v>
          </cell>
          <cell r="E65">
            <v>73.7</v>
          </cell>
          <cell r="F65">
            <v>6.8</v>
          </cell>
          <cell r="G65">
            <v>22.5</v>
          </cell>
        </row>
        <row r="66">
          <cell r="A66">
            <v>42125</v>
          </cell>
          <cell r="D66">
            <v>239.3</v>
          </cell>
          <cell r="E66">
            <v>64.8</v>
          </cell>
          <cell r="F66">
            <v>7</v>
          </cell>
          <cell r="G66">
            <v>21</v>
          </cell>
        </row>
        <row r="67">
          <cell r="A67">
            <v>42156</v>
          </cell>
          <cell r="D67">
            <v>282.5</v>
          </cell>
          <cell r="E67">
            <v>69</v>
          </cell>
          <cell r="F67">
            <v>7.2</v>
          </cell>
          <cell r="G67">
            <v>23.2</v>
          </cell>
        </row>
        <row r="68">
          <cell r="A68">
            <v>42186</v>
          </cell>
          <cell r="D68">
            <v>255.3</v>
          </cell>
          <cell r="E68">
            <v>67.7</v>
          </cell>
          <cell r="F68">
            <v>5.3</v>
          </cell>
          <cell r="G68">
            <v>21.2</v>
          </cell>
        </row>
        <row r="69">
          <cell r="A69">
            <v>42217</v>
          </cell>
          <cell r="D69">
            <v>260.60000000000002</v>
          </cell>
          <cell r="E69">
            <v>72.3</v>
          </cell>
          <cell r="F69">
            <v>5</v>
          </cell>
          <cell r="G69">
            <v>22</v>
          </cell>
        </row>
        <row r="70">
          <cell r="A70">
            <v>42248</v>
          </cell>
          <cell r="D70">
            <v>298.10000000000002</v>
          </cell>
          <cell r="E70">
            <v>86.2</v>
          </cell>
          <cell r="F70">
            <v>4.0999999999999996</v>
          </cell>
          <cell r="G70">
            <v>25.6</v>
          </cell>
        </row>
        <row r="71">
          <cell r="A71">
            <v>42278</v>
          </cell>
          <cell r="D71">
            <v>261</v>
          </cell>
          <cell r="E71">
            <v>84.9</v>
          </cell>
          <cell r="F71">
            <v>3.9</v>
          </cell>
          <cell r="G71">
            <v>21.8</v>
          </cell>
        </row>
        <row r="72">
          <cell r="A72">
            <v>42309</v>
          </cell>
          <cell r="D72">
            <v>261.3</v>
          </cell>
          <cell r="E72">
            <v>85.3</v>
          </cell>
          <cell r="F72">
            <v>4.2</v>
          </cell>
          <cell r="G72">
            <v>22</v>
          </cell>
        </row>
        <row r="73">
          <cell r="A73">
            <v>42339</v>
          </cell>
          <cell r="D73">
            <v>297.39999999999998</v>
          </cell>
          <cell r="E73">
            <v>99.6</v>
          </cell>
          <cell r="F73">
            <v>5.0999999999999996</v>
          </cell>
          <cell r="G73">
            <v>26.6</v>
          </cell>
        </row>
        <row r="74">
          <cell r="A74">
            <v>42370</v>
          </cell>
          <cell r="D74">
            <v>254.7</v>
          </cell>
          <cell r="E74">
            <v>87.1</v>
          </cell>
          <cell r="F74">
            <v>4.0999999999999996</v>
          </cell>
          <cell r="G74">
            <v>21.4</v>
          </cell>
        </row>
        <row r="75">
          <cell r="A75">
            <v>42401</v>
          </cell>
          <cell r="D75">
            <v>263.2</v>
          </cell>
          <cell r="E75">
            <v>89</v>
          </cell>
          <cell r="F75">
            <v>4.2</v>
          </cell>
          <cell r="G75">
            <v>22.5</v>
          </cell>
        </row>
        <row r="76">
          <cell r="A76">
            <v>42430</v>
          </cell>
          <cell r="D76">
            <v>319.89999999999998</v>
          </cell>
          <cell r="E76">
            <v>102.8</v>
          </cell>
          <cell r="F76">
            <v>4.8</v>
          </cell>
          <cell r="G76">
            <v>27.6</v>
          </cell>
        </row>
        <row r="77">
          <cell r="A77">
            <v>42461</v>
          </cell>
          <cell r="D77">
            <v>306.2</v>
          </cell>
          <cell r="E77">
            <v>83.1</v>
          </cell>
          <cell r="F77">
            <v>4.4000000000000004</v>
          </cell>
          <cell r="G77">
            <v>25.1</v>
          </cell>
        </row>
        <row r="78">
          <cell r="A78">
            <v>42491</v>
          </cell>
          <cell r="D78">
            <v>269.2</v>
          </cell>
          <cell r="E78">
            <v>62.9</v>
          </cell>
          <cell r="F78">
            <v>3.2</v>
          </cell>
          <cell r="G78">
            <v>19</v>
          </cell>
        </row>
        <row r="79">
          <cell r="A79">
            <v>42522</v>
          </cell>
          <cell r="D79">
            <v>306.39999999999998</v>
          </cell>
          <cell r="E79">
            <v>64.599999999999994</v>
          </cell>
          <cell r="F79">
            <v>3.5</v>
          </cell>
          <cell r="G79">
            <v>21.3</v>
          </cell>
        </row>
        <row r="80">
          <cell r="A80">
            <v>42552</v>
          </cell>
          <cell r="D80">
            <v>269.60000000000002</v>
          </cell>
          <cell r="E80">
            <v>58.1</v>
          </cell>
          <cell r="F80">
            <v>3.1</v>
          </cell>
          <cell r="G80">
            <v>19.100000000000001</v>
          </cell>
        </row>
        <row r="81">
          <cell r="A81">
            <v>42583</v>
          </cell>
          <cell r="D81">
            <v>302.89999999999998</v>
          </cell>
          <cell r="E81">
            <v>63.9</v>
          </cell>
          <cell r="F81">
            <v>3</v>
          </cell>
          <cell r="G81">
            <v>19.100000000000001</v>
          </cell>
        </row>
        <row r="82">
          <cell r="A82">
            <v>42614</v>
          </cell>
          <cell r="D82">
            <v>307.2</v>
          </cell>
          <cell r="E82">
            <v>77.900000000000006</v>
          </cell>
          <cell r="F82">
            <v>3.6</v>
          </cell>
          <cell r="G82">
            <v>23.3</v>
          </cell>
        </row>
        <row r="83">
          <cell r="A83">
            <v>42644</v>
          </cell>
          <cell r="D83">
            <v>276.10000000000002</v>
          </cell>
          <cell r="E83">
            <v>77.5</v>
          </cell>
          <cell r="F83">
            <v>3.2</v>
          </cell>
          <cell r="G83">
            <v>20.8</v>
          </cell>
        </row>
        <row r="84">
          <cell r="A84">
            <v>42675</v>
          </cell>
          <cell r="D84">
            <v>279.5</v>
          </cell>
          <cell r="E84">
            <v>83</v>
          </cell>
          <cell r="F84">
            <v>3.2</v>
          </cell>
          <cell r="G84">
            <v>21.5</v>
          </cell>
        </row>
        <row r="85">
          <cell r="A85">
            <v>42705</v>
          </cell>
          <cell r="D85">
            <v>323.3</v>
          </cell>
          <cell r="E85">
            <v>97</v>
          </cell>
          <cell r="F85">
            <v>4.0999999999999996</v>
          </cell>
          <cell r="G85">
            <v>25.8</v>
          </cell>
        </row>
        <row r="86">
          <cell r="A86">
            <v>42736</v>
          </cell>
          <cell r="D86">
            <v>274.5</v>
          </cell>
          <cell r="E86">
            <v>86.8</v>
          </cell>
          <cell r="F86">
            <v>3.1</v>
          </cell>
          <cell r="G86">
            <v>21.8</v>
          </cell>
        </row>
        <row r="87">
          <cell r="A87">
            <v>42767</v>
          </cell>
          <cell r="D87">
            <v>267.3</v>
          </cell>
          <cell r="E87">
            <v>84.8</v>
          </cell>
          <cell r="F87">
            <v>3.1</v>
          </cell>
          <cell r="G87">
            <v>21.6</v>
          </cell>
        </row>
        <row r="88">
          <cell r="A88">
            <v>42795</v>
          </cell>
          <cell r="D88">
            <v>331</v>
          </cell>
          <cell r="E88">
            <v>106.9</v>
          </cell>
          <cell r="F88">
            <v>3.8</v>
          </cell>
          <cell r="G88">
            <v>27.2</v>
          </cell>
        </row>
        <row r="89">
          <cell r="A89">
            <v>42826</v>
          </cell>
          <cell r="D89">
            <v>266.8</v>
          </cell>
          <cell r="E89">
            <v>82.9</v>
          </cell>
          <cell r="F89">
            <v>3.1</v>
          </cell>
          <cell r="G89">
            <v>21.7</v>
          </cell>
        </row>
        <row r="90">
          <cell r="A90">
            <v>42856</v>
          </cell>
          <cell r="D90">
            <v>269.60000000000002</v>
          </cell>
          <cell r="E90">
            <v>82.1</v>
          </cell>
          <cell r="F90">
            <v>3</v>
          </cell>
          <cell r="G90">
            <v>20.3</v>
          </cell>
        </row>
        <row r="91">
          <cell r="A91">
            <v>42887</v>
          </cell>
          <cell r="D91">
            <v>320.5</v>
          </cell>
          <cell r="E91">
            <v>94</v>
          </cell>
          <cell r="F91">
            <v>3.4</v>
          </cell>
          <cell r="G91">
            <v>23.5</v>
          </cell>
        </row>
        <row r="92">
          <cell r="A92">
            <v>42917</v>
          </cell>
          <cell r="D92">
            <v>276.7</v>
          </cell>
          <cell r="E92">
            <v>84.6</v>
          </cell>
          <cell r="F92">
            <v>3</v>
          </cell>
          <cell r="G92">
            <v>20.7</v>
          </cell>
        </row>
        <row r="93">
          <cell r="A93">
            <v>42948</v>
          </cell>
          <cell r="D93">
            <v>289.2</v>
          </cell>
          <cell r="E93">
            <v>96.3</v>
          </cell>
          <cell r="F93">
            <v>3.1</v>
          </cell>
          <cell r="G93">
            <v>23.2</v>
          </cell>
        </row>
        <row r="94">
          <cell r="A94">
            <v>42979</v>
          </cell>
          <cell r="D94">
            <v>318.3</v>
          </cell>
          <cell r="E94">
            <v>100.7</v>
          </cell>
          <cell r="F94">
            <v>4.3</v>
          </cell>
          <cell r="G94">
            <v>27.5</v>
          </cell>
        </row>
        <row r="95">
          <cell r="A95">
            <v>43009</v>
          </cell>
          <cell r="D95">
            <v>282.7</v>
          </cell>
          <cell r="E95">
            <v>94.2</v>
          </cell>
          <cell r="F95">
            <v>3.8</v>
          </cell>
          <cell r="G95">
            <v>24.2</v>
          </cell>
        </row>
        <row r="96">
          <cell r="A96">
            <v>43040</v>
          </cell>
          <cell r="D96">
            <v>296.60000000000002</v>
          </cell>
          <cell r="E96">
            <v>98.9</v>
          </cell>
          <cell r="F96">
            <v>5.9</v>
          </cell>
          <cell r="G96">
            <v>24</v>
          </cell>
        </row>
        <row r="97">
          <cell r="A97">
            <v>43070</v>
          </cell>
          <cell r="D97">
            <v>331.6</v>
          </cell>
          <cell r="E97">
            <v>112.7</v>
          </cell>
          <cell r="F97">
            <v>6.5</v>
          </cell>
          <cell r="G97">
            <v>30.5</v>
          </cell>
        </row>
        <row r="98">
          <cell r="A98">
            <v>43101</v>
          </cell>
          <cell r="D98">
            <v>286.60000000000002</v>
          </cell>
          <cell r="E98">
            <v>99.3</v>
          </cell>
          <cell r="F98">
            <v>5</v>
          </cell>
          <cell r="G98">
            <v>25.2</v>
          </cell>
        </row>
        <row r="99">
          <cell r="A99">
            <v>43132</v>
          </cell>
          <cell r="D99">
            <v>282.60000000000002</v>
          </cell>
          <cell r="E99">
            <v>94.8</v>
          </cell>
          <cell r="F99">
            <v>5</v>
          </cell>
          <cell r="G99">
            <v>25.1</v>
          </cell>
        </row>
        <row r="100">
          <cell r="A100">
            <v>43160</v>
          </cell>
          <cell r="D100">
            <v>365.2</v>
          </cell>
          <cell r="E100">
            <v>109.5</v>
          </cell>
          <cell r="F100">
            <v>6.1</v>
          </cell>
          <cell r="G100">
            <v>31.9</v>
          </cell>
        </row>
        <row r="101">
          <cell r="A101">
            <v>43191</v>
          </cell>
          <cell r="D101">
            <v>303.3</v>
          </cell>
          <cell r="E101">
            <v>87</v>
          </cell>
          <cell r="F101">
            <v>5.4</v>
          </cell>
          <cell r="G101">
            <v>25.4</v>
          </cell>
        </row>
        <row r="102">
          <cell r="A102">
            <v>43221</v>
          </cell>
          <cell r="D102">
            <v>295.89999999999998</v>
          </cell>
          <cell r="E102">
            <v>71</v>
          </cell>
          <cell r="F102">
            <v>4.5</v>
          </cell>
          <cell r="G102">
            <v>22.1</v>
          </cell>
        </row>
        <row r="103">
          <cell r="A103">
            <v>43252</v>
          </cell>
          <cell r="D103">
            <v>336.1</v>
          </cell>
          <cell r="E103">
            <v>76.8</v>
          </cell>
          <cell r="F103">
            <v>4.9000000000000004</v>
          </cell>
          <cell r="G103">
            <v>24.9</v>
          </cell>
        </row>
        <row r="104">
          <cell r="A104">
            <v>43282</v>
          </cell>
          <cell r="D104">
            <v>290.89999999999998</v>
          </cell>
          <cell r="E104">
            <v>88.1</v>
          </cell>
          <cell r="F104">
            <v>3.6</v>
          </cell>
          <cell r="G104">
            <v>24.3</v>
          </cell>
        </row>
        <row r="105">
          <cell r="A105">
            <v>43313</v>
          </cell>
          <cell r="D105">
            <v>292.8</v>
          </cell>
          <cell r="E105">
            <v>91.1</v>
          </cell>
          <cell r="F105">
            <v>5.0999999999999996</v>
          </cell>
          <cell r="G105">
            <v>31.8</v>
          </cell>
        </row>
        <row r="106">
          <cell r="A106">
            <v>43344</v>
          </cell>
          <cell r="D106">
            <v>343.7</v>
          </cell>
          <cell r="E106">
            <v>90.5</v>
          </cell>
          <cell r="F106">
            <v>6.2</v>
          </cell>
          <cell r="G106">
            <v>36.1</v>
          </cell>
        </row>
        <row r="107">
          <cell r="A107">
            <v>43374</v>
          </cell>
          <cell r="D107">
            <v>307.2</v>
          </cell>
          <cell r="E107">
            <v>78.900000000000006</v>
          </cell>
          <cell r="F107">
            <v>7.1</v>
          </cell>
          <cell r="G107">
            <v>40.4</v>
          </cell>
        </row>
        <row r="108">
          <cell r="A108">
            <v>43405</v>
          </cell>
          <cell r="D108">
            <v>300.8</v>
          </cell>
          <cell r="E108">
            <v>80.3</v>
          </cell>
          <cell r="F108">
            <v>7.4</v>
          </cell>
          <cell r="G108">
            <v>55.2</v>
          </cell>
        </row>
        <row r="109">
          <cell r="A109">
            <v>43435</v>
          </cell>
          <cell r="D109">
            <v>334.8</v>
          </cell>
          <cell r="E109">
            <v>86.8</v>
          </cell>
          <cell r="F109">
            <v>7.9</v>
          </cell>
          <cell r="G109">
            <v>66.099999999999994</v>
          </cell>
        </row>
        <row r="110">
          <cell r="A110">
            <v>43466</v>
          </cell>
          <cell r="D110">
            <v>308</v>
          </cell>
          <cell r="E110">
            <v>74.400000000000006</v>
          </cell>
          <cell r="F110">
            <v>5.4</v>
          </cell>
          <cell r="G110">
            <v>58.7</v>
          </cell>
        </row>
        <row r="111">
          <cell r="A111">
            <v>43497</v>
          </cell>
          <cell r="D111">
            <v>290.60000000000002</v>
          </cell>
          <cell r="E111">
            <v>70.900000000000006</v>
          </cell>
          <cell r="F111">
            <v>5.8</v>
          </cell>
          <cell r="G111">
            <v>59.2</v>
          </cell>
        </row>
        <row r="112">
          <cell r="A112">
            <v>43525</v>
          </cell>
          <cell r="D112">
            <v>339.1</v>
          </cell>
          <cell r="E112">
            <v>90.3</v>
          </cell>
          <cell r="F112">
            <v>5.0999999999999996</v>
          </cell>
          <cell r="G112">
            <v>68.599999999999994</v>
          </cell>
        </row>
        <row r="113">
          <cell r="A113">
            <v>43556</v>
          </cell>
          <cell r="D113">
            <v>263.89999999999998</v>
          </cell>
          <cell r="E113">
            <v>79</v>
          </cell>
          <cell r="F113">
            <v>4.3</v>
          </cell>
          <cell r="G113">
            <v>52.4</v>
          </cell>
        </row>
        <row r="114">
          <cell r="A114">
            <v>43586</v>
          </cell>
          <cell r="D114">
            <v>263.5</v>
          </cell>
          <cell r="E114">
            <v>83.5</v>
          </cell>
          <cell r="F114">
            <v>4.4000000000000004</v>
          </cell>
          <cell r="G114">
            <v>50.8</v>
          </cell>
        </row>
        <row r="115">
          <cell r="A115">
            <v>43617</v>
          </cell>
          <cell r="D115">
            <v>309</v>
          </cell>
          <cell r="E115">
            <v>92.7</v>
          </cell>
          <cell r="F115">
            <v>4</v>
          </cell>
          <cell r="G115">
            <v>51.4</v>
          </cell>
        </row>
        <row r="116">
          <cell r="A116">
            <v>43647</v>
          </cell>
          <cell r="D116">
            <v>279</v>
          </cell>
          <cell r="E116">
            <v>86.9</v>
          </cell>
          <cell r="F116">
            <v>3.5</v>
          </cell>
          <cell r="G116">
            <v>38.200000000000003</v>
          </cell>
        </row>
        <row r="117">
          <cell r="A117">
            <v>43678</v>
          </cell>
          <cell r="D117">
            <v>287</v>
          </cell>
          <cell r="E117">
            <v>94.5</v>
          </cell>
          <cell r="F117">
            <v>4</v>
          </cell>
          <cell r="G117">
            <v>34.700000000000003</v>
          </cell>
        </row>
        <row r="118">
          <cell r="A118">
            <v>43709</v>
          </cell>
          <cell r="D118">
            <v>351.4</v>
          </cell>
          <cell r="E118">
            <v>100</v>
          </cell>
          <cell r="F118">
            <v>4.8</v>
          </cell>
          <cell r="G118">
            <v>33.4</v>
          </cell>
        </row>
        <row r="119">
          <cell r="A119">
            <v>43739</v>
          </cell>
          <cell r="D119">
            <v>319.10000000000002</v>
          </cell>
          <cell r="E119">
            <v>94</v>
          </cell>
          <cell r="F119">
            <v>5.5</v>
          </cell>
          <cell r="G119">
            <v>28.8</v>
          </cell>
        </row>
        <row r="120">
          <cell r="A120">
            <v>43770</v>
          </cell>
          <cell r="D120">
            <v>321.3</v>
          </cell>
          <cell r="E120">
            <v>97.7</v>
          </cell>
          <cell r="F120">
            <v>6.1</v>
          </cell>
          <cell r="G120">
            <v>27.3</v>
          </cell>
        </row>
        <row r="121">
          <cell r="A121">
            <v>43800</v>
          </cell>
          <cell r="D121">
            <v>348.9</v>
          </cell>
          <cell r="E121">
            <v>112</v>
          </cell>
          <cell r="F121">
            <v>6.6</v>
          </cell>
          <cell r="G121">
            <v>33.200000000000003</v>
          </cell>
        </row>
        <row r="122">
          <cell r="A122">
            <v>43831</v>
          </cell>
          <cell r="D122">
            <v>353.5</v>
          </cell>
          <cell r="E122">
            <v>114.4</v>
          </cell>
          <cell r="F122">
            <v>6.1</v>
          </cell>
          <cell r="G122">
            <v>31.3</v>
          </cell>
        </row>
        <row r="123">
          <cell r="A123">
            <v>43862</v>
          </cell>
          <cell r="D123">
            <v>289</v>
          </cell>
          <cell r="E123">
            <v>101.3</v>
          </cell>
          <cell r="F123">
            <v>5.4</v>
          </cell>
          <cell r="G123">
            <v>28.3</v>
          </cell>
        </row>
        <row r="124">
          <cell r="A124">
            <v>43891</v>
          </cell>
          <cell r="D124">
            <v>365.4</v>
          </cell>
          <cell r="E124">
            <v>131.1</v>
          </cell>
          <cell r="F124">
            <v>6.9</v>
          </cell>
          <cell r="G124">
            <v>36.6</v>
          </cell>
        </row>
        <row r="125">
          <cell r="A125">
            <v>43922</v>
          </cell>
          <cell r="D125">
            <v>286.8</v>
          </cell>
          <cell r="E125">
            <v>103.6</v>
          </cell>
          <cell r="F125">
            <v>6.2</v>
          </cell>
          <cell r="G125">
            <v>27.8</v>
          </cell>
        </row>
        <row r="126">
          <cell r="A126">
            <v>43952</v>
          </cell>
          <cell r="D126">
            <v>263.5</v>
          </cell>
          <cell r="E126">
            <v>96.8</v>
          </cell>
          <cell r="F126">
            <v>4.2</v>
          </cell>
          <cell r="G126">
            <v>22.2</v>
          </cell>
        </row>
        <row r="127">
          <cell r="A127">
            <v>43983</v>
          </cell>
          <cell r="D127">
            <v>311.7</v>
          </cell>
          <cell r="E127">
            <v>116.3</v>
          </cell>
          <cell r="F127">
            <v>4.8</v>
          </cell>
          <cell r="G127">
            <v>29.2</v>
          </cell>
        </row>
        <row r="128">
          <cell r="A128">
            <v>44013</v>
          </cell>
          <cell r="D128">
            <v>270</v>
          </cell>
          <cell r="E128">
            <v>105.1</v>
          </cell>
          <cell r="F128">
            <v>4</v>
          </cell>
          <cell r="G128">
            <v>27.4</v>
          </cell>
        </row>
        <row r="129">
          <cell r="A129">
            <v>44044</v>
          </cell>
          <cell r="D129">
            <v>261.60000000000002</v>
          </cell>
          <cell r="E129">
            <v>105.4</v>
          </cell>
          <cell r="F129">
            <v>4.0999999999999996</v>
          </cell>
          <cell r="G129">
            <v>30.7</v>
          </cell>
        </row>
        <row r="130">
          <cell r="A130">
            <v>44075</v>
          </cell>
          <cell r="D130">
            <v>308.5</v>
          </cell>
          <cell r="E130">
            <v>133.5</v>
          </cell>
          <cell r="F130">
            <v>5.7</v>
          </cell>
          <cell r="G130">
            <v>46.9</v>
          </cell>
        </row>
        <row r="131">
          <cell r="A131">
            <v>44105</v>
          </cell>
          <cell r="D131">
            <v>254</v>
          </cell>
          <cell r="E131">
            <v>129.30000000000001</v>
          </cell>
          <cell r="F131">
            <v>6.7</v>
          </cell>
          <cell r="G131">
            <v>49.7</v>
          </cell>
        </row>
        <row r="132">
          <cell r="A132">
            <v>44136</v>
          </cell>
          <cell r="D132">
            <v>244.6</v>
          </cell>
          <cell r="E132">
            <v>135.1</v>
          </cell>
          <cell r="F132">
            <v>7.3</v>
          </cell>
          <cell r="G132">
            <v>52.2</v>
          </cell>
        </row>
        <row r="133">
          <cell r="A133">
            <v>44166</v>
          </cell>
          <cell r="D133">
            <v>281.39999999999998</v>
          </cell>
          <cell r="E133">
            <v>163.6</v>
          </cell>
          <cell r="F133">
            <v>7.6</v>
          </cell>
          <cell r="G133">
            <v>61.5</v>
          </cell>
        </row>
        <row r="134">
          <cell r="A134">
            <v>44197</v>
          </cell>
          <cell r="D134">
            <v>239.5</v>
          </cell>
          <cell r="E134">
            <v>149.9</v>
          </cell>
          <cell r="F134">
            <v>6.9</v>
          </cell>
          <cell r="G134">
            <v>49.8</v>
          </cell>
        </row>
        <row r="135">
          <cell r="A135">
            <v>44228</v>
          </cell>
          <cell r="D135">
            <v>232.1</v>
          </cell>
          <cell r="E135">
            <v>143.19999999999999</v>
          </cell>
          <cell r="F135">
            <v>6.7</v>
          </cell>
          <cell r="G135">
            <v>50.9</v>
          </cell>
        </row>
        <row r="136">
          <cell r="A136">
            <v>44256</v>
          </cell>
          <cell r="D136">
            <v>284.3</v>
          </cell>
          <cell r="E136">
            <v>182.6</v>
          </cell>
          <cell r="F136">
            <v>9.1</v>
          </cell>
          <cell r="G136">
            <v>62</v>
          </cell>
        </row>
        <row r="137">
          <cell r="A137">
            <v>44287</v>
          </cell>
          <cell r="D137">
            <v>243.8</v>
          </cell>
          <cell r="E137">
            <v>150.6</v>
          </cell>
          <cell r="F137">
            <v>8.4</v>
          </cell>
          <cell r="G137">
            <v>45</v>
          </cell>
        </row>
        <row r="138">
          <cell r="A138">
            <v>44317</v>
          </cell>
          <cell r="D138">
            <v>241.6</v>
          </cell>
          <cell r="E138">
            <v>132.80000000000001</v>
          </cell>
          <cell r="F138">
            <v>7.7</v>
          </cell>
          <cell r="G138">
            <v>35.9</v>
          </cell>
        </row>
        <row r="139">
          <cell r="A139">
            <v>44348</v>
          </cell>
          <cell r="D139">
            <v>297.89999999999998</v>
          </cell>
          <cell r="E139">
            <v>144.6</v>
          </cell>
          <cell r="F139">
            <v>8.1</v>
          </cell>
          <cell r="G139">
            <v>40.700000000000003</v>
          </cell>
        </row>
        <row r="140">
          <cell r="A140">
            <v>44378</v>
          </cell>
          <cell r="D140">
            <v>258.8</v>
          </cell>
          <cell r="E140">
            <v>119</v>
          </cell>
          <cell r="F140">
            <v>8</v>
          </cell>
          <cell r="G140">
            <v>32.5</v>
          </cell>
        </row>
        <row r="141">
          <cell r="A141">
            <v>44409</v>
          </cell>
          <cell r="D141">
            <v>257.8</v>
          </cell>
          <cell r="E141">
            <v>128.30000000000001</v>
          </cell>
          <cell r="F141">
            <v>7.7</v>
          </cell>
          <cell r="G141">
            <v>27.8</v>
          </cell>
        </row>
        <row r="142">
          <cell r="A142">
            <v>44440</v>
          </cell>
          <cell r="D142">
            <v>319.8</v>
          </cell>
          <cell r="E142">
            <v>143.4</v>
          </cell>
          <cell r="F142">
            <v>9.5</v>
          </cell>
          <cell r="G142">
            <v>30.5</v>
          </cell>
        </row>
        <row r="143">
          <cell r="A143">
            <v>44470</v>
          </cell>
          <cell r="D143">
            <v>283</v>
          </cell>
          <cell r="E143">
            <v>115</v>
          </cell>
          <cell r="F143">
            <v>11.2</v>
          </cell>
          <cell r="G143">
            <v>24.9</v>
          </cell>
        </row>
        <row r="144">
          <cell r="A144">
            <v>44501</v>
          </cell>
          <cell r="D144">
            <v>294.3</v>
          </cell>
          <cell r="E144">
            <v>115</v>
          </cell>
          <cell r="F144">
            <v>13.3</v>
          </cell>
          <cell r="G144">
            <v>25.2</v>
          </cell>
        </row>
        <row r="145">
          <cell r="A145">
            <v>44531</v>
          </cell>
          <cell r="D145">
            <v>330</v>
          </cell>
          <cell r="E145">
            <v>131.80000000000001</v>
          </cell>
          <cell r="F145">
            <v>13.5</v>
          </cell>
          <cell r="G145">
            <v>31.6</v>
          </cell>
        </row>
        <row r="146">
          <cell r="A146">
            <v>44562</v>
          </cell>
          <cell r="D146">
            <v>279.3</v>
          </cell>
          <cell r="E146">
            <v>111.4</v>
          </cell>
          <cell r="F146">
            <v>10.9</v>
          </cell>
          <cell r="G146">
            <v>29.4</v>
          </cell>
        </row>
        <row r="147">
          <cell r="A147">
            <v>44593</v>
          </cell>
          <cell r="D147">
            <v>277.60000000000002</v>
          </cell>
          <cell r="E147">
            <v>103.6</v>
          </cell>
          <cell r="F147">
            <v>10.7</v>
          </cell>
          <cell r="G147">
            <v>28</v>
          </cell>
        </row>
        <row r="148">
          <cell r="A148">
            <v>44621</v>
          </cell>
          <cell r="D148">
            <v>341.2</v>
          </cell>
          <cell r="E148">
            <v>133.19999999999999</v>
          </cell>
          <cell r="F148">
            <v>13.7</v>
          </cell>
          <cell r="G148">
            <v>35.4</v>
          </cell>
        </row>
        <row r="149">
          <cell r="A149">
            <v>44652</v>
          </cell>
          <cell r="D149">
            <v>277.2</v>
          </cell>
          <cell r="E149">
            <v>103.8</v>
          </cell>
          <cell r="F149">
            <v>10.6</v>
          </cell>
          <cell r="G149">
            <v>28.9</v>
          </cell>
        </row>
        <row r="150">
          <cell r="A150">
            <v>44682</v>
          </cell>
          <cell r="D150">
            <v>264</v>
          </cell>
          <cell r="E150">
            <v>75.599999999999994</v>
          </cell>
          <cell r="F150">
            <v>7.7</v>
          </cell>
          <cell r="G150">
            <v>33.4</v>
          </cell>
        </row>
        <row r="151">
          <cell r="A151">
            <v>44713</v>
          </cell>
          <cell r="D151">
            <v>302.5</v>
          </cell>
          <cell r="E151">
            <v>85.3</v>
          </cell>
          <cell r="F151">
            <v>7.7</v>
          </cell>
          <cell r="G151">
            <v>44.9</v>
          </cell>
        </row>
        <row r="152">
          <cell r="A152">
            <v>44743</v>
          </cell>
          <cell r="D152">
            <v>248.7</v>
          </cell>
          <cell r="E152">
            <v>83.1</v>
          </cell>
          <cell r="F152">
            <v>5.9</v>
          </cell>
          <cell r="G152">
            <v>38.6</v>
          </cell>
        </row>
        <row r="153">
          <cell r="A153">
            <v>44774</v>
          </cell>
          <cell r="D153">
            <v>255.1</v>
          </cell>
          <cell r="E153">
            <v>89.7</v>
          </cell>
          <cell r="F153">
            <v>5.8</v>
          </cell>
          <cell r="G153">
            <v>33.799999999999997</v>
          </cell>
        </row>
        <row r="154">
          <cell r="A154">
            <v>44805</v>
          </cell>
          <cell r="D154">
            <v>309.7</v>
          </cell>
          <cell r="E154">
            <v>106.4</v>
          </cell>
          <cell r="F154">
            <v>6.9</v>
          </cell>
          <cell r="G154">
            <v>36.700000000000003</v>
          </cell>
        </row>
        <row r="155">
          <cell r="A155">
            <v>44835</v>
          </cell>
          <cell r="D155">
            <v>280.5</v>
          </cell>
          <cell r="E155">
            <v>94.7</v>
          </cell>
          <cell r="F155">
            <v>6.7</v>
          </cell>
          <cell r="G155">
            <v>29.4</v>
          </cell>
        </row>
        <row r="156">
          <cell r="A156">
            <v>44866</v>
          </cell>
          <cell r="D156">
            <v>261.60000000000002</v>
          </cell>
          <cell r="E156">
            <v>98</v>
          </cell>
          <cell r="F156">
            <v>6.9</v>
          </cell>
          <cell r="G156">
            <v>29.8</v>
          </cell>
        </row>
        <row r="157">
          <cell r="A157">
            <v>44896</v>
          </cell>
          <cell r="D157">
            <v>297.5</v>
          </cell>
          <cell r="E157">
            <v>118.6</v>
          </cell>
          <cell r="F157">
            <v>7</v>
          </cell>
          <cell r="G157">
            <v>34.700000000000003</v>
          </cell>
        </row>
        <row r="158">
          <cell r="A158">
            <v>44927</v>
          </cell>
          <cell r="D158">
            <v>247.2</v>
          </cell>
          <cell r="E158">
            <v>96.1</v>
          </cell>
          <cell r="F158">
            <v>6.1</v>
          </cell>
          <cell r="G158">
            <v>28.6</v>
          </cell>
        </row>
        <row r="159">
          <cell r="A159">
            <v>44958</v>
          </cell>
          <cell r="D159">
            <v>247.4</v>
          </cell>
          <cell r="E159">
            <v>93.5</v>
          </cell>
          <cell r="F159">
            <v>6.2</v>
          </cell>
          <cell r="G159">
            <v>29</v>
          </cell>
        </row>
        <row r="160">
          <cell r="A160">
            <v>44986</v>
          </cell>
          <cell r="D160">
            <v>308.7</v>
          </cell>
          <cell r="E160">
            <v>115</v>
          </cell>
          <cell r="F160">
            <v>7</v>
          </cell>
          <cell r="G160">
            <v>34.5</v>
          </cell>
        </row>
        <row r="161">
          <cell r="A161">
            <v>45017</v>
          </cell>
          <cell r="D161">
            <v>244.3</v>
          </cell>
          <cell r="E161">
            <v>88</v>
          </cell>
          <cell r="F161">
            <v>5.7</v>
          </cell>
          <cell r="G161">
            <v>27.6</v>
          </cell>
        </row>
        <row r="162">
          <cell r="A162">
            <v>45047</v>
          </cell>
          <cell r="D162">
            <v>244.7</v>
          </cell>
          <cell r="E162">
            <v>85</v>
          </cell>
          <cell r="F162">
            <v>4.5</v>
          </cell>
          <cell r="G162">
            <v>25</v>
          </cell>
        </row>
        <row r="163">
          <cell r="A163">
            <v>45078</v>
          </cell>
          <cell r="D163">
            <v>292.2</v>
          </cell>
          <cell r="E163">
            <v>95.7</v>
          </cell>
          <cell r="F163">
            <v>4.5</v>
          </cell>
          <cell r="G163">
            <v>29.1</v>
          </cell>
        </row>
        <row r="164">
          <cell r="A164">
            <v>45108</v>
          </cell>
          <cell r="D164">
            <v>252.4</v>
          </cell>
          <cell r="E164">
            <v>86.8</v>
          </cell>
          <cell r="F164">
            <v>3.9</v>
          </cell>
          <cell r="G164">
            <v>25.4</v>
          </cell>
        </row>
        <row r="165">
          <cell r="A165">
            <v>45139</v>
          </cell>
          <cell r="D165">
            <v>252.5</v>
          </cell>
          <cell r="E165">
            <v>92.1</v>
          </cell>
          <cell r="F165">
            <v>4.2</v>
          </cell>
          <cell r="G165">
            <v>25.9</v>
          </cell>
        </row>
        <row r="166">
          <cell r="A166">
            <v>45170</v>
          </cell>
          <cell r="D166">
            <v>297.8</v>
          </cell>
          <cell r="E166">
            <v>104.5</v>
          </cell>
          <cell r="F166">
            <v>4.7</v>
          </cell>
          <cell r="G166">
            <v>29.9</v>
          </cell>
        </row>
        <row r="167">
          <cell r="A167">
            <v>45200</v>
          </cell>
          <cell r="D167">
            <v>258.5</v>
          </cell>
          <cell r="E167">
            <v>95</v>
          </cell>
          <cell r="F167">
            <v>4.5</v>
          </cell>
          <cell r="G167">
            <v>29</v>
          </cell>
        </row>
        <row r="168">
          <cell r="A168">
            <v>45231</v>
          </cell>
          <cell r="D168">
            <v>258.3</v>
          </cell>
          <cell r="E168">
            <v>98.8</v>
          </cell>
          <cell r="F168">
            <v>5.3</v>
          </cell>
          <cell r="G168">
            <v>29.3</v>
          </cell>
        </row>
        <row r="169">
          <cell r="A169">
            <v>45261</v>
          </cell>
          <cell r="D169">
            <v>295.3</v>
          </cell>
          <cell r="E169">
            <v>116.2</v>
          </cell>
          <cell r="F169">
            <v>5.0999999999999996</v>
          </cell>
          <cell r="G169">
            <v>32.799999999999997</v>
          </cell>
        </row>
        <row r="170">
          <cell r="A170">
            <v>45292</v>
          </cell>
          <cell r="D170">
            <v>277.3</v>
          </cell>
          <cell r="E170">
            <v>112.1</v>
          </cell>
          <cell r="F170">
            <v>4.0999999999999996</v>
          </cell>
          <cell r="G170">
            <v>31.8</v>
          </cell>
        </row>
        <row r="171">
          <cell r="A171">
            <v>45323</v>
          </cell>
          <cell r="D171">
            <v>240.7</v>
          </cell>
          <cell r="E171">
            <v>99.5</v>
          </cell>
          <cell r="F171">
            <v>3.1</v>
          </cell>
          <cell r="G171">
            <v>27.5</v>
          </cell>
        </row>
        <row r="172">
          <cell r="A172">
            <v>45352</v>
          </cell>
          <cell r="D172">
            <v>297.5</v>
          </cell>
          <cell r="E172">
            <v>118.9</v>
          </cell>
          <cell r="F172">
            <v>3.3</v>
          </cell>
          <cell r="G172">
            <v>35.6</v>
          </cell>
        </row>
        <row r="173">
          <cell r="A173">
            <v>45383</v>
          </cell>
          <cell r="D173">
            <v>253.3</v>
          </cell>
          <cell r="E173">
            <v>98.8</v>
          </cell>
          <cell r="F173">
            <v>2.8</v>
          </cell>
          <cell r="G173">
            <v>29.4</v>
          </cell>
        </row>
        <row r="174">
          <cell r="A174">
            <v>45413</v>
          </cell>
          <cell r="D174">
            <v>251</v>
          </cell>
          <cell r="E174">
            <v>87.9</v>
          </cell>
          <cell r="F174">
            <v>2.2000000000000002</v>
          </cell>
          <cell r="G174">
            <v>28</v>
          </cell>
        </row>
        <row r="175">
          <cell r="A175">
            <v>45444</v>
          </cell>
          <cell r="D175">
            <v>303.2</v>
          </cell>
          <cell r="E175">
            <v>98.9</v>
          </cell>
          <cell r="F175">
            <v>2.5</v>
          </cell>
          <cell r="G175">
            <v>33.299999999999997</v>
          </cell>
        </row>
        <row r="176">
          <cell r="A176">
            <v>45474</v>
          </cell>
          <cell r="D176">
            <v>252.5</v>
          </cell>
          <cell r="E176">
            <v>88.5</v>
          </cell>
          <cell r="F176">
            <v>1.9</v>
          </cell>
          <cell r="G176">
            <v>31.7</v>
          </cell>
        </row>
        <row r="177">
          <cell r="A177">
            <v>45505</v>
          </cell>
          <cell r="D177">
            <v>247.7</v>
          </cell>
          <cell r="E177">
            <v>89.6</v>
          </cell>
          <cell r="F177">
            <v>1.9</v>
          </cell>
          <cell r="G177">
            <v>31.9</v>
          </cell>
        </row>
        <row r="178">
          <cell r="A178">
            <v>45536</v>
          </cell>
          <cell r="D178">
            <v>295.3</v>
          </cell>
          <cell r="E178">
            <v>107.9</v>
          </cell>
          <cell r="F178">
            <v>2.4</v>
          </cell>
          <cell r="G178">
            <v>38.700000000000003</v>
          </cell>
        </row>
        <row r="179">
          <cell r="A179">
            <v>45566</v>
          </cell>
          <cell r="D179">
            <v>252</v>
          </cell>
          <cell r="E179">
            <v>99.2</v>
          </cell>
          <cell r="F179">
            <v>2.9</v>
          </cell>
          <cell r="G179">
            <v>38.9</v>
          </cell>
        </row>
        <row r="180">
          <cell r="A180">
            <v>45597</v>
          </cell>
          <cell r="D180">
            <v>243.2</v>
          </cell>
          <cell r="E180">
            <v>101</v>
          </cell>
          <cell r="F180">
            <v>3.8</v>
          </cell>
          <cell r="G180">
            <v>41.4</v>
          </cell>
        </row>
        <row r="181">
          <cell r="A181">
            <v>45627</v>
          </cell>
          <cell r="D181">
            <v>287.10000000000002</v>
          </cell>
          <cell r="E181">
            <v>120.6</v>
          </cell>
          <cell r="F181">
            <v>4.3</v>
          </cell>
          <cell r="G181">
            <v>47.8</v>
          </cell>
        </row>
        <row r="182">
          <cell r="A182">
            <v>45658</v>
          </cell>
          <cell r="D182">
            <v>248.6</v>
          </cell>
          <cell r="E182">
            <v>109</v>
          </cell>
          <cell r="F182">
            <v>4.5999999999999996</v>
          </cell>
          <cell r="G182">
            <v>43.2</v>
          </cell>
        </row>
        <row r="183">
          <cell r="A183">
            <v>45689</v>
          </cell>
          <cell r="D183">
            <v>238.6</v>
          </cell>
          <cell r="E183">
            <v>105.5</v>
          </cell>
          <cell r="F183">
            <v>4.5</v>
          </cell>
          <cell r="G183">
            <v>42.2</v>
          </cell>
        </row>
        <row r="184">
          <cell r="A184">
            <v>45717</v>
          </cell>
          <cell r="D184">
            <v>290.8</v>
          </cell>
          <cell r="E184">
            <v>128.1</v>
          </cell>
          <cell r="F184">
            <v>5.0999999999999996</v>
          </cell>
          <cell r="G184">
            <v>49.5</v>
          </cell>
        </row>
        <row r="185">
          <cell r="A185">
            <v>45748</v>
          </cell>
          <cell r="D185">
            <v>239.9</v>
          </cell>
          <cell r="E185">
            <v>101.6</v>
          </cell>
          <cell r="F185">
            <v>4.7</v>
          </cell>
          <cell r="G185">
            <v>39.299999999999997</v>
          </cell>
        </row>
        <row r="186">
          <cell r="A186">
            <v>45778</v>
          </cell>
          <cell r="D186">
            <v>237.6</v>
          </cell>
          <cell r="E186">
            <v>91.4</v>
          </cell>
          <cell r="F186">
            <v>4.5</v>
          </cell>
          <cell r="G186">
            <v>35.799999999999997</v>
          </cell>
        </row>
        <row r="187">
          <cell r="A187">
            <v>45809</v>
          </cell>
          <cell r="D187">
            <v>288.89999999999998</v>
          </cell>
          <cell r="E187">
            <v>107.9</v>
          </cell>
          <cell r="F187">
            <v>4.5999999999999996</v>
          </cell>
          <cell r="G187">
            <v>42.5</v>
          </cell>
        </row>
        <row r="188">
          <cell r="A188">
            <v>45839</v>
          </cell>
          <cell r="D188">
            <v>244.2</v>
          </cell>
          <cell r="E188">
            <v>93.5</v>
          </cell>
          <cell r="F188">
            <v>4.3</v>
          </cell>
          <cell r="G188">
            <v>36.4</v>
          </cell>
        </row>
        <row r="189">
          <cell r="A189">
            <v>45870</v>
          </cell>
          <cell r="D189">
            <v>240.6</v>
          </cell>
          <cell r="E189">
            <v>93.6</v>
          </cell>
          <cell r="F189">
            <v>3.9</v>
          </cell>
          <cell r="G189">
            <v>34.799999999999997</v>
          </cell>
        </row>
        <row r="190">
          <cell r="A190">
            <v>45901</v>
          </cell>
          <cell r="D190">
            <v>289.7</v>
          </cell>
          <cell r="E190">
            <v>118</v>
          </cell>
          <cell r="F190">
            <v>5.2</v>
          </cell>
          <cell r="G190">
            <v>41.2</v>
          </cell>
        </row>
        <row r="191">
          <cell r="A191">
            <v>45931</v>
          </cell>
          <cell r="D191">
            <v>243.5</v>
          </cell>
          <cell r="E191">
            <v>105.4</v>
          </cell>
          <cell r="F191">
            <v>5</v>
          </cell>
          <cell r="G191">
            <v>37.4</v>
          </cell>
        </row>
        <row r="192">
          <cell r="A192">
            <v>45962</v>
          </cell>
          <cell r="D192">
            <v>236.8</v>
          </cell>
          <cell r="E192">
            <v>105.2</v>
          </cell>
          <cell r="F192">
            <v>5.4</v>
          </cell>
          <cell r="G192">
            <v>35.9</v>
          </cell>
        </row>
        <row r="193">
          <cell r="A193" t="e">
            <v>#NUM!</v>
          </cell>
        </row>
        <row r="194">
          <cell r="A194" t="e">
            <v>#NUM!</v>
          </cell>
        </row>
        <row r="195">
          <cell r="A195" t="e">
            <v>#NUM!</v>
          </cell>
        </row>
        <row r="196">
          <cell r="A196" t="e">
            <v>#NUM!</v>
          </cell>
        </row>
        <row r="197">
          <cell r="A197" t="e">
            <v>#NUM!</v>
          </cell>
        </row>
        <row r="198">
          <cell r="A198" t="e">
            <v>#NUM!</v>
          </cell>
        </row>
        <row r="199">
          <cell r="A199" t="e">
            <v>#NUM!</v>
          </cell>
        </row>
        <row r="200">
          <cell r="A200" t="e">
            <v>#NUM!</v>
          </cell>
        </row>
        <row r="201">
          <cell r="A201" t="e">
            <v>#NUM!</v>
          </cell>
        </row>
        <row r="202">
          <cell r="A202" t="e">
            <v>#NUM!</v>
          </cell>
        </row>
        <row r="203">
          <cell r="A203" t="e">
            <v>#NUM!</v>
          </cell>
        </row>
        <row r="204">
          <cell r="A204" t="e">
            <v>#NUM!</v>
          </cell>
        </row>
        <row r="205">
          <cell r="A205" t="e">
            <v>#NUM!</v>
          </cell>
        </row>
        <row r="206">
          <cell r="A206" t="e">
            <v>#NUM!</v>
          </cell>
        </row>
        <row r="207">
          <cell r="A207" t="e">
            <v>#NUM!</v>
          </cell>
        </row>
        <row r="208">
          <cell r="A208" t="e">
            <v>#NUM!</v>
          </cell>
        </row>
        <row r="209">
          <cell r="A209" t="e">
            <v>#NUM!</v>
          </cell>
        </row>
        <row r="210">
          <cell r="A210" t="e">
            <v>#NUM!</v>
          </cell>
        </row>
        <row r="211">
          <cell r="A211" t="e">
            <v>#NUM!</v>
          </cell>
        </row>
        <row r="212">
          <cell r="A212" t="e">
            <v>#NUM!</v>
          </cell>
        </row>
        <row r="213">
          <cell r="A213" t="e">
            <v>#NUM!</v>
          </cell>
        </row>
        <row r="214">
          <cell r="A214" t="e">
            <v>#NUM!</v>
          </cell>
        </row>
        <row r="215">
          <cell r="A215" t="e">
            <v>#NUM!</v>
          </cell>
        </row>
        <row r="216">
          <cell r="A216" t="e">
            <v>#NUM!</v>
          </cell>
        </row>
        <row r="217">
          <cell r="A217" t="e">
            <v>#NUM!</v>
          </cell>
        </row>
        <row r="218">
          <cell r="A218" t="e">
            <v>#NUM!</v>
          </cell>
        </row>
        <row r="219">
          <cell r="A219" t="e">
            <v>#NUM!</v>
          </cell>
        </row>
        <row r="220">
          <cell r="A220" t="e">
            <v>#NUM!</v>
          </cell>
        </row>
        <row r="221">
          <cell r="A221" t="e">
            <v>#NUM!</v>
          </cell>
        </row>
        <row r="222">
          <cell r="A222" t="e">
            <v>#NUM!</v>
          </cell>
        </row>
        <row r="223">
          <cell r="A223" t="e">
            <v>#NUM!</v>
          </cell>
        </row>
        <row r="224">
          <cell r="A224" t="e">
            <v>#NUM!</v>
          </cell>
        </row>
        <row r="225">
          <cell r="A225" t="e">
            <v>#NUM!</v>
          </cell>
        </row>
        <row r="226">
          <cell r="A226" t="e">
            <v>#NUM!</v>
          </cell>
        </row>
        <row r="227">
          <cell r="A227" t="e">
            <v>#NUM!</v>
          </cell>
        </row>
        <row r="228">
          <cell r="A228" t="e">
            <v>#NUM!</v>
          </cell>
        </row>
        <row r="229">
          <cell r="A229" t="e">
            <v>#NUM!</v>
          </cell>
        </row>
        <row r="230">
          <cell r="A230" t="e">
            <v>#NUM!</v>
          </cell>
        </row>
        <row r="231">
          <cell r="A231" t="e">
            <v>#NUM!</v>
          </cell>
        </row>
        <row r="232">
          <cell r="A232" t="e">
            <v>#NUM!</v>
          </cell>
        </row>
        <row r="233">
          <cell r="A233" t="e">
            <v>#NUM!</v>
          </cell>
        </row>
        <row r="234">
          <cell r="A234" t="e">
            <v>#NUM!</v>
          </cell>
        </row>
        <row r="235">
          <cell r="A235" t="e">
            <v>#NUM!</v>
          </cell>
        </row>
        <row r="236">
          <cell r="A236" t="e">
            <v>#NUM!</v>
          </cell>
        </row>
        <row r="237">
          <cell r="A237" t="e">
            <v>#NUM!</v>
          </cell>
        </row>
        <row r="238">
          <cell r="A238" t="e">
            <v>#NUM!</v>
          </cell>
        </row>
        <row r="239">
          <cell r="A239" t="e">
            <v>#NUM!</v>
          </cell>
        </row>
        <row r="240">
          <cell r="A240" t="e">
            <v>#NUM!</v>
          </cell>
        </row>
        <row r="241">
          <cell r="A241" t="e">
            <v>#NUM!</v>
          </cell>
        </row>
        <row r="242">
          <cell r="A242" t="e">
            <v>#NUM!</v>
          </cell>
        </row>
        <row r="243">
          <cell r="A243" t="e">
            <v>#NUM!</v>
          </cell>
        </row>
        <row r="244">
          <cell r="A244" t="e">
            <v>#NUM!</v>
          </cell>
        </row>
        <row r="245">
          <cell r="A245" t="e">
            <v>#NUM!</v>
          </cell>
        </row>
        <row r="246">
          <cell r="A246" t="e">
            <v>#NUM!</v>
          </cell>
        </row>
        <row r="247">
          <cell r="A247" t="e">
            <v>#NUM!</v>
          </cell>
        </row>
        <row r="248">
          <cell r="A248" t="e">
            <v>#NUM!</v>
          </cell>
        </row>
        <row r="249">
          <cell r="A249" t="e">
            <v>#NUM!</v>
          </cell>
        </row>
        <row r="250">
          <cell r="A250" t="e">
            <v>#NUM!</v>
          </cell>
        </row>
        <row r="251">
          <cell r="A251" t="e">
            <v>#NUM!</v>
          </cell>
        </row>
        <row r="252">
          <cell r="A252" t="e">
            <v>#NUM!</v>
          </cell>
        </row>
        <row r="253">
          <cell r="A253" t="e">
            <v>#NUM!</v>
          </cell>
        </row>
        <row r="254">
          <cell r="A254" t="e">
            <v>#NUM!</v>
          </cell>
        </row>
        <row r="255">
          <cell r="A255" t="e">
            <v>#NUM!</v>
          </cell>
        </row>
        <row r="256">
          <cell r="A256" t="e">
            <v>#NUM!</v>
          </cell>
        </row>
        <row r="257">
          <cell r="A257" t="e">
            <v>#NUM!</v>
          </cell>
        </row>
        <row r="258">
          <cell r="A258" t="e">
            <v>#NUM!</v>
          </cell>
        </row>
        <row r="259">
          <cell r="A259" t="e">
            <v>#NUM!</v>
          </cell>
        </row>
        <row r="260">
          <cell r="A260" t="e">
            <v>#NUM!</v>
          </cell>
        </row>
        <row r="261">
          <cell r="A261" t="e">
            <v>#NUM!</v>
          </cell>
        </row>
        <row r="262">
          <cell r="A262" t="e">
            <v>#NUM!</v>
          </cell>
        </row>
        <row r="263">
          <cell r="A263" t="e">
            <v>#NUM!</v>
          </cell>
        </row>
        <row r="264">
          <cell r="A264" t="e">
            <v>#NUM!</v>
          </cell>
        </row>
        <row r="265">
          <cell r="A265" t="e">
            <v>#NUM!</v>
          </cell>
        </row>
        <row r="266">
          <cell r="A266" t="e">
            <v>#NUM!</v>
          </cell>
        </row>
        <row r="267">
          <cell r="A267" t="e">
            <v>#NUM!</v>
          </cell>
        </row>
        <row r="268">
          <cell r="A268" t="e">
            <v>#NUM!</v>
          </cell>
        </row>
        <row r="269">
          <cell r="A269" t="e">
            <v>#NUM!</v>
          </cell>
        </row>
        <row r="270">
          <cell r="A270" t="e">
            <v>#NUM!</v>
          </cell>
        </row>
        <row r="271">
          <cell r="A271" t="e">
            <v>#NUM!</v>
          </cell>
        </row>
        <row r="272">
          <cell r="A272" t="e">
            <v>#NUM!</v>
          </cell>
        </row>
        <row r="273">
          <cell r="A273" t="e">
            <v>#NUM!</v>
          </cell>
        </row>
        <row r="274">
          <cell r="A274" t="e">
            <v>#NUM!</v>
          </cell>
        </row>
        <row r="275">
          <cell r="A275" t="e">
            <v>#NUM!</v>
          </cell>
        </row>
        <row r="276">
          <cell r="A276" t="e">
            <v>#NUM!</v>
          </cell>
        </row>
        <row r="277">
          <cell r="A277" t="e">
            <v>#NUM!</v>
          </cell>
        </row>
        <row r="278">
          <cell r="A278" t="e">
            <v>#NUM!</v>
          </cell>
        </row>
        <row r="279">
          <cell r="A279" t="e">
            <v>#NUM!</v>
          </cell>
        </row>
        <row r="280">
          <cell r="A280" t="e">
            <v>#NUM!</v>
          </cell>
        </row>
        <row r="281">
          <cell r="A281" t="e">
            <v>#NUM!</v>
          </cell>
        </row>
        <row r="282">
          <cell r="A282" t="e">
            <v>#NUM!</v>
          </cell>
        </row>
        <row r="283">
          <cell r="A283" t="e">
            <v>#NUM!</v>
          </cell>
        </row>
        <row r="284">
          <cell r="A284" t="e">
            <v>#NUM!</v>
          </cell>
        </row>
        <row r="285">
          <cell r="A285" t="e">
            <v>#NUM!</v>
          </cell>
        </row>
        <row r="286">
          <cell r="A286" t="e">
            <v>#NUM!</v>
          </cell>
        </row>
        <row r="287">
          <cell r="A287" t="e">
            <v>#NUM!</v>
          </cell>
        </row>
        <row r="288">
          <cell r="A288" t="e">
            <v>#NUM!</v>
          </cell>
        </row>
        <row r="289">
          <cell r="A289" t="e">
            <v>#NUM!</v>
          </cell>
        </row>
        <row r="290">
          <cell r="A290" t="e">
            <v>#NUM!</v>
          </cell>
        </row>
        <row r="291">
          <cell r="A291" t="e">
            <v>#NUM!</v>
          </cell>
        </row>
        <row r="292">
          <cell r="A292" t="e">
            <v>#NUM!</v>
          </cell>
        </row>
        <row r="293">
          <cell r="A293" t="e">
            <v>#NUM!</v>
          </cell>
        </row>
        <row r="294">
          <cell r="A294" t="e">
            <v>#NUM!</v>
          </cell>
        </row>
        <row r="295">
          <cell r="A295" t="e">
            <v>#NUM!</v>
          </cell>
        </row>
        <row r="296">
          <cell r="A296" t="e">
            <v>#NUM!</v>
          </cell>
        </row>
        <row r="297">
          <cell r="A297" t="e">
            <v>#NUM!</v>
          </cell>
        </row>
        <row r="298">
          <cell r="A298" t="e">
            <v>#NUM!</v>
          </cell>
        </row>
        <row r="299">
          <cell r="A299" t="e">
            <v>#NUM!</v>
          </cell>
        </row>
        <row r="300">
          <cell r="A300" t="e">
            <v>#NUM!</v>
          </cell>
        </row>
        <row r="301">
          <cell r="A301" t="e">
            <v>#NUM!</v>
          </cell>
        </row>
        <row r="302">
          <cell r="A302" t="e">
            <v>#NUM!</v>
          </cell>
        </row>
        <row r="303">
          <cell r="A303" t="e">
            <v>#NUM!</v>
          </cell>
        </row>
        <row r="304">
          <cell r="A304" t="e">
            <v>#NUM!</v>
          </cell>
        </row>
        <row r="305">
          <cell r="A305" t="e">
            <v>#NUM!</v>
          </cell>
        </row>
        <row r="306">
          <cell r="A306" t="e">
            <v>#NUM!</v>
          </cell>
        </row>
        <row r="307">
          <cell r="A307" t="e">
            <v>#NUM!</v>
          </cell>
        </row>
        <row r="308">
          <cell r="A308" t="e">
            <v>#NUM!</v>
          </cell>
        </row>
        <row r="309">
          <cell r="A309" t="e">
            <v>#NUM!</v>
          </cell>
        </row>
        <row r="310">
          <cell r="A310" t="e">
            <v>#NUM!</v>
          </cell>
        </row>
        <row r="311">
          <cell r="A311" t="e">
            <v>#NUM!</v>
          </cell>
        </row>
        <row r="312">
          <cell r="A312" t="e">
            <v>#NUM!</v>
          </cell>
        </row>
        <row r="313">
          <cell r="A313" t="e">
            <v>#NUM!</v>
          </cell>
        </row>
        <row r="314">
          <cell r="A314" t="e">
            <v>#NUM!</v>
          </cell>
        </row>
        <row r="315">
          <cell r="A315" t="e">
            <v>#NUM!</v>
          </cell>
        </row>
        <row r="316">
          <cell r="A316" t="e">
            <v>#NUM!</v>
          </cell>
        </row>
        <row r="317">
          <cell r="A317" t="e">
            <v>#NUM!</v>
          </cell>
        </row>
        <row r="318">
          <cell r="A318" t="e">
            <v>#NUM!</v>
          </cell>
        </row>
        <row r="319">
          <cell r="A319" t="e">
            <v>#NUM!</v>
          </cell>
        </row>
        <row r="320">
          <cell r="A320" t="e">
            <v>#NUM!</v>
          </cell>
        </row>
        <row r="321">
          <cell r="A321" t="e">
            <v>#NUM!</v>
          </cell>
        </row>
        <row r="322">
          <cell r="A322" t="e">
            <v>#NUM!</v>
          </cell>
        </row>
        <row r="323">
          <cell r="A323" t="e">
            <v>#NUM!</v>
          </cell>
        </row>
        <row r="324">
          <cell r="A324" t="e">
            <v>#NUM!</v>
          </cell>
        </row>
        <row r="325">
          <cell r="A325" t="e">
            <v>#NUM!</v>
          </cell>
        </row>
        <row r="326">
          <cell r="A326" t="e">
            <v>#NUM!</v>
          </cell>
        </row>
        <row r="327">
          <cell r="A327" t="e">
            <v>#NUM!</v>
          </cell>
        </row>
        <row r="328">
          <cell r="A328" t="e">
            <v>#NUM!</v>
          </cell>
        </row>
        <row r="329">
          <cell r="A329" t="e">
            <v>#NUM!</v>
          </cell>
        </row>
        <row r="330">
          <cell r="A330" t="e">
            <v>#NUM!</v>
          </cell>
        </row>
        <row r="331">
          <cell r="A331" t="e">
            <v>#NUM!</v>
          </cell>
        </row>
        <row r="332">
          <cell r="A332" t="e">
            <v>#NUM!</v>
          </cell>
        </row>
        <row r="333">
          <cell r="A333" t="e">
            <v>#NUM!</v>
          </cell>
        </row>
        <row r="334">
          <cell r="A334" t="e">
            <v>#NUM!</v>
          </cell>
        </row>
        <row r="335">
          <cell r="A335" t="e">
            <v>#NUM!</v>
          </cell>
        </row>
        <row r="336">
          <cell r="A336" t="e">
            <v>#NUM!</v>
          </cell>
        </row>
        <row r="337">
          <cell r="A337" t="e">
            <v>#NUM!</v>
          </cell>
        </row>
        <row r="338">
          <cell r="A338" t="e">
            <v>#NUM!</v>
          </cell>
        </row>
        <row r="339">
          <cell r="A339" t="e">
            <v>#NUM!</v>
          </cell>
        </row>
        <row r="340">
          <cell r="A340" t="e">
            <v>#NUM!</v>
          </cell>
        </row>
        <row r="341">
          <cell r="A341" t="e">
            <v>#NUM!</v>
          </cell>
        </row>
        <row r="342">
          <cell r="A342" t="e">
            <v>#NUM!</v>
          </cell>
        </row>
        <row r="343">
          <cell r="A343" t="e">
            <v>#NUM!</v>
          </cell>
        </row>
        <row r="344">
          <cell r="A344" t="e">
            <v>#NUM!</v>
          </cell>
        </row>
        <row r="345">
          <cell r="A345" t="e">
            <v>#NUM!</v>
          </cell>
        </row>
        <row r="346">
          <cell r="A346" t="e">
            <v>#NUM!</v>
          </cell>
        </row>
        <row r="347">
          <cell r="A347" t="e">
            <v>#NUM!</v>
          </cell>
        </row>
        <row r="348">
          <cell r="A348" t="e">
            <v>#NUM!</v>
          </cell>
        </row>
        <row r="349">
          <cell r="A349" t="e">
            <v>#NUM!</v>
          </cell>
        </row>
        <row r="350">
          <cell r="A350" t="e">
            <v>#NUM!</v>
          </cell>
        </row>
        <row r="351">
          <cell r="A351" t="e">
            <v>#NUM!</v>
          </cell>
        </row>
        <row r="352">
          <cell r="A352" t="e">
            <v>#NUM!</v>
          </cell>
        </row>
        <row r="353">
          <cell r="A353" t="e">
            <v>#NUM!</v>
          </cell>
        </row>
        <row r="354">
          <cell r="A354" t="e">
            <v>#NUM!</v>
          </cell>
        </row>
        <row r="355">
          <cell r="A355" t="e">
            <v>#NUM!</v>
          </cell>
        </row>
        <row r="356">
          <cell r="A356" t="e">
            <v>#NUM!</v>
          </cell>
        </row>
        <row r="357">
          <cell r="A357" t="e">
            <v>#NUM!</v>
          </cell>
        </row>
        <row r="358">
          <cell r="A358" t="e">
            <v>#NUM!</v>
          </cell>
        </row>
        <row r="359">
          <cell r="A359" t="e">
            <v>#NUM!</v>
          </cell>
        </row>
        <row r="360">
          <cell r="A360" t="e">
            <v>#NUM!</v>
          </cell>
        </row>
        <row r="361">
          <cell r="A361" t="e">
            <v>#NUM!</v>
          </cell>
        </row>
        <row r="362">
          <cell r="A362" t="e">
            <v>#NUM!</v>
          </cell>
        </row>
        <row r="363">
          <cell r="A363" t="e">
            <v>#NUM!</v>
          </cell>
        </row>
        <row r="364">
          <cell r="A364" t="e">
            <v>#NUM!</v>
          </cell>
        </row>
        <row r="365">
          <cell r="A365" t="e">
            <v>#NUM!</v>
          </cell>
        </row>
        <row r="366">
          <cell r="A366" t="e">
            <v>#NUM!</v>
          </cell>
        </row>
        <row r="367">
          <cell r="A367" t="e">
            <v>#NUM!</v>
          </cell>
        </row>
        <row r="368">
          <cell r="A368" t="e">
            <v>#NUM!</v>
          </cell>
        </row>
        <row r="369">
          <cell r="A369" t="e">
            <v>#NUM!</v>
          </cell>
        </row>
        <row r="370">
          <cell r="A370" t="e">
            <v>#NUM!</v>
          </cell>
        </row>
        <row r="371">
          <cell r="A371" t="e">
            <v>#NUM!</v>
          </cell>
        </row>
        <row r="372">
          <cell r="A372" t="e">
            <v>#NUM!</v>
          </cell>
        </row>
        <row r="373">
          <cell r="A373" t="e">
            <v>#NUM!</v>
          </cell>
        </row>
        <row r="374">
          <cell r="A374" t="e">
            <v>#NUM!</v>
          </cell>
        </row>
        <row r="375">
          <cell r="A375" t="e">
            <v>#NUM!</v>
          </cell>
        </row>
        <row r="376">
          <cell r="A376" t="e">
            <v>#NUM!</v>
          </cell>
        </row>
        <row r="377">
          <cell r="A377" t="e">
            <v>#NUM!</v>
          </cell>
        </row>
        <row r="378">
          <cell r="A378" t="e">
            <v>#NUM!</v>
          </cell>
        </row>
        <row r="379">
          <cell r="A379" t="e">
            <v>#NUM!</v>
          </cell>
        </row>
        <row r="380">
          <cell r="A380" t="e">
            <v>#NUM!</v>
          </cell>
        </row>
        <row r="381">
          <cell r="A381" t="e">
            <v>#NUM!</v>
          </cell>
        </row>
        <row r="382">
          <cell r="A382" t="e">
            <v>#NUM!</v>
          </cell>
        </row>
        <row r="383">
          <cell r="A383" t="e">
            <v>#NUM!</v>
          </cell>
        </row>
        <row r="384">
          <cell r="A384" t="e">
            <v>#NUM!</v>
          </cell>
        </row>
        <row r="385">
          <cell r="A385" t="e">
            <v>#NUM!</v>
          </cell>
        </row>
        <row r="386">
          <cell r="A386" t="e">
            <v>#NUM!</v>
          </cell>
        </row>
        <row r="387">
          <cell r="A387" t="e">
            <v>#NUM!</v>
          </cell>
        </row>
        <row r="388">
          <cell r="A388" t="e">
            <v>#NUM!</v>
          </cell>
        </row>
        <row r="389">
          <cell r="A389" t="e">
            <v>#NUM!</v>
          </cell>
        </row>
        <row r="390">
          <cell r="A390" t="e">
            <v>#NUM!</v>
          </cell>
        </row>
        <row r="391">
          <cell r="A391" t="e">
            <v>#NUM!</v>
          </cell>
        </row>
        <row r="392">
          <cell r="A392" t="e">
            <v>#NUM!</v>
          </cell>
        </row>
        <row r="393">
          <cell r="A393" t="e">
            <v>#NUM!</v>
          </cell>
        </row>
        <row r="394">
          <cell r="A394" t="e">
            <v>#NUM!</v>
          </cell>
        </row>
        <row r="395">
          <cell r="A395" t="e">
            <v>#NUM!</v>
          </cell>
        </row>
        <row r="396">
          <cell r="A396" t="e">
            <v>#NUM!</v>
          </cell>
        </row>
        <row r="397">
          <cell r="A397" t="e">
            <v>#NUM!</v>
          </cell>
        </row>
        <row r="398">
          <cell r="A398" t="e">
            <v>#NUM!</v>
          </cell>
        </row>
        <row r="399">
          <cell r="A399" t="e">
            <v>#NUM!</v>
          </cell>
        </row>
        <row r="400">
          <cell r="A400" t="e">
            <v>#NUM!</v>
          </cell>
        </row>
        <row r="401">
          <cell r="A401" t="e">
            <v>#NUM!</v>
          </cell>
        </row>
        <row r="402">
          <cell r="A402" t="e">
            <v>#NUM!</v>
          </cell>
        </row>
        <row r="403">
          <cell r="A403" t="e">
            <v>#NUM!</v>
          </cell>
        </row>
        <row r="404">
          <cell r="A404" t="e">
            <v>#NUM!</v>
          </cell>
        </row>
        <row r="405">
          <cell r="A405" t="e">
            <v>#NUM!</v>
          </cell>
        </row>
        <row r="406">
          <cell r="A406" t="e">
            <v>#NUM!</v>
          </cell>
        </row>
        <row r="407">
          <cell r="A407" t="e">
            <v>#NUM!</v>
          </cell>
        </row>
        <row r="408">
          <cell r="A408" t="e">
            <v>#NUM!</v>
          </cell>
        </row>
        <row r="409">
          <cell r="A409" t="e">
            <v>#NUM!</v>
          </cell>
        </row>
        <row r="410">
          <cell r="A410" t="e">
            <v>#NUM!</v>
          </cell>
        </row>
        <row r="411">
          <cell r="A411" t="e">
            <v>#NUM!</v>
          </cell>
        </row>
        <row r="412">
          <cell r="A412" t="e">
            <v>#NUM!</v>
          </cell>
        </row>
        <row r="413">
          <cell r="A413" t="e">
            <v>#NUM!</v>
          </cell>
        </row>
        <row r="414">
          <cell r="A414" t="e">
            <v>#NUM!</v>
          </cell>
        </row>
        <row r="415">
          <cell r="A415" t="e">
            <v>#NUM!</v>
          </cell>
        </row>
        <row r="416">
          <cell r="A416" t="e">
            <v>#NUM!</v>
          </cell>
        </row>
        <row r="417">
          <cell r="A417" t="e">
            <v>#NUM!</v>
          </cell>
        </row>
        <row r="418">
          <cell r="A418" t="e">
            <v>#NUM!</v>
          </cell>
        </row>
        <row r="419">
          <cell r="A419" t="e">
            <v>#NUM!</v>
          </cell>
        </row>
        <row r="420">
          <cell r="A420" t="e">
            <v>#NUM!</v>
          </cell>
        </row>
        <row r="421">
          <cell r="A421" t="e">
            <v>#NUM!</v>
          </cell>
        </row>
        <row r="422">
          <cell r="A422" t="e">
            <v>#NUM!</v>
          </cell>
        </row>
        <row r="423">
          <cell r="A423" t="e">
            <v>#NUM!</v>
          </cell>
        </row>
        <row r="424">
          <cell r="A424" t="e">
            <v>#NUM!</v>
          </cell>
        </row>
        <row r="425">
          <cell r="A425" t="e">
            <v>#NUM!</v>
          </cell>
        </row>
        <row r="426">
          <cell r="A426" t="e">
            <v>#NUM!</v>
          </cell>
        </row>
        <row r="427">
          <cell r="A427" t="e">
            <v>#NUM!</v>
          </cell>
        </row>
        <row r="428">
          <cell r="A428" t="e">
            <v>#NUM!</v>
          </cell>
        </row>
        <row r="429">
          <cell r="A429" t="e">
            <v>#NUM!</v>
          </cell>
        </row>
        <row r="430">
          <cell r="A430" t="e">
            <v>#NUM!</v>
          </cell>
        </row>
        <row r="431">
          <cell r="A431" t="e">
            <v>#NUM!</v>
          </cell>
        </row>
        <row r="432">
          <cell r="A432" t="e">
            <v>#NUM!</v>
          </cell>
        </row>
        <row r="433">
          <cell r="A433" t="e">
            <v>#NUM!</v>
          </cell>
        </row>
        <row r="434">
          <cell r="A434" t="e">
            <v>#NUM!</v>
          </cell>
        </row>
        <row r="435">
          <cell r="A435" t="e">
            <v>#NUM!</v>
          </cell>
        </row>
        <row r="436">
          <cell r="A436" t="e">
            <v>#NUM!</v>
          </cell>
        </row>
        <row r="437">
          <cell r="A437" t="e">
            <v>#NUM!</v>
          </cell>
        </row>
        <row r="438">
          <cell r="A438" t="e">
            <v>#NUM!</v>
          </cell>
        </row>
        <row r="439">
          <cell r="A439" t="e">
            <v>#NUM!</v>
          </cell>
        </row>
        <row r="440">
          <cell r="A440" t="e">
            <v>#NUM!</v>
          </cell>
        </row>
        <row r="441">
          <cell r="A441" t="e">
            <v>#NUM!</v>
          </cell>
        </row>
        <row r="442">
          <cell r="A442" t="e">
            <v>#NUM!</v>
          </cell>
        </row>
        <row r="443">
          <cell r="A443" t="e">
            <v>#NUM!</v>
          </cell>
        </row>
        <row r="444">
          <cell r="A444" t="e">
            <v>#NUM!</v>
          </cell>
        </row>
        <row r="445">
          <cell r="A445" t="e">
            <v>#NUM!</v>
          </cell>
        </row>
        <row r="446">
          <cell r="A446" t="e">
            <v>#NUM!</v>
          </cell>
        </row>
        <row r="447">
          <cell r="A447" t="e">
            <v>#NUM!</v>
          </cell>
        </row>
        <row r="448">
          <cell r="A448" t="e">
            <v>#NUM!</v>
          </cell>
        </row>
        <row r="449">
          <cell r="A449" t="e">
            <v>#NUM!</v>
          </cell>
        </row>
        <row r="450">
          <cell r="A450" t="e">
            <v>#NUM!</v>
          </cell>
        </row>
        <row r="451">
          <cell r="A451" t="e">
            <v>#NUM!</v>
          </cell>
        </row>
        <row r="452">
          <cell r="A452" t="e">
            <v>#NUM!</v>
          </cell>
        </row>
        <row r="453">
          <cell r="A453" t="e">
            <v>#NUM!</v>
          </cell>
        </row>
        <row r="454">
          <cell r="A454" t="e">
            <v>#NUM!</v>
          </cell>
        </row>
        <row r="455">
          <cell r="A455" t="e">
            <v>#NUM!</v>
          </cell>
        </row>
        <row r="456">
          <cell r="A456" t="e">
            <v>#NUM!</v>
          </cell>
        </row>
        <row r="457">
          <cell r="A457" t="e">
            <v>#NUM!</v>
          </cell>
        </row>
        <row r="458">
          <cell r="A458" t="e">
            <v>#NUM!</v>
          </cell>
        </row>
        <row r="459">
          <cell r="A459" t="e">
            <v>#NUM!</v>
          </cell>
        </row>
        <row r="460">
          <cell r="A460" t="e">
            <v>#NUM!</v>
          </cell>
        </row>
        <row r="461">
          <cell r="A461" t="e">
            <v>#NUM!</v>
          </cell>
        </row>
        <row r="462">
          <cell r="A462" t="e">
            <v>#NUM!</v>
          </cell>
        </row>
        <row r="463">
          <cell r="A463" t="e">
            <v>#NUM!</v>
          </cell>
        </row>
        <row r="464">
          <cell r="A464" t="e">
            <v>#NUM!</v>
          </cell>
        </row>
        <row r="465">
          <cell r="A465" t="e">
            <v>#NUM!</v>
          </cell>
        </row>
        <row r="466">
          <cell r="A466" t="e">
            <v>#NUM!</v>
          </cell>
        </row>
        <row r="467">
          <cell r="A467" t="e">
            <v>#NUM!</v>
          </cell>
        </row>
        <row r="468">
          <cell r="A468" t="e">
            <v>#NUM!</v>
          </cell>
        </row>
        <row r="469">
          <cell r="A469" t="e">
            <v>#NUM!</v>
          </cell>
        </row>
        <row r="470">
          <cell r="A470" t="e">
            <v>#NUM!</v>
          </cell>
        </row>
      </sheetData>
      <sheetData sheetId="7">
        <row r="1">
          <cell r="E1" t="str">
            <v>HOME GROWN WHEAT MILLED</v>
          </cell>
          <cell r="F1" t="str">
            <v>IMPORTED WHEAT MILLED</v>
          </cell>
        </row>
        <row r="2">
          <cell r="A2">
            <v>35431</v>
          </cell>
          <cell r="E2">
            <v>353.9</v>
          </cell>
          <cell r="F2">
            <v>54.1</v>
          </cell>
        </row>
        <row r="3">
          <cell r="A3">
            <v>35462</v>
          </cell>
          <cell r="E3">
            <v>361.2</v>
          </cell>
          <cell r="F3">
            <v>58.1</v>
          </cell>
        </row>
        <row r="4">
          <cell r="A4">
            <v>35490</v>
          </cell>
          <cell r="E4">
            <v>436.5</v>
          </cell>
          <cell r="F4">
            <v>70.8</v>
          </cell>
        </row>
        <row r="5">
          <cell r="A5">
            <v>35521</v>
          </cell>
          <cell r="E5">
            <v>376.3</v>
          </cell>
          <cell r="F5">
            <v>63.1</v>
          </cell>
        </row>
        <row r="6">
          <cell r="A6">
            <v>35551</v>
          </cell>
          <cell r="E6">
            <v>370.4</v>
          </cell>
          <cell r="F6">
            <v>61.5</v>
          </cell>
        </row>
        <row r="7">
          <cell r="A7">
            <v>35582</v>
          </cell>
          <cell r="E7">
            <v>421.8</v>
          </cell>
          <cell r="F7">
            <v>70.5</v>
          </cell>
        </row>
        <row r="8">
          <cell r="A8">
            <v>35612</v>
          </cell>
          <cell r="E8">
            <v>389.5</v>
          </cell>
          <cell r="F8">
            <v>67.099999999999994</v>
          </cell>
        </row>
        <row r="9">
          <cell r="A9">
            <v>35643</v>
          </cell>
          <cell r="E9">
            <v>351.5</v>
          </cell>
          <cell r="F9">
            <v>70.099999999999994</v>
          </cell>
        </row>
        <row r="10">
          <cell r="A10">
            <v>35674</v>
          </cell>
          <cell r="E10">
            <v>435.9</v>
          </cell>
          <cell r="F10">
            <v>90.8</v>
          </cell>
        </row>
        <row r="11">
          <cell r="A11">
            <v>35704</v>
          </cell>
          <cell r="E11">
            <v>386.5</v>
          </cell>
          <cell r="F11">
            <v>80.400000000000006</v>
          </cell>
        </row>
        <row r="12">
          <cell r="A12">
            <v>35735</v>
          </cell>
          <cell r="E12">
            <v>377.1</v>
          </cell>
          <cell r="F12">
            <v>81.8</v>
          </cell>
        </row>
        <row r="13">
          <cell r="A13">
            <v>35765</v>
          </cell>
          <cell r="E13">
            <v>406</v>
          </cell>
          <cell r="F13">
            <v>99.8</v>
          </cell>
        </row>
        <row r="14">
          <cell r="A14">
            <v>35796</v>
          </cell>
          <cell r="E14">
            <v>386.2</v>
          </cell>
          <cell r="F14">
            <v>96.8</v>
          </cell>
        </row>
        <row r="15">
          <cell r="A15">
            <v>35827</v>
          </cell>
          <cell r="E15">
            <v>360</v>
          </cell>
          <cell r="F15">
            <v>80.599999999999994</v>
          </cell>
        </row>
        <row r="16">
          <cell r="A16">
            <v>35855</v>
          </cell>
          <cell r="E16">
            <v>413</v>
          </cell>
          <cell r="F16">
            <v>103.8</v>
          </cell>
        </row>
        <row r="17">
          <cell r="A17">
            <v>35886</v>
          </cell>
          <cell r="E17">
            <v>361.9</v>
          </cell>
          <cell r="F17">
            <v>92.4</v>
          </cell>
        </row>
        <row r="18">
          <cell r="A18">
            <v>35916</v>
          </cell>
          <cell r="E18">
            <v>342.4</v>
          </cell>
          <cell r="F18">
            <v>87.3</v>
          </cell>
        </row>
        <row r="19">
          <cell r="A19">
            <v>35947</v>
          </cell>
          <cell r="E19">
            <v>411.8</v>
          </cell>
          <cell r="F19">
            <v>106.4</v>
          </cell>
        </row>
        <row r="20">
          <cell r="A20">
            <v>35977</v>
          </cell>
          <cell r="E20">
            <v>372.9</v>
          </cell>
          <cell r="F20">
            <v>97.2</v>
          </cell>
        </row>
        <row r="21">
          <cell r="A21">
            <v>36008</v>
          </cell>
          <cell r="E21">
            <v>340.5</v>
          </cell>
          <cell r="F21">
            <v>101.5</v>
          </cell>
        </row>
        <row r="22">
          <cell r="A22">
            <v>36039</v>
          </cell>
          <cell r="E22">
            <v>416.9</v>
          </cell>
          <cell r="F22">
            <v>105.1</v>
          </cell>
        </row>
        <row r="23">
          <cell r="A23">
            <v>36069</v>
          </cell>
          <cell r="E23">
            <v>398.1</v>
          </cell>
          <cell r="F23">
            <v>86.2</v>
          </cell>
        </row>
        <row r="24">
          <cell r="A24">
            <v>36100</v>
          </cell>
          <cell r="E24">
            <v>388.5</v>
          </cell>
          <cell r="F24">
            <v>77.3</v>
          </cell>
        </row>
        <row r="25">
          <cell r="A25">
            <v>36130</v>
          </cell>
          <cell r="E25">
            <v>390.1</v>
          </cell>
          <cell r="F25">
            <v>90.1</v>
          </cell>
        </row>
        <row r="26">
          <cell r="A26">
            <v>36161</v>
          </cell>
          <cell r="E26">
            <v>366.9</v>
          </cell>
          <cell r="F26">
            <v>76.2</v>
          </cell>
        </row>
        <row r="27">
          <cell r="A27">
            <v>36192</v>
          </cell>
          <cell r="E27">
            <v>364.1</v>
          </cell>
          <cell r="F27">
            <v>71.2</v>
          </cell>
        </row>
        <row r="28">
          <cell r="A28">
            <v>36220</v>
          </cell>
          <cell r="E28">
            <v>427</v>
          </cell>
          <cell r="F28">
            <v>86.1</v>
          </cell>
        </row>
        <row r="29">
          <cell r="A29">
            <v>36251</v>
          </cell>
          <cell r="E29">
            <v>377</v>
          </cell>
          <cell r="F29">
            <v>77.3</v>
          </cell>
        </row>
        <row r="30">
          <cell r="A30">
            <v>36281</v>
          </cell>
          <cell r="E30">
            <v>361.4</v>
          </cell>
          <cell r="F30">
            <v>76.7</v>
          </cell>
        </row>
        <row r="31">
          <cell r="A31">
            <v>36312</v>
          </cell>
          <cell r="E31">
            <v>419.9</v>
          </cell>
          <cell r="F31">
            <v>82.9</v>
          </cell>
        </row>
        <row r="32">
          <cell r="A32">
            <v>36342</v>
          </cell>
          <cell r="E32">
            <v>395.5</v>
          </cell>
          <cell r="F32">
            <v>77.099999999999994</v>
          </cell>
        </row>
        <row r="33">
          <cell r="A33">
            <v>36373</v>
          </cell>
          <cell r="E33">
            <v>372.3</v>
          </cell>
          <cell r="F33">
            <v>72.099999999999994</v>
          </cell>
        </row>
        <row r="34">
          <cell r="A34">
            <v>36404</v>
          </cell>
          <cell r="E34">
            <v>429.8</v>
          </cell>
          <cell r="F34">
            <v>87.6</v>
          </cell>
        </row>
        <row r="35">
          <cell r="A35">
            <v>36434</v>
          </cell>
          <cell r="E35">
            <v>406</v>
          </cell>
          <cell r="F35">
            <v>84.4</v>
          </cell>
        </row>
        <row r="36">
          <cell r="A36">
            <v>36465</v>
          </cell>
          <cell r="E36">
            <v>391.6</v>
          </cell>
          <cell r="F36">
            <v>82.3</v>
          </cell>
        </row>
        <row r="37">
          <cell r="A37">
            <v>36495</v>
          </cell>
          <cell r="E37">
            <v>390</v>
          </cell>
          <cell r="F37">
            <v>92.6</v>
          </cell>
        </row>
        <row r="38">
          <cell r="A38">
            <v>36526</v>
          </cell>
          <cell r="E38">
            <v>347.8</v>
          </cell>
          <cell r="F38">
            <v>77.3</v>
          </cell>
        </row>
        <row r="39">
          <cell r="A39">
            <v>36557</v>
          </cell>
          <cell r="E39">
            <v>353.3</v>
          </cell>
          <cell r="F39">
            <v>74.599999999999994</v>
          </cell>
        </row>
        <row r="40">
          <cell r="A40">
            <v>36586</v>
          </cell>
          <cell r="E40">
            <v>415.7</v>
          </cell>
          <cell r="F40">
            <v>87.3</v>
          </cell>
        </row>
        <row r="41">
          <cell r="A41">
            <v>36617</v>
          </cell>
          <cell r="E41">
            <v>368.1</v>
          </cell>
          <cell r="F41">
            <v>80.099999999999994</v>
          </cell>
        </row>
        <row r="42">
          <cell r="A42">
            <v>36647</v>
          </cell>
          <cell r="E42">
            <v>359.4</v>
          </cell>
          <cell r="F42">
            <v>75.900000000000006</v>
          </cell>
        </row>
        <row r="43">
          <cell r="A43">
            <v>36678</v>
          </cell>
          <cell r="E43">
            <v>409.2</v>
          </cell>
          <cell r="F43">
            <v>94.3</v>
          </cell>
        </row>
        <row r="44">
          <cell r="A44">
            <v>36708</v>
          </cell>
          <cell r="E44">
            <v>366.9</v>
          </cell>
          <cell r="F44">
            <v>92.6</v>
          </cell>
        </row>
        <row r="45">
          <cell r="A45">
            <v>36739</v>
          </cell>
          <cell r="E45">
            <v>359.4</v>
          </cell>
          <cell r="F45">
            <v>91.4</v>
          </cell>
        </row>
        <row r="46">
          <cell r="A46">
            <v>36770</v>
          </cell>
          <cell r="E46">
            <v>423.8</v>
          </cell>
          <cell r="F46">
            <v>98.5</v>
          </cell>
        </row>
        <row r="47">
          <cell r="A47">
            <v>36800</v>
          </cell>
          <cell r="E47">
            <v>405.1</v>
          </cell>
          <cell r="F47">
            <v>81.599999999999994</v>
          </cell>
        </row>
        <row r="48">
          <cell r="A48">
            <v>36831</v>
          </cell>
          <cell r="E48">
            <v>395.6</v>
          </cell>
          <cell r="F48">
            <v>73.5</v>
          </cell>
        </row>
        <row r="49">
          <cell r="A49">
            <v>36861</v>
          </cell>
          <cell r="E49">
            <v>404.9</v>
          </cell>
          <cell r="F49">
            <v>80.599999999999994</v>
          </cell>
        </row>
        <row r="50">
          <cell r="A50">
            <v>36892</v>
          </cell>
          <cell r="E50">
            <v>367.2</v>
          </cell>
          <cell r="F50">
            <v>69.5</v>
          </cell>
        </row>
        <row r="51">
          <cell r="A51">
            <v>36923</v>
          </cell>
          <cell r="E51">
            <v>371.1</v>
          </cell>
          <cell r="F51">
            <v>62.2</v>
          </cell>
        </row>
        <row r="52">
          <cell r="A52">
            <v>36951</v>
          </cell>
          <cell r="E52">
            <v>460.9</v>
          </cell>
          <cell r="F52">
            <v>77.8</v>
          </cell>
        </row>
        <row r="53">
          <cell r="A53">
            <v>36982</v>
          </cell>
          <cell r="E53">
            <v>375.1</v>
          </cell>
          <cell r="F53">
            <v>63.6</v>
          </cell>
        </row>
        <row r="54">
          <cell r="A54">
            <v>37012</v>
          </cell>
          <cell r="E54">
            <v>379.8</v>
          </cell>
          <cell r="F54">
            <v>60.8</v>
          </cell>
        </row>
        <row r="55">
          <cell r="A55">
            <v>37043</v>
          </cell>
          <cell r="E55">
            <v>449.2</v>
          </cell>
          <cell r="F55">
            <v>76.099999999999994</v>
          </cell>
        </row>
        <row r="56">
          <cell r="A56">
            <v>37073</v>
          </cell>
          <cell r="E56">
            <v>381.8</v>
          </cell>
          <cell r="F56">
            <v>69.3</v>
          </cell>
        </row>
        <row r="57">
          <cell r="A57">
            <v>37104</v>
          </cell>
          <cell r="E57">
            <v>377.1</v>
          </cell>
          <cell r="F57">
            <v>68.900000000000006</v>
          </cell>
        </row>
        <row r="58">
          <cell r="A58">
            <v>37135</v>
          </cell>
          <cell r="E58">
            <v>451.7</v>
          </cell>
          <cell r="F58">
            <v>84.1</v>
          </cell>
        </row>
        <row r="59">
          <cell r="A59">
            <v>37165</v>
          </cell>
          <cell r="E59">
            <v>387.5</v>
          </cell>
          <cell r="F59">
            <v>75.7</v>
          </cell>
        </row>
        <row r="60">
          <cell r="A60">
            <v>37196</v>
          </cell>
          <cell r="E60">
            <v>376.4</v>
          </cell>
          <cell r="F60">
            <v>78.599999999999994</v>
          </cell>
        </row>
        <row r="61">
          <cell r="A61">
            <v>37226</v>
          </cell>
          <cell r="E61">
            <v>415.3</v>
          </cell>
          <cell r="F61">
            <v>92.4</v>
          </cell>
        </row>
        <row r="62">
          <cell r="A62">
            <v>37257</v>
          </cell>
          <cell r="E62">
            <v>341.9</v>
          </cell>
          <cell r="F62">
            <v>73.599999999999994</v>
          </cell>
        </row>
        <row r="63">
          <cell r="A63">
            <v>37288</v>
          </cell>
          <cell r="E63">
            <v>345.1</v>
          </cell>
          <cell r="F63">
            <v>79</v>
          </cell>
        </row>
        <row r="64">
          <cell r="A64">
            <v>37316</v>
          </cell>
          <cell r="E64">
            <v>424.2</v>
          </cell>
          <cell r="F64">
            <v>98.8</v>
          </cell>
        </row>
        <row r="65">
          <cell r="A65">
            <v>37347</v>
          </cell>
          <cell r="E65">
            <v>361.8</v>
          </cell>
          <cell r="F65">
            <v>81.400000000000006</v>
          </cell>
        </row>
        <row r="66">
          <cell r="A66">
            <v>37377</v>
          </cell>
          <cell r="E66">
            <v>373.3</v>
          </cell>
          <cell r="F66">
            <v>82.3</v>
          </cell>
        </row>
        <row r="67">
          <cell r="A67">
            <v>37408</v>
          </cell>
          <cell r="E67">
            <v>426.1</v>
          </cell>
          <cell r="F67">
            <v>95.7</v>
          </cell>
        </row>
        <row r="68">
          <cell r="A68">
            <v>37438</v>
          </cell>
          <cell r="E68">
            <v>374.4</v>
          </cell>
          <cell r="F68">
            <v>79.5</v>
          </cell>
        </row>
        <row r="69">
          <cell r="A69">
            <v>37469</v>
          </cell>
          <cell r="E69">
            <v>365.2</v>
          </cell>
          <cell r="F69">
            <v>77.400000000000006</v>
          </cell>
        </row>
        <row r="70">
          <cell r="A70">
            <v>37500</v>
          </cell>
          <cell r="E70">
            <v>436.6</v>
          </cell>
          <cell r="F70">
            <v>90.1</v>
          </cell>
        </row>
        <row r="71">
          <cell r="A71">
            <v>37530</v>
          </cell>
          <cell r="E71">
            <v>393.6</v>
          </cell>
          <cell r="F71">
            <v>72</v>
          </cell>
        </row>
        <row r="72">
          <cell r="A72">
            <v>37561</v>
          </cell>
          <cell r="E72">
            <v>389.6</v>
          </cell>
          <cell r="F72">
            <v>66</v>
          </cell>
        </row>
        <row r="73">
          <cell r="A73">
            <v>37591</v>
          </cell>
          <cell r="E73">
            <v>424.6</v>
          </cell>
          <cell r="F73">
            <v>76.2</v>
          </cell>
        </row>
        <row r="74">
          <cell r="A74">
            <v>37622</v>
          </cell>
          <cell r="E74">
            <v>352.7</v>
          </cell>
          <cell r="F74">
            <v>64</v>
          </cell>
        </row>
        <row r="75">
          <cell r="A75">
            <v>37653</v>
          </cell>
          <cell r="E75">
            <v>368.9</v>
          </cell>
          <cell r="F75">
            <v>64.900000000000006</v>
          </cell>
        </row>
        <row r="76">
          <cell r="A76">
            <v>37681</v>
          </cell>
          <cell r="E76">
            <v>455.4</v>
          </cell>
          <cell r="F76">
            <v>76.2</v>
          </cell>
        </row>
        <row r="77">
          <cell r="A77">
            <v>37712</v>
          </cell>
          <cell r="E77">
            <v>382.8</v>
          </cell>
          <cell r="F77">
            <v>65.7</v>
          </cell>
        </row>
        <row r="78">
          <cell r="A78">
            <v>37742</v>
          </cell>
          <cell r="E78">
            <v>381.9</v>
          </cell>
          <cell r="F78">
            <v>64.3</v>
          </cell>
        </row>
        <row r="79">
          <cell r="A79">
            <v>37773</v>
          </cell>
          <cell r="E79">
            <v>439.1</v>
          </cell>
          <cell r="F79">
            <v>84</v>
          </cell>
        </row>
        <row r="80">
          <cell r="A80">
            <v>37803</v>
          </cell>
          <cell r="E80">
            <v>368.5</v>
          </cell>
          <cell r="F80">
            <v>76.8</v>
          </cell>
        </row>
        <row r="81">
          <cell r="A81">
            <v>37834</v>
          </cell>
          <cell r="E81">
            <v>369</v>
          </cell>
          <cell r="F81">
            <v>79.3</v>
          </cell>
        </row>
        <row r="82">
          <cell r="A82">
            <v>37865</v>
          </cell>
          <cell r="E82">
            <v>434.5</v>
          </cell>
          <cell r="F82">
            <v>72.099999999999994</v>
          </cell>
        </row>
        <row r="83">
          <cell r="A83">
            <v>37895</v>
          </cell>
          <cell r="E83">
            <v>378.3</v>
          </cell>
          <cell r="F83">
            <v>67.599999999999994</v>
          </cell>
        </row>
        <row r="84">
          <cell r="A84">
            <v>37926</v>
          </cell>
          <cell r="E84">
            <v>379.1</v>
          </cell>
          <cell r="F84">
            <v>66.599999999999994</v>
          </cell>
        </row>
        <row r="85">
          <cell r="A85">
            <v>37956</v>
          </cell>
          <cell r="E85">
            <v>429.8</v>
          </cell>
          <cell r="F85">
            <v>69.900000000000006</v>
          </cell>
        </row>
        <row r="86">
          <cell r="A86">
            <v>37987</v>
          </cell>
          <cell r="E86">
            <v>425.1</v>
          </cell>
          <cell r="F86">
            <v>67.599999999999994</v>
          </cell>
        </row>
        <row r="87">
          <cell r="A87">
            <v>38018</v>
          </cell>
          <cell r="E87">
            <v>363.6</v>
          </cell>
          <cell r="F87">
            <v>56.3</v>
          </cell>
        </row>
        <row r="88">
          <cell r="A88">
            <v>38047</v>
          </cell>
          <cell r="E88">
            <v>448.6</v>
          </cell>
          <cell r="F88">
            <v>70.7</v>
          </cell>
        </row>
        <row r="89">
          <cell r="A89">
            <v>38078</v>
          </cell>
          <cell r="E89">
            <v>365.3</v>
          </cell>
          <cell r="F89">
            <v>57.9</v>
          </cell>
        </row>
        <row r="90">
          <cell r="A90">
            <v>38108</v>
          </cell>
          <cell r="E90">
            <v>373.3</v>
          </cell>
          <cell r="F90">
            <v>56.6</v>
          </cell>
        </row>
        <row r="91">
          <cell r="A91">
            <v>38139</v>
          </cell>
          <cell r="E91">
            <v>440.4</v>
          </cell>
          <cell r="F91">
            <v>69.099999999999994</v>
          </cell>
        </row>
        <row r="92">
          <cell r="A92">
            <v>38169</v>
          </cell>
          <cell r="E92">
            <v>389.3</v>
          </cell>
          <cell r="F92">
            <v>57.1</v>
          </cell>
        </row>
        <row r="93">
          <cell r="A93">
            <v>38200</v>
          </cell>
          <cell r="E93">
            <v>381.2</v>
          </cell>
          <cell r="F93">
            <v>53.3</v>
          </cell>
        </row>
        <row r="94">
          <cell r="A94">
            <v>38231</v>
          </cell>
          <cell r="E94">
            <v>442.6</v>
          </cell>
          <cell r="F94">
            <v>75.400000000000006</v>
          </cell>
        </row>
        <row r="95">
          <cell r="A95">
            <v>38261</v>
          </cell>
          <cell r="E95">
            <v>381.5</v>
          </cell>
          <cell r="F95">
            <v>78.3</v>
          </cell>
        </row>
        <row r="96">
          <cell r="A96">
            <v>38292</v>
          </cell>
          <cell r="E96">
            <v>377.3</v>
          </cell>
          <cell r="F96">
            <v>78.2</v>
          </cell>
        </row>
        <row r="97">
          <cell r="A97">
            <v>38322</v>
          </cell>
          <cell r="E97">
            <v>401.1</v>
          </cell>
          <cell r="F97">
            <v>90.6</v>
          </cell>
        </row>
        <row r="98">
          <cell r="A98">
            <v>38353</v>
          </cell>
          <cell r="E98">
            <v>355.4</v>
          </cell>
          <cell r="F98">
            <v>78.3</v>
          </cell>
        </row>
        <row r="99">
          <cell r="A99">
            <v>38384</v>
          </cell>
          <cell r="E99">
            <v>352.3</v>
          </cell>
          <cell r="F99">
            <v>75.3</v>
          </cell>
        </row>
        <row r="100">
          <cell r="A100">
            <v>38412</v>
          </cell>
          <cell r="E100">
            <v>421.6</v>
          </cell>
          <cell r="F100">
            <v>92.1</v>
          </cell>
        </row>
        <row r="101">
          <cell r="A101">
            <v>38443</v>
          </cell>
          <cell r="E101">
            <v>363.1</v>
          </cell>
          <cell r="F101">
            <v>81.7</v>
          </cell>
        </row>
        <row r="102">
          <cell r="A102">
            <v>38473</v>
          </cell>
          <cell r="E102">
            <v>359.7</v>
          </cell>
          <cell r="F102">
            <v>84</v>
          </cell>
        </row>
        <row r="103">
          <cell r="A103">
            <v>38504</v>
          </cell>
          <cell r="E103">
            <v>418.4</v>
          </cell>
          <cell r="F103">
            <v>105.7</v>
          </cell>
        </row>
        <row r="104">
          <cell r="A104">
            <v>38534</v>
          </cell>
          <cell r="E104">
            <v>358.6</v>
          </cell>
          <cell r="F104">
            <v>93.9</v>
          </cell>
        </row>
        <row r="105">
          <cell r="A105">
            <v>38565</v>
          </cell>
          <cell r="E105">
            <v>360.4</v>
          </cell>
          <cell r="F105">
            <v>92.6</v>
          </cell>
        </row>
        <row r="106">
          <cell r="A106">
            <v>38596</v>
          </cell>
          <cell r="E106">
            <v>437.2</v>
          </cell>
          <cell r="F106">
            <v>93.6</v>
          </cell>
        </row>
        <row r="107">
          <cell r="A107">
            <v>38626</v>
          </cell>
          <cell r="E107">
            <v>391.4</v>
          </cell>
          <cell r="F107">
            <v>75.599999999999994</v>
          </cell>
        </row>
        <row r="108">
          <cell r="A108">
            <v>38657</v>
          </cell>
          <cell r="E108">
            <v>384.9</v>
          </cell>
          <cell r="F108">
            <v>72.099999999999994</v>
          </cell>
        </row>
        <row r="109">
          <cell r="A109">
            <v>38687</v>
          </cell>
          <cell r="E109">
            <v>412.9</v>
          </cell>
          <cell r="F109">
            <v>79.900000000000006</v>
          </cell>
        </row>
        <row r="110">
          <cell r="A110">
            <v>38718</v>
          </cell>
          <cell r="E110">
            <v>363.3</v>
          </cell>
          <cell r="F110">
            <v>69.099999999999994</v>
          </cell>
        </row>
        <row r="111">
          <cell r="A111">
            <v>38749</v>
          </cell>
          <cell r="E111">
            <v>362.8</v>
          </cell>
          <cell r="F111">
            <v>61.9</v>
          </cell>
        </row>
        <row r="112">
          <cell r="A112">
            <v>38777</v>
          </cell>
          <cell r="E112">
            <v>450</v>
          </cell>
          <cell r="F112">
            <v>77.3</v>
          </cell>
        </row>
        <row r="113">
          <cell r="A113">
            <v>38808</v>
          </cell>
          <cell r="E113">
            <v>369.6</v>
          </cell>
          <cell r="F113">
            <v>65.900000000000006</v>
          </cell>
        </row>
        <row r="114">
          <cell r="A114">
            <v>38838</v>
          </cell>
          <cell r="E114">
            <v>375.9</v>
          </cell>
          <cell r="F114">
            <v>62.1</v>
          </cell>
        </row>
        <row r="115">
          <cell r="A115">
            <v>38869</v>
          </cell>
          <cell r="E115">
            <v>436.8</v>
          </cell>
          <cell r="F115">
            <v>81</v>
          </cell>
        </row>
        <row r="116">
          <cell r="A116">
            <v>38899</v>
          </cell>
          <cell r="E116">
            <v>372</v>
          </cell>
          <cell r="F116">
            <v>73.099999999999994</v>
          </cell>
        </row>
        <row r="117">
          <cell r="A117">
            <v>38930</v>
          </cell>
          <cell r="E117">
            <v>368.1</v>
          </cell>
          <cell r="F117">
            <v>72.7</v>
          </cell>
        </row>
        <row r="118">
          <cell r="A118">
            <v>38961</v>
          </cell>
          <cell r="E118">
            <v>441.4</v>
          </cell>
          <cell r="F118">
            <v>82.9</v>
          </cell>
        </row>
        <row r="119">
          <cell r="A119">
            <v>38991</v>
          </cell>
          <cell r="E119">
            <v>397.3</v>
          </cell>
          <cell r="F119">
            <v>70.599999999999994</v>
          </cell>
        </row>
        <row r="120">
          <cell r="A120">
            <v>39022</v>
          </cell>
          <cell r="E120">
            <v>377.9</v>
          </cell>
          <cell r="F120">
            <v>72.2</v>
          </cell>
        </row>
        <row r="121">
          <cell r="A121">
            <v>39052</v>
          </cell>
          <cell r="E121">
            <v>429.3</v>
          </cell>
          <cell r="F121">
            <v>82.4</v>
          </cell>
        </row>
        <row r="122">
          <cell r="A122">
            <v>39083</v>
          </cell>
          <cell r="E122">
            <v>356.1</v>
          </cell>
          <cell r="F122">
            <v>65.2</v>
          </cell>
        </row>
        <row r="123">
          <cell r="A123">
            <v>39114</v>
          </cell>
          <cell r="E123">
            <v>365.8</v>
          </cell>
          <cell r="F123">
            <v>65.599999999999994</v>
          </cell>
        </row>
        <row r="124">
          <cell r="A124">
            <v>39142</v>
          </cell>
          <cell r="E124">
            <v>444.4</v>
          </cell>
          <cell r="F124">
            <v>77.599999999999994</v>
          </cell>
        </row>
        <row r="125">
          <cell r="A125">
            <v>39173</v>
          </cell>
          <cell r="E125">
            <v>366.2</v>
          </cell>
          <cell r="F125">
            <v>63.4</v>
          </cell>
        </row>
        <row r="126">
          <cell r="A126">
            <v>39203</v>
          </cell>
          <cell r="E126">
            <v>377.6</v>
          </cell>
          <cell r="F126">
            <v>62.9</v>
          </cell>
        </row>
        <row r="127">
          <cell r="A127">
            <v>39234</v>
          </cell>
          <cell r="E127">
            <v>437.6</v>
          </cell>
          <cell r="F127">
            <v>69.099999999999994</v>
          </cell>
        </row>
        <row r="128">
          <cell r="A128">
            <v>39264</v>
          </cell>
          <cell r="E128">
            <v>377.4</v>
          </cell>
          <cell r="F128">
            <v>66.3</v>
          </cell>
        </row>
        <row r="129">
          <cell r="A129">
            <v>39295</v>
          </cell>
          <cell r="E129">
            <v>369.2</v>
          </cell>
          <cell r="F129">
            <v>83.1</v>
          </cell>
        </row>
        <row r="130">
          <cell r="A130">
            <v>39326</v>
          </cell>
          <cell r="E130">
            <v>430.9</v>
          </cell>
          <cell r="F130">
            <v>111.8</v>
          </cell>
        </row>
        <row r="131">
          <cell r="A131">
            <v>39356</v>
          </cell>
          <cell r="E131">
            <v>384.2</v>
          </cell>
          <cell r="F131">
            <v>101.4</v>
          </cell>
        </row>
        <row r="132">
          <cell r="A132">
            <v>39387</v>
          </cell>
          <cell r="E132">
            <v>384.4</v>
          </cell>
          <cell r="F132">
            <v>97.8</v>
          </cell>
        </row>
        <row r="133">
          <cell r="A133">
            <v>39417</v>
          </cell>
          <cell r="E133">
            <v>399.7</v>
          </cell>
          <cell r="F133">
            <v>115</v>
          </cell>
        </row>
        <row r="134">
          <cell r="A134">
            <v>39448</v>
          </cell>
          <cell r="E134">
            <v>375.8</v>
          </cell>
          <cell r="F134">
            <v>98.8</v>
          </cell>
        </row>
        <row r="135">
          <cell r="A135">
            <v>39479</v>
          </cell>
          <cell r="E135">
            <v>379.1</v>
          </cell>
          <cell r="F135">
            <v>91.3</v>
          </cell>
        </row>
        <row r="136">
          <cell r="A136">
            <v>39508</v>
          </cell>
          <cell r="E136">
            <v>451.3</v>
          </cell>
          <cell r="F136">
            <v>112</v>
          </cell>
        </row>
        <row r="137">
          <cell r="A137">
            <v>39539</v>
          </cell>
          <cell r="E137">
            <v>394.3</v>
          </cell>
          <cell r="F137">
            <v>99.2</v>
          </cell>
        </row>
        <row r="138">
          <cell r="A138">
            <v>39569</v>
          </cell>
          <cell r="E138">
            <v>379</v>
          </cell>
          <cell r="F138">
            <v>98.9</v>
          </cell>
        </row>
        <row r="139">
          <cell r="A139">
            <v>39600</v>
          </cell>
          <cell r="E139">
            <v>449.2</v>
          </cell>
          <cell r="F139">
            <v>123</v>
          </cell>
        </row>
        <row r="140">
          <cell r="A140">
            <v>39630</v>
          </cell>
          <cell r="E140">
            <v>396.4</v>
          </cell>
          <cell r="F140">
            <v>99.5</v>
          </cell>
        </row>
        <row r="141">
          <cell r="A141">
            <v>39661</v>
          </cell>
          <cell r="E141">
            <v>391.6</v>
          </cell>
          <cell r="F141">
            <v>95.3</v>
          </cell>
        </row>
        <row r="142">
          <cell r="A142">
            <v>39692</v>
          </cell>
          <cell r="E142">
            <v>450.5</v>
          </cell>
          <cell r="F142">
            <v>112.4</v>
          </cell>
        </row>
        <row r="143">
          <cell r="A143">
            <v>39722</v>
          </cell>
          <cell r="E143">
            <v>414.1</v>
          </cell>
          <cell r="F143">
            <v>88.7</v>
          </cell>
        </row>
        <row r="144">
          <cell r="A144">
            <v>39753</v>
          </cell>
          <cell r="E144">
            <v>415.2</v>
          </cell>
          <cell r="F144">
            <v>84.1</v>
          </cell>
        </row>
        <row r="145">
          <cell r="A145">
            <v>39783</v>
          </cell>
          <cell r="E145">
            <v>421.5</v>
          </cell>
          <cell r="F145">
            <v>101.8</v>
          </cell>
        </row>
        <row r="146">
          <cell r="A146">
            <v>39814</v>
          </cell>
          <cell r="E146">
            <v>358.8</v>
          </cell>
          <cell r="F146">
            <v>87.4</v>
          </cell>
        </row>
        <row r="147">
          <cell r="A147">
            <v>39845</v>
          </cell>
          <cell r="E147">
            <v>376.2</v>
          </cell>
          <cell r="F147">
            <v>90</v>
          </cell>
        </row>
        <row r="148">
          <cell r="A148">
            <v>39873</v>
          </cell>
          <cell r="E148">
            <v>457.3</v>
          </cell>
          <cell r="F148">
            <v>112.5</v>
          </cell>
        </row>
        <row r="149">
          <cell r="A149">
            <v>39904</v>
          </cell>
          <cell r="E149">
            <v>375.7</v>
          </cell>
          <cell r="F149">
            <v>100.7</v>
          </cell>
        </row>
        <row r="150">
          <cell r="A150">
            <v>39934</v>
          </cell>
          <cell r="E150">
            <v>389.6</v>
          </cell>
          <cell r="F150">
            <v>104</v>
          </cell>
        </row>
        <row r="151">
          <cell r="A151">
            <v>39965</v>
          </cell>
          <cell r="E151">
            <v>447.4</v>
          </cell>
          <cell r="F151">
            <v>126</v>
          </cell>
        </row>
        <row r="152">
          <cell r="A152">
            <v>39995</v>
          </cell>
          <cell r="E152">
            <v>397.9</v>
          </cell>
          <cell r="F152">
            <v>105.8</v>
          </cell>
        </row>
        <row r="153">
          <cell r="A153">
            <v>40026</v>
          </cell>
          <cell r="E153">
            <v>384.8</v>
          </cell>
          <cell r="F153">
            <v>101.7</v>
          </cell>
        </row>
        <row r="154">
          <cell r="A154">
            <v>40057</v>
          </cell>
          <cell r="E154">
            <v>442.8</v>
          </cell>
          <cell r="F154">
            <v>106</v>
          </cell>
        </row>
        <row r="155">
          <cell r="A155">
            <v>40087</v>
          </cell>
          <cell r="E155">
            <v>395</v>
          </cell>
          <cell r="F155">
            <v>83</v>
          </cell>
        </row>
        <row r="156">
          <cell r="A156">
            <v>40118</v>
          </cell>
          <cell r="E156">
            <v>398.1</v>
          </cell>
          <cell r="F156">
            <v>81.599999999999994</v>
          </cell>
        </row>
        <row r="157">
          <cell r="A157">
            <v>40148</v>
          </cell>
          <cell r="E157">
            <v>446.4</v>
          </cell>
          <cell r="F157">
            <v>97.9</v>
          </cell>
        </row>
        <row r="158">
          <cell r="A158">
            <v>40179</v>
          </cell>
          <cell r="E158">
            <v>417.1</v>
          </cell>
          <cell r="F158">
            <v>86.3</v>
          </cell>
        </row>
        <row r="159">
          <cell r="A159">
            <v>40210</v>
          </cell>
          <cell r="E159">
            <v>384.8</v>
          </cell>
          <cell r="F159">
            <v>70.5</v>
          </cell>
        </row>
        <row r="160">
          <cell r="A160">
            <v>40238</v>
          </cell>
          <cell r="E160">
            <v>467.8</v>
          </cell>
          <cell r="F160">
            <v>87.4</v>
          </cell>
        </row>
        <row r="161">
          <cell r="A161">
            <v>40269</v>
          </cell>
          <cell r="E161">
            <v>433.7</v>
          </cell>
          <cell r="F161">
            <v>72.7</v>
          </cell>
        </row>
        <row r="162">
          <cell r="A162">
            <v>40299</v>
          </cell>
          <cell r="E162">
            <v>464.3</v>
          </cell>
          <cell r="F162">
            <v>74.2</v>
          </cell>
        </row>
        <row r="163">
          <cell r="A163">
            <v>40330</v>
          </cell>
          <cell r="E163">
            <v>501.8</v>
          </cell>
          <cell r="F163">
            <v>87.7</v>
          </cell>
        </row>
        <row r="164">
          <cell r="A164">
            <v>40360</v>
          </cell>
          <cell r="E164">
            <v>438.1</v>
          </cell>
          <cell r="F164">
            <v>72.8</v>
          </cell>
        </row>
        <row r="165">
          <cell r="A165">
            <v>40391</v>
          </cell>
          <cell r="E165">
            <v>442.8</v>
          </cell>
          <cell r="F165">
            <v>68.099999999999994</v>
          </cell>
        </row>
        <row r="166">
          <cell r="A166">
            <v>40422</v>
          </cell>
          <cell r="E166">
            <v>525.70000000000005</v>
          </cell>
          <cell r="F166">
            <v>79.099999999999994</v>
          </cell>
        </row>
        <row r="167">
          <cell r="A167">
            <v>40452</v>
          </cell>
          <cell r="E167">
            <v>477.4</v>
          </cell>
          <cell r="F167">
            <v>66.5</v>
          </cell>
        </row>
        <row r="168">
          <cell r="A168">
            <v>40483</v>
          </cell>
          <cell r="E168">
            <v>486.2</v>
          </cell>
          <cell r="F168">
            <v>62.2</v>
          </cell>
        </row>
        <row r="169">
          <cell r="A169">
            <v>40513</v>
          </cell>
          <cell r="E169">
            <v>518.9</v>
          </cell>
          <cell r="F169">
            <v>72</v>
          </cell>
        </row>
        <row r="170">
          <cell r="A170">
            <v>40544</v>
          </cell>
          <cell r="E170">
            <v>440.4</v>
          </cell>
          <cell r="F170">
            <v>55</v>
          </cell>
        </row>
        <row r="171">
          <cell r="A171">
            <v>40575</v>
          </cell>
          <cell r="E171">
            <v>447.2</v>
          </cell>
          <cell r="F171">
            <v>52.4</v>
          </cell>
        </row>
        <row r="172">
          <cell r="A172">
            <v>40603</v>
          </cell>
          <cell r="E172">
            <v>539.1</v>
          </cell>
          <cell r="F172">
            <v>61.8</v>
          </cell>
        </row>
        <row r="173">
          <cell r="A173">
            <v>40634</v>
          </cell>
          <cell r="E173">
            <v>410.5</v>
          </cell>
          <cell r="F173">
            <v>55.2</v>
          </cell>
        </row>
        <row r="174">
          <cell r="A174">
            <v>40664</v>
          </cell>
          <cell r="E174">
            <v>478</v>
          </cell>
          <cell r="F174">
            <v>55.6</v>
          </cell>
        </row>
        <row r="175">
          <cell r="A175">
            <v>40695</v>
          </cell>
          <cell r="E175">
            <v>480.3</v>
          </cell>
          <cell r="F175">
            <v>66.099999999999994</v>
          </cell>
        </row>
        <row r="176">
          <cell r="A176">
            <v>40725</v>
          </cell>
          <cell r="E176">
            <v>422.8</v>
          </cell>
          <cell r="F176">
            <v>54.8</v>
          </cell>
        </row>
        <row r="177">
          <cell r="A177">
            <v>40756</v>
          </cell>
          <cell r="E177">
            <v>415</v>
          </cell>
          <cell r="F177">
            <v>55.4</v>
          </cell>
        </row>
        <row r="178">
          <cell r="A178">
            <v>40787</v>
          </cell>
          <cell r="E178">
            <v>477.8</v>
          </cell>
          <cell r="F178">
            <v>64.5</v>
          </cell>
        </row>
        <row r="179">
          <cell r="A179">
            <v>40817</v>
          </cell>
          <cell r="E179">
            <v>421.5</v>
          </cell>
          <cell r="F179">
            <v>54.3</v>
          </cell>
        </row>
        <row r="180">
          <cell r="A180">
            <v>40848</v>
          </cell>
          <cell r="E180">
            <v>426.2</v>
          </cell>
          <cell r="F180">
            <v>54.8</v>
          </cell>
        </row>
        <row r="181">
          <cell r="A181">
            <v>40878</v>
          </cell>
          <cell r="E181">
            <v>469.4</v>
          </cell>
          <cell r="F181">
            <v>65.099999999999994</v>
          </cell>
        </row>
        <row r="182">
          <cell r="A182">
            <v>40909</v>
          </cell>
          <cell r="E182">
            <v>422.9</v>
          </cell>
          <cell r="F182">
            <v>56.5</v>
          </cell>
        </row>
        <row r="183">
          <cell r="A183">
            <v>40940</v>
          </cell>
          <cell r="E183">
            <v>401.4</v>
          </cell>
          <cell r="F183">
            <v>53.6</v>
          </cell>
        </row>
        <row r="184">
          <cell r="A184">
            <v>40969</v>
          </cell>
          <cell r="E184">
            <v>471.8</v>
          </cell>
          <cell r="F184">
            <v>61.3</v>
          </cell>
        </row>
        <row r="185">
          <cell r="A185">
            <v>41000</v>
          </cell>
          <cell r="E185">
            <v>416.6</v>
          </cell>
          <cell r="F185">
            <v>53.1</v>
          </cell>
        </row>
        <row r="186">
          <cell r="A186">
            <v>41030</v>
          </cell>
          <cell r="E186">
            <v>424.7</v>
          </cell>
          <cell r="F186">
            <v>54</v>
          </cell>
        </row>
        <row r="187">
          <cell r="A187">
            <v>41061</v>
          </cell>
          <cell r="E187">
            <v>496.9</v>
          </cell>
          <cell r="F187">
            <v>60.4</v>
          </cell>
        </row>
        <row r="188">
          <cell r="A188">
            <v>41091</v>
          </cell>
          <cell r="E188">
            <v>437.7</v>
          </cell>
          <cell r="F188">
            <v>58.6</v>
          </cell>
        </row>
        <row r="189">
          <cell r="A189">
            <v>41122</v>
          </cell>
          <cell r="E189">
            <v>403.8</v>
          </cell>
          <cell r="F189">
            <v>73.099999999999994</v>
          </cell>
        </row>
        <row r="190">
          <cell r="A190">
            <v>41153</v>
          </cell>
          <cell r="E190">
            <v>509.1</v>
          </cell>
          <cell r="F190">
            <v>116.7</v>
          </cell>
        </row>
        <row r="191">
          <cell r="A191">
            <v>41183</v>
          </cell>
          <cell r="E191">
            <v>464.3</v>
          </cell>
          <cell r="F191">
            <v>113.9</v>
          </cell>
        </row>
        <row r="192">
          <cell r="A192">
            <v>41214</v>
          </cell>
          <cell r="E192">
            <v>425.4</v>
          </cell>
          <cell r="F192">
            <v>127</v>
          </cell>
        </row>
        <row r="193">
          <cell r="A193">
            <v>41244</v>
          </cell>
          <cell r="E193">
            <v>441.5</v>
          </cell>
          <cell r="F193">
            <v>161.4</v>
          </cell>
        </row>
        <row r="194">
          <cell r="A194">
            <v>41275</v>
          </cell>
          <cell r="E194">
            <v>385.3</v>
          </cell>
          <cell r="F194">
            <v>156.9</v>
          </cell>
        </row>
        <row r="195">
          <cell r="A195">
            <v>41306</v>
          </cell>
          <cell r="E195">
            <v>351.5</v>
          </cell>
          <cell r="F195">
            <v>173.8</v>
          </cell>
        </row>
        <row r="196">
          <cell r="A196">
            <v>41334</v>
          </cell>
          <cell r="E196">
            <v>388.9</v>
          </cell>
          <cell r="F196">
            <v>201.4</v>
          </cell>
        </row>
        <row r="197">
          <cell r="A197">
            <v>41365</v>
          </cell>
          <cell r="E197">
            <v>312.3</v>
          </cell>
          <cell r="F197">
            <v>191.6</v>
          </cell>
        </row>
        <row r="198">
          <cell r="A198">
            <v>41395</v>
          </cell>
          <cell r="E198">
            <v>307.7</v>
          </cell>
          <cell r="F198">
            <v>192</v>
          </cell>
        </row>
        <row r="199">
          <cell r="A199">
            <v>41426</v>
          </cell>
          <cell r="E199">
            <v>359.5</v>
          </cell>
          <cell r="F199">
            <v>227.7</v>
          </cell>
        </row>
        <row r="200">
          <cell r="A200">
            <v>41456</v>
          </cell>
          <cell r="E200">
            <v>320.39999999999998</v>
          </cell>
          <cell r="F200">
            <v>190.9</v>
          </cell>
        </row>
        <row r="201">
          <cell r="A201">
            <v>41487</v>
          </cell>
          <cell r="E201">
            <v>301</v>
          </cell>
          <cell r="F201">
            <v>198.1</v>
          </cell>
        </row>
        <row r="202">
          <cell r="A202">
            <v>41518</v>
          </cell>
          <cell r="E202">
            <v>362.7</v>
          </cell>
          <cell r="F202">
            <v>198.3</v>
          </cell>
        </row>
        <row r="203">
          <cell r="A203">
            <v>41548</v>
          </cell>
          <cell r="E203">
            <v>416.5</v>
          </cell>
          <cell r="F203">
            <v>121.3</v>
          </cell>
        </row>
        <row r="204">
          <cell r="A204">
            <v>41579</v>
          </cell>
          <cell r="E204">
            <v>443</v>
          </cell>
          <cell r="F204">
            <v>92.8</v>
          </cell>
        </row>
        <row r="205">
          <cell r="A205">
            <v>41609</v>
          </cell>
          <cell r="E205">
            <v>487.3</v>
          </cell>
          <cell r="F205">
            <v>102.9</v>
          </cell>
        </row>
        <row r="206">
          <cell r="A206">
            <v>41640</v>
          </cell>
          <cell r="E206">
            <v>433.6</v>
          </cell>
          <cell r="F206">
            <v>80.099999999999994</v>
          </cell>
        </row>
        <row r="207">
          <cell r="A207">
            <v>41671</v>
          </cell>
          <cell r="E207">
            <v>407.2</v>
          </cell>
          <cell r="F207">
            <v>74</v>
          </cell>
        </row>
        <row r="208">
          <cell r="A208">
            <v>41699</v>
          </cell>
          <cell r="E208">
            <v>469.9</v>
          </cell>
          <cell r="F208">
            <v>90.2</v>
          </cell>
        </row>
        <row r="209">
          <cell r="A209">
            <v>41730</v>
          </cell>
          <cell r="E209">
            <v>418.3</v>
          </cell>
          <cell r="F209">
            <v>83.4</v>
          </cell>
        </row>
        <row r="210">
          <cell r="A210">
            <v>41760</v>
          </cell>
          <cell r="E210">
            <v>413.5</v>
          </cell>
          <cell r="F210">
            <v>91</v>
          </cell>
        </row>
        <row r="211">
          <cell r="A211">
            <v>41791</v>
          </cell>
          <cell r="E211">
            <v>483.5</v>
          </cell>
          <cell r="F211">
            <v>116.1</v>
          </cell>
        </row>
        <row r="212">
          <cell r="A212">
            <v>41821</v>
          </cell>
          <cell r="E212">
            <v>392.1</v>
          </cell>
          <cell r="F212">
            <v>121.5</v>
          </cell>
        </row>
        <row r="213">
          <cell r="A213">
            <v>41852</v>
          </cell>
          <cell r="E213">
            <v>370.6</v>
          </cell>
          <cell r="F213">
            <v>158.30000000000001</v>
          </cell>
        </row>
        <row r="214">
          <cell r="A214">
            <v>41883</v>
          </cell>
          <cell r="E214">
            <v>525.9</v>
          </cell>
          <cell r="F214">
            <v>114.8</v>
          </cell>
        </row>
        <row r="215">
          <cell r="A215">
            <v>41913</v>
          </cell>
          <cell r="E215">
            <v>522.4</v>
          </cell>
          <cell r="F215">
            <v>82.3</v>
          </cell>
        </row>
        <row r="216">
          <cell r="A216">
            <v>41944</v>
          </cell>
          <cell r="E216">
            <v>523.5</v>
          </cell>
          <cell r="F216">
            <v>79.099999999999994</v>
          </cell>
        </row>
        <row r="217">
          <cell r="A217">
            <v>41974</v>
          </cell>
          <cell r="E217">
            <v>573.29999999999995</v>
          </cell>
          <cell r="F217">
            <v>100.1</v>
          </cell>
        </row>
        <row r="218">
          <cell r="A218">
            <v>42005</v>
          </cell>
          <cell r="E218">
            <v>465.7</v>
          </cell>
          <cell r="F218">
            <v>80.400000000000006</v>
          </cell>
        </row>
        <row r="219">
          <cell r="A219">
            <v>42036</v>
          </cell>
          <cell r="E219">
            <v>435.1</v>
          </cell>
          <cell r="F219">
            <v>80</v>
          </cell>
        </row>
        <row r="220">
          <cell r="A220">
            <v>42064</v>
          </cell>
          <cell r="E220">
            <v>460.9</v>
          </cell>
          <cell r="F220">
            <v>97.3</v>
          </cell>
        </row>
        <row r="221">
          <cell r="A221">
            <v>42095</v>
          </cell>
          <cell r="E221">
            <v>431.2</v>
          </cell>
          <cell r="F221">
            <v>80.8</v>
          </cell>
        </row>
        <row r="222">
          <cell r="A222">
            <v>42125</v>
          </cell>
          <cell r="E222">
            <v>465.5</v>
          </cell>
          <cell r="F222">
            <v>81.3</v>
          </cell>
        </row>
        <row r="223">
          <cell r="A223">
            <v>42156</v>
          </cell>
          <cell r="E223">
            <v>508.4</v>
          </cell>
          <cell r="F223">
            <v>92.2</v>
          </cell>
        </row>
        <row r="224">
          <cell r="A224">
            <v>42186</v>
          </cell>
          <cell r="E224">
            <v>435.1</v>
          </cell>
          <cell r="F224">
            <v>78</v>
          </cell>
        </row>
        <row r="225">
          <cell r="A225">
            <v>42217</v>
          </cell>
          <cell r="E225">
            <v>431.8</v>
          </cell>
          <cell r="F225">
            <v>75.3</v>
          </cell>
        </row>
        <row r="226">
          <cell r="A226">
            <v>42248</v>
          </cell>
          <cell r="E226">
            <v>502.7</v>
          </cell>
          <cell r="F226">
            <v>89.1</v>
          </cell>
        </row>
        <row r="227">
          <cell r="A227">
            <v>42278</v>
          </cell>
          <cell r="E227">
            <v>477.4</v>
          </cell>
          <cell r="F227">
            <v>76.8</v>
          </cell>
        </row>
        <row r="228">
          <cell r="A228">
            <v>42309</v>
          </cell>
          <cell r="E228">
            <v>481.3</v>
          </cell>
          <cell r="F228">
            <v>76.5</v>
          </cell>
        </row>
        <row r="229">
          <cell r="A229">
            <v>42339</v>
          </cell>
          <cell r="E229">
            <v>499.3</v>
          </cell>
          <cell r="F229">
            <v>89.4</v>
          </cell>
        </row>
        <row r="230">
          <cell r="A230">
            <v>42370</v>
          </cell>
          <cell r="E230">
            <v>360.6</v>
          </cell>
          <cell r="F230">
            <v>69</v>
          </cell>
        </row>
        <row r="231">
          <cell r="A231">
            <v>42401</v>
          </cell>
          <cell r="E231">
            <v>434.4</v>
          </cell>
          <cell r="F231">
            <v>69.599999999999994</v>
          </cell>
        </row>
        <row r="232">
          <cell r="A232">
            <v>42430</v>
          </cell>
          <cell r="E232">
            <v>501.9</v>
          </cell>
          <cell r="F232">
            <v>83.1</v>
          </cell>
        </row>
        <row r="233">
          <cell r="A233">
            <v>42461</v>
          </cell>
          <cell r="E233">
            <v>492.7</v>
          </cell>
          <cell r="F233">
            <v>81.599999999999994</v>
          </cell>
        </row>
        <row r="234">
          <cell r="A234">
            <v>42491</v>
          </cell>
          <cell r="E234">
            <v>476.3</v>
          </cell>
          <cell r="F234">
            <v>67.2</v>
          </cell>
        </row>
        <row r="235">
          <cell r="A235">
            <v>42522</v>
          </cell>
          <cell r="E235">
            <v>522.5</v>
          </cell>
          <cell r="F235">
            <v>79.599999999999994</v>
          </cell>
        </row>
        <row r="236">
          <cell r="A236">
            <v>42552</v>
          </cell>
          <cell r="E236">
            <v>492</v>
          </cell>
          <cell r="F236">
            <v>67.3</v>
          </cell>
        </row>
        <row r="237">
          <cell r="A237">
            <v>42583</v>
          </cell>
          <cell r="E237">
            <v>507.7</v>
          </cell>
          <cell r="F237">
            <v>70.099999999999994</v>
          </cell>
        </row>
        <row r="238">
          <cell r="A238">
            <v>42614</v>
          </cell>
          <cell r="E238">
            <v>539.29999999999995</v>
          </cell>
          <cell r="F238">
            <v>82.7</v>
          </cell>
        </row>
        <row r="239">
          <cell r="A239">
            <v>42644</v>
          </cell>
          <cell r="E239">
            <v>535.70000000000005</v>
          </cell>
          <cell r="F239">
            <v>72.599999999999994</v>
          </cell>
        </row>
        <row r="240">
          <cell r="A240">
            <v>42675</v>
          </cell>
          <cell r="E240">
            <v>548.1</v>
          </cell>
          <cell r="F240">
            <v>69</v>
          </cell>
        </row>
        <row r="241">
          <cell r="A241">
            <v>42705</v>
          </cell>
          <cell r="E241">
            <v>567.79999999999995</v>
          </cell>
          <cell r="F241">
            <v>85.6</v>
          </cell>
        </row>
        <row r="242">
          <cell r="A242">
            <v>42736</v>
          </cell>
          <cell r="E242">
            <v>452.1</v>
          </cell>
          <cell r="F242">
            <v>70.900000000000006</v>
          </cell>
        </row>
        <row r="243">
          <cell r="A243">
            <v>42767</v>
          </cell>
          <cell r="E243">
            <v>438.9</v>
          </cell>
          <cell r="F243">
            <v>72.5</v>
          </cell>
        </row>
        <row r="244">
          <cell r="A244">
            <v>42795</v>
          </cell>
          <cell r="E244">
            <v>597.6</v>
          </cell>
          <cell r="F244">
            <v>86.7</v>
          </cell>
        </row>
        <row r="245">
          <cell r="A245">
            <v>42826</v>
          </cell>
          <cell r="E245">
            <v>537.4</v>
          </cell>
          <cell r="F245">
            <v>76.099999999999994</v>
          </cell>
        </row>
        <row r="246">
          <cell r="A246">
            <v>42856</v>
          </cell>
          <cell r="E246">
            <v>498</v>
          </cell>
          <cell r="F246">
            <v>89.1</v>
          </cell>
        </row>
        <row r="247">
          <cell r="A247">
            <v>42887</v>
          </cell>
          <cell r="E247">
            <v>593.29999999999995</v>
          </cell>
          <cell r="F247">
            <v>98.8</v>
          </cell>
        </row>
        <row r="248">
          <cell r="A248">
            <v>42917</v>
          </cell>
          <cell r="E248">
            <v>506.9</v>
          </cell>
          <cell r="F248">
            <v>75.400000000000006</v>
          </cell>
        </row>
        <row r="249">
          <cell r="A249">
            <v>42948</v>
          </cell>
          <cell r="E249">
            <v>476.2</v>
          </cell>
          <cell r="F249">
            <v>83.8</v>
          </cell>
        </row>
        <row r="250">
          <cell r="A250">
            <v>42979</v>
          </cell>
          <cell r="E250">
            <v>591.70000000000005</v>
          </cell>
          <cell r="F250">
            <v>82.7</v>
          </cell>
        </row>
        <row r="251">
          <cell r="A251">
            <v>43009</v>
          </cell>
          <cell r="E251">
            <v>521.79999999999995</v>
          </cell>
          <cell r="F251">
            <v>65.599999999999994</v>
          </cell>
        </row>
        <row r="252">
          <cell r="A252">
            <v>43040</v>
          </cell>
          <cell r="E252">
            <v>482.2</v>
          </cell>
          <cell r="F252">
            <v>71.599999999999994</v>
          </cell>
        </row>
        <row r="253">
          <cell r="A253">
            <v>43070</v>
          </cell>
          <cell r="E253">
            <v>485.6</v>
          </cell>
          <cell r="F253">
            <v>84.2</v>
          </cell>
        </row>
        <row r="254">
          <cell r="A254">
            <v>43101</v>
          </cell>
          <cell r="E254">
            <v>412.9</v>
          </cell>
          <cell r="F254">
            <v>66.2</v>
          </cell>
        </row>
        <row r="255">
          <cell r="A255">
            <v>43132</v>
          </cell>
          <cell r="E255">
            <v>427.4</v>
          </cell>
          <cell r="F255">
            <v>67.400000000000006</v>
          </cell>
        </row>
        <row r="256">
          <cell r="A256">
            <v>43160</v>
          </cell>
          <cell r="E256">
            <v>517.9</v>
          </cell>
          <cell r="F256">
            <v>83.7</v>
          </cell>
        </row>
        <row r="257">
          <cell r="A257">
            <v>43191</v>
          </cell>
          <cell r="E257">
            <v>468.2</v>
          </cell>
          <cell r="F257">
            <v>90.4</v>
          </cell>
        </row>
        <row r="258">
          <cell r="A258">
            <v>43221</v>
          </cell>
          <cell r="E258">
            <v>442.1</v>
          </cell>
          <cell r="F258">
            <v>124.9</v>
          </cell>
        </row>
        <row r="259">
          <cell r="A259">
            <v>43252</v>
          </cell>
          <cell r="E259">
            <v>484.2</v>
          </cell>
          <cell r="F259">
            <v>131.69999999999999</v>
          </cell>
        </row>
        <row r="260">
          <cell r="A260">
            <v>43282</v>
          </cell>
          <cell r="E260">
            <v>424.1</v>
          </cell>
          <cell r="F260">
            <v>134.1</v>
          </cell>
        </row>
        <row r="261">
          <cell r="A261">
            <v>43313</v>
          </cell>
          <cell r="E261">
            <v>397.2</v>
          </cell>
          <cell r="F261">
            <v>145.80000000000001</v>
          </cell>
        </row>
        <row r="262">
          <cell r="A262">
            <v>43344</v>
          </cell>
          <cell r="E262">
            <v>469.1</v>
          </cell>
          <cell r="F262">
            <v>155.6</v>
          </cell>
        </row>
        <row r="263">
          <cell r="A263">
            <v>43374</v>
          </cell>
          <cell r="E263">
            <v>410.6</v>
          </cell>
          <cell r="F263">
            <v>92.6</v>
          </cell>
        </row>
        <row r="264">
          <cell r="A264">
            <v>43405</v>
          </cell>
          <cell r="E264">
            <v>452.7</v>
          </cell>
          <cell r="F264">
            <v>61.2</v>
          </cell>
        </row>
        <row r="265">
          <cell r="A265">
            <v>43435</v>
          </cell>
          <cell r="E265">
            <v>449.5</v>
          </cell>
          <cell r="F265">
            <v>73.7</v>
          </cell>
        </row>
        <row r="266">
          <cell r="A266">
            <v>43466</v>
          </cell>
          <cell r="E266">
            <v>368.8</v>
          </cell>
          <cell r="F266">
            <v>55.4</v>
          </cell>
        </row>
        <row r="267">
          <cell r="A267">
            <v>43497</v>
          </cell>
          <cell r="E267">
            <v>389</v>
          </cell>
          <cell r="F267">
            <v>56</v>
          </cell>
        </row>
        <row r="268">
          <cell r="A268">
            <v>43525</v>
          </cell>
          <cell r="E268">
            <v>469.8</v>
          </cell>
          <cell r="F268">
            <v>71.599999999999994</v>
          </cell>
        </row>
        <row r="269">
          <cell r="A269">
            <v>43556</v>
          </cell>
          <cell r="E269">
            <v>386.2</v>
          </cell>
          <cell r="F269">
            <v>59.3</v>
          </cell>
        </row>
        <row r="270">
          <cell r="A270">
            <v>43586</v>
          </cell>
          <cell r="E270">
            <v>373.9</v>
          </cell>
          <cell r="F270">
            <v>71.400000000000006</v>
          </cell>
        </row>
        <row r="271">
          <cell r="A271">
            <v>43617</v>
          </cell>
          <cell r="E271">
            <v>442.8</v>
          </cell>
          <cell r="F271">
            <v>74.400000000000006</v>
          </cell>
        </row>
        <row r="272">
          <cell r="A272">
            <v>43647</v>
          </cell>
          <cell r="E272">
            <v>380</v>
          </cell>
          <cell r="F272">
            <v>60.4</v>
          </cell>
        </row>
        <row r="273">
          <cell r="A273">
            <v>43678</v>
          </cell>
          <cell r="E273">
            <v>363.5</v>
          </cell>
          <cell r="F273">
            <v>78.099999999999994</v>
          </cell>
        </row>
        <row r="274">
          <cell r="A274">
            <v>43709</v>
          </cell>
          <cell r="E274">
            <v>494.2</v>
          </cell>
          <cell r="F274">
            <v>67.7</v>
          </cell>
        </row>
        <row r="275">
          <cell r="A275">
            <v>43739</v>
          </cell>
          <cell r="E275">
            <v>429.5</v>
          </cell>
          <cell r="F275">
            <v>58.6</v>
          </cell>
        </row>
        <row r="276">
          <cell r="A276">
            <v>43770</v>
          </cell>
          <cell r="E276">
            <v>450.5</v>
          </cell>
          <cell r="F276">
            <v>55.7</v>
          </cell>
        </row>
        <row r="277">
          <cell r="A277">
            <v>43800</v>
          </cell>
          <cell r="E277">
            <v>487.7</v>
          </cell>
          <cell r="F277">
            <v>70.099999999999994</v>
          </cell>
        </row>
        <row r="278">
          <cell r="A278">
            <v>43831</v>
          </cell>
          <cell r="E278">
            <v>455.7</v>
          </cell>
          <cell r="F278">
            <v>61.8</v>
          </cell>
        </row>
        <row r="279">
          <cell r="A279">
            <v>43862</v>
          </cell>
          <cell r="E279">
            <v>424.1</v>
          </cell>
          <cell r="F279">
            <v>60</v>
          </cell>
        </row>
        <row r="280">
          <cell r="A280">
            <v>43891</v>
          </cell>
          <cell r="E280">
            <v>534.9</v>
          </cell>
          <cell r="F280">
            <v>72.7</v>
          </cell>
        </row>
        <row r="281">
          <cell r="A281">
            <v>43922</v>
          </cell>
          <cell r="E281">
            <v>395.7</v>
          </cell>
          <cell r="F281">
            <v>55.6</v>
          </cell>
        </row>
        <row r="282">
          <cell r="A282">
            <v>43952</v>
          </cell>
          <cell r="E282">
            <v>401.4</v>
          </cell>
          <cell r="F282">
            <v>52.7</v>
          </cell>
        </row>
        <row r="283">
          <cell r="A283">
            <v>43983</v>
          </cell>
          <cell r="E283">
            <v>469.3</v>
          </cell>
          <cell r="F283">
            <v>69.599999999999994</v>
          </cell>
        </row>
        <row r="284">
          <cell r="A284">
            <v>44013</v>
          </cell>
          <cell r="E284">
            <v>405.7</v>
          </cell>
          <cell r="F284">
            <v>62.5</v>
          </cell>
        </row>
        <row r="285">
          <cell r="A285">
            <v>44044</v>
          </cell>
          <cell r="E285">
            <v>380.5</v>
          </cell>
          <cell r="F285">
            <v>113.9</v>
          </cell>
        </row>
        <row r="286">
          <cell r="A286">
            <v>44075</v>
          </cell>
          <cell r="E286">
            <v>378.4</v>
          </cell>
          <cell r="F286">
            <v>135.9</v>
          </cell>
        </row>
        <row r="287">
          <cell r="A287">
            <v>44105</v>
          </cell>
          <cell r="E287">
            <v>332.2</v>
          </cell>
          <cell r="F287">
            <v>139.1</v>
          </cell>
        </row>
        <row r="288">
          <cell r="A288">
            <v>44136</v>
          </cell>
          <cell r="E288">
            <v>314.5</v>
          </cell>
          <cell r="F288">
            <v>152.69999999999999</v>
          </cell>
        </row>
        <row r="289">
          <cell r="A289">
            <v>44166</v>
          </cell>
          <cell r="E289">
            <v>302.10000000000002</v>
          </cell>
          <cell r="F289">
            <v>153</v>
          </cell>
        </row>
        <row r="290">
          <cell r="A290">
            <v>44197</v>
          </cell>
          <cell r="E290">
            <v>288.89999999999998</v>
          </cell>
          <cell r="F290">
            <v>119.4</v>
          </cell>
        </row>
        <row r="291">
          <cell r="A291">
            <v>44228</v>
          </cell>
          <cell r="E291">
            <v>311.60000000000002</v>
          </cell>
          <cell r="F291">
            <v>121.4</v>
          </cell>
        </row>
        <row r="292">
          <cell r="A292">
            <v>44256</v>
          </cell>
          <cell r="E292">
            <v>363.6</v>
          </cell>
          <cell r="F292">
            <v>126.3</v>
          </cell>
        </row>
        <row r="293">
          <cell r="A293">
            <v>44287</v>
          </cell>
          <cell r="E293">
            <v>340.5</v>
          </cell>
          <cell r="F293">
            <v>118.7</v>
          </cell>
        </row>
        <row r="294">
          <cell r="A294">
            <v>44317</v>
          </cell>
          <cell r="E294">
            <v>330.7</v>
          </cell>
          <cell r="F294">
            <v>118.3</v>
          </cell>
        </row>
        <row r="295">
          <cell r="A295">
            <v>44348</v>
          </cell>
          <cell r="E295">
            <v>414.1</v>
          </cell>
          <cell r="F295">
            <v>124.5</v>
          </cell>
        </row>
        <row r="296">
          <cell r="A296">
            <v>44378</v>
          </cell>
          <cell r="E296">
            <v>359.6</v>
          </cell>
          <cell r="F296">
            <v>114.2</v>
          </cell>
        </row>
        <row r="297">
          <cell r="A297">
            <v>44409</v>
          </cell>
          <cell r="E297">
            <v>351.2</v>
          </cell>
          <cell r="F297">
            <v>137</v>
          </cell>
        </row>
        <row r="298">
          <cell r="A298">
            <v>44440</v>
          </cell>
          <cell r="E298">
            <v>420.2</v>
          </cell>
          <cell r="F298">
            <v>106.2</v>
          </cell>
        </row>
        <row r="299">
          <cell r="A299">
            <v>44470</v>
          </cell>
          <cell r="E299">
            <v>442.4</v>
          </cell>
          <cell r="F299">
            <v>85.6</v>
          </cell>
        </row>
        <row r="300">
          <cell r="A300">
            <v>44501</v>
          </cell>
          <cell r="E300">
            <v>427.2</v>
          </cell>
          <cell r="F300">
            <v>73.400000000000006</v>
          </cell>
        </row>
        <row r="301">
          <cell r="A301">
            <v>44531</v>
          </cell>
          <cell r="E301">
            <v>434.6</v>
          </cell>
          <cell r="F301">
            <v>91.7</v>
          </cell>
        </row>
        <row r="302">
          <cell r="A302">
            <v>44562</v>
          </cell>
          <cell r="E302">
            <v>375.8</v>
          </cell>
          <cell r="F302">
            <v>81</v>
          </cell>
        </row>
        <row r="303">
          <cell r="A303">
            <v>44593</v>
          </cell>
          <cell r="E303">
            <v>386.1</v>
          </cell>
          <cell r="F303">
            <v>73.599999999999994</v>
          </cell>
        </row>
        <row r="304">
          <cell r="A304">
            <v>44621</v>
          </cell>
          <cell r="E304">
            <v>454.2</v>
          </cell>
          <cell r="F304">
            <v>82.7</v>
          </cell>
        </row>
        <row r="305">
          <cell r="A305">
            <v>44652</v>
          </cell>
          <cell r="E305">
            <v>399.3</v>
          </cell>
          <cell r="F305">
            <v>71.7</v>
          </cell>
        </row>
        <row r="306">
          <cell r="A306">
            <v>44682</v>
          </cell>
          <cell r="E306">
            <v>406.2</v>
          </cell>
          <cell r="F306">
            <v>84.7</v>
          </cell>
        </row>
        <row r="307">
          <cell r="A307">
            <v>44713</v>
          </cell>
          <cell r="E307">
            <v>446.9</v>
          </cell>
          <cell r="F307">
            <v>98</v>
          </cell>
        </row>
        <row r="308">
          <cell r="A308">
            <v>44743</v>
          </cell>
          <cell r="E308">
            <v>415</v>
          </cell>
          <cell r="F308">
            <v>71.3</v>
          </cell>
        </row>
        <row r="309">
          <cell r="A309">
            <v>44774</v>
          </cell>
          <cell r="E309">
            <v>417.1</v>
          </cell>
          <cell r="F309">
            <v>72.2</v>
          </cell>
        </row>
        <row r="310">
          <cell r="A310">
            <v>44805</v>
          </cell>
          <cell r="E310">
            <v>450.8</v>
          </cell>
          <cell r="F310">
            <v>79.900000000000006</v>
          </cell>
        </row>
        <row r="311">
          <cell r="A311">
            <v>44835</v>
          </cell>
          <cell r="E311">
            <v>418.7</v>
          </cell>
          <cell r="F311">
            <v>67.7</v>
          </cell>
        </row>
        <row r="312">
          <cell r="A312">
            <v>44866</v>
          </cell>
          <cell r="E312">
            <v>441</v>
          </cell>
          <cell r="F312">
            <v>69.599999999999994</v>
          </cell>
        </row>
        <row r="313">
          <cell r="A313">
            <v>44896</v>
          </cell>
          <cell r="E313">
            <v>439.8</v>
          </cell>
          <cell r="F313">
            <v>81.3</v>
          </cell>
        </row>
        <row r="314">
          <cell r="A314">
            <v>44927</v>
          </cell>
          <cell r="E314">
            <v>376.3</v>
          </cell>
          <cell r="F314">
            <v>65.599999999999994</v>
          </cell>
        </row>
        <row r="315">
          <cell r="A315">
            <v>44958</v>
          </cell>
          <cell r="E315">
            <v>405.3</v>
          </cell>
          <cell r="F315">
            <v>72.3</v>
          </cell>
        </row>
        <row r="316">
          <cell r="A316">
            <v>44986</v>
          </cell>
          <cell r="E316">
            <v>481.5</v>
          </cell>
          <cell r="F316">
            <v>77.900000000000006</v>
          </cell>
        </row>
        <row r="317">
          <cell r="A317">
            <v>45017</v>
          </cell>
          <cell r="E317">
            <v>435.8</v>
          </cell>
          <cell r="F317">
            <v>83.1</v>
          </cell>
        </row>
        <row r="318">
          <cell r="A318">
            <v>45047</v>
          </cell>
          <cell r="E318">
            <v>410.2</v>
          </cell>
          <cell r="F318">
            <v>79.900000000000006</v>
          </cell>
        </row>
        <row r="319">
          <cell r="A319">
            <v>45078</v>
          </cell>
          <cell r="E319">
            <v>512.79999999999995</v>
          </cell>
          <cell r="F319">
            <v>98.1</v>
          </cell>
        </row>
        <row r="320">
          <cell r="A320">
            <v>45108</v>
          </cell>
          <cell r="E320">
            <v>439.5</v>
          </cell>
          <cell r="F320">
            <v>88.4</v>
          </cell>
        </row>
        <row r="321">
          <cell r="A321">
            <v>45139</v>
          </cell>
          <cell r="E321">
            <v>418.9</v>
          </cell>
          <cell r="F321">
            <v>87.2</v>
          </cell>
        </row>
        <row r="322">
          <cell r="A322">
            <v>45170</v>
          </cell>
          <cell r="E322">
            <v>488</v>
          </cell>
          <cell r="F322">
            <v>96.9</v>
          </cell>
        </row>
        <row r="323">
          <cell r="A323">
            <v>45200</v>
          </cell>
          <cell r="E323">
            <v>451.4</v>
          </cell>
          <cell r="F323">
            <v>97.5</v>
          </cell>
        </row>
        <row r="324">
          <cell r="A324">
            <v>45231</v>
          </cell>
          <cell r="E324">
            <v>383.1</v>
          </cell>
          <cell r="F324">
            <v>85.3</v>
          </cell>
        </row>
        <row r="325">
          <cell r="A325">
            <v>45261</v>
          </cell>
          <cell r="E325">
            <v>444.6</v>
          </cell>
          <cell r="F325">
            <v>108.5</v>
          </cell>
        </row>
        <row r="326">
          <cell r="A326">
            <v>45292</v>
          </cell>
          <cell r="E326">
            <v>400.7</v>
          </cell>
          <cell r="F326">
            <v>88.1</v>
          </cell>
        </row>
        <row r="327">
          <cell r="A327">
            <v>45323</v>
          </cell>
          <cell r="E327">
            <v>394.1</v>
          </cell>
          <cell r="F327">
            <v>94.1</v>
          </cell>
        </row>
        <row r="328">
          <cell r="A328">
            <v>45352</v>
          </cell>
          <cell r="E328">
            <v>476</v>
          </cell>
          <cell r="F328">
            <v>108.5</v>
          </cell>
        </row>
        <row r="329">
          <cell r="A329">
            <v>45383</v>
          </cell>
          <cell r="E329">
            <v>364.6</v>
          </cell>
          <cell r="F329">
            <v>97.8</v>
          </cell>
        </row>
        <row r="330">
          <cell r="A330">
            <v>45413</v>
          </cell>
          <cell r="E330">
            <v>399.6</v>
          </cell>
          <cell r="F330">
            <v>103.1</v>
          </cell>
        </row>
        <row r="331">
          <cell r="A331">
            <v>45444</v>
          </cell>
          <cell r="E331">
            <v>451.1</v>
          </cell>
          <cell r="F331">
            <v>126.2</v>
          </cell>
        </row>
        <row r="332">
          <cell r="A332">
            <v>45474</v>
          </cell>
          <cell r="E332">
            <v>379.5</v>
          </cell>
          <cell r="F332">
            <v>118.3</v>
          </cell>
        </row>
        <row r="333">
          <cell r="A333">
            <v>45505</v>
          </cell>
          <cell r="E333">
            <v>371.1</v>
          </cell>
          <cell r="F333">
            <v>128.80000000000001</v>
          </cell>
        </row>
        <row r="334">
          <cell r="A334">
            <v>45536</v>
          </cell>
          <cell r="E334">
            <v>370.3</v>
          </cell>
          <cell r="F334">
            <v>149.6</v>
          </cell>
        </row>
        <row r="335">
          <cell r="A335">
            <v>45566</v>
          </cell>
          <cell r="E335">
            <v>352.4</v>
          </cell>
          <cell r="F335">
            <v>137.5</v>
          </cell>
        </row>
        <row r="336">
          <cell r="A336">
            <v>45597</v>
          </cell>
          <cell r="E336">
            <v>342.4</v>
          </cell>
          <cell r="F336">
            <v>146.6</v>
          </cell>
        </row>
        <row r="337">
          <cell r="A337">
            <v>45627</v>
          </cell>
          <cell r="E337">
            <v>351.5</v>
          </cell>
          <cell r="F337">
            <v>157.69999999999999</v>
          </cell>
        </row>
        <row r="338">
          <cell r="A338">
            <v>45658</v>
          </cell>
          <cell r="E338">
            <v>318.10000000000002</v>
          </cell>
          <cell r="F338">
            <v>127.8</v>
          </cell>
        </row>
        <row r="339">
          <cell r="A339">
            <v>45689</v>
          </cell>
          <cell r="E339">
            <v>300.2</v>
          </cell>
          <cell r="F339">
            <v>119.8</v>
          </cell>
        </row>
        <row r="340">
          <cell r="A340">
            <v>45717</v>
          </cell>
          <cell r="E340">
            <v>391.3</v>
          </cell>
          <cell r="F340">
            <v>147.30000000000001</v>
          </cell>
        </row>
        <row r="341">
          <cell r="A341">
            <v>45748</v>
          </cell>
          <cell r="E341">
            <v>365.8</v>
          </cell>
          <cell r="F341">
            <v>132.9</v>
          </cell>
        </row>
        <row r="342">
          <cell r="A342">
            <v>45778</v>
          </cell>
          <cell r="E342">
            <v>299.60000000000002</v>
          </cell>
          <cell r="F342">
            <v>112.6</v>
          </cell>
        </row>
        <row r="343">
          <cell r="A343">
            <v>45809</v>
          </cell>
          <cell r="E343">
            <v>401</v>
          </cell>
          <cell r="F343">
            <v>135.9</v>
          </cell>
        </row>
        <row r="344">
          <cell r="A344">
            <v>45839</v>
          </cell>
          <cell r="E344">
            <v>389.9</v>
          </cell>
          <cell r="F344">
            <v>123.6</v>
          </cell>
        </row>
        <row r="345">
          <cell r="A345">
            <v>45870</v>
          </cell>
          <cell r="E345">
            <v>325.5</v>
          </cell>
          <cell r="F345">
            <v>96.7</v>
          </cell>
        </row>
        <row r="346">
          <cell r="A346">
            <v>45901</v>
          </cell>
          <cell r="E346">
            <v>376.1</v>
          </cell>
          <cell r="F346">
            <v>121.4</v>
          </cell>
        </row>
        <row r="347">
          <cell r="A347">
            <v>45931</v>
          </cell>
          <cell r="E347">
            <v>322.2</v>
          </cell>
          <cell r="F347">
            <v>90.5</v>
          </cell>
        </row>
        <row r="348">
          <cell r="A348">
            <v>45962</v>
          </cell>
          <cell r="E348">
            <v>327</v>
          </cell>
          <cell r="F348">
            <v>79.099999999999994</v>
          </cell>
        </row>
        <row r="349">
          <cell r="A349" t="e">
            <v>#NUM!</v>
          </cell>
        </row>
        <row r="350">
          <cell r="A350" t="e">
            <v>#NUM!</v>
          </cell>
        </row>
        <row r="351">
          <cell r="A351" t="e">
            <v>#NUM!</v>
          </cell>
        </row>
        <row r="352">
          <cell r="A352" t="e">
            <v>#NUM!</v>
          </cell>
        </row>
        <row r="353">
          <cell r="A353" t="e">
            <v>#NUM!</v>
          </cell>
        </row>
        <row r="354">
          <cell r="A354" t="e">
            <v>#NUM!</v>
          </cell>
        </row>
        <row r="355">
          <cell r="A355" t="e">
            <v>#NUM!</v>
          </cell>
        </row>
        <row r="356">
          <cell r="A356" t="e">
            <v>#NUM!</v>
          </cell>
        </row>
        <row r="357">
          <cell r="A357" t="e">
            <v>#NUM!</v>
          </cell>
        </row>
        <row r="358">
          <cell r="A358" t="e">
            <v>#NUM!</v>
          </cell>
        </row>
        <row r="359">
          <cell r="A359" t="e">
            <v>#NUM!</v>
          </cell>
        </row>
        <row r="360">
          <cell r="A360" t="e">
            <v>#NUM!</v>
          </cell>
        </row>
        <row r="361">
          <cell r="A361" t="e">
            <v>#NUM!</v>
          </cell>
        </row>
        <row r="362">
          <cell r="A362" t="e">
            <v>#NUM!</v>
          </cell>
        </row>
        <row r="363">
          <cell r="A363" t="e">
            <v>#NUM!</v>
          </cell>
        </row>
        <row r="364">
          <cell r="A364" t="e">
            <v>#NUM!</v>
          </cell>
        </row>
        <row r="365">
          <cell r="A365" t="e">
            <v>#NUM!</v>
          </cell>
        </row>
        <row r="366">
          <cell r="A366" t="e">
            <v>#NUM!</v>
          </cell>
        </row>
        <row r="367">
          <cell r="A367" t="e">
            <v>#NUM!</v>
          </cell>
        </row>
        <row r="368">
          <cell r="A368" t="e">
            <v>#NUM!</v>
          </cell>
        </row>
        <row r="369">
          <cell r="A369" t="e">
            <v>#NUM!</v>
          </cell>
        </row>
        <row r="370">
          <cell r="A370" t="e">
            <v>#NUM!</v>
          </cell>
        </row>
        <row r="371">
          <cell r="A371" t="e">
            <v>#NUM!</v>
          </cell>
        </row>
        <row r="372">
          <cell r="A372" t="e">
            <v>#NUM!</v>
          </cell>
        </row>
        <row r="373">
          <cell r="A373" t="e">
            <v>#NUM!</v>
          </cell>
        </row>
        <row r="374">
          <cell r="A374" t="e">
            <v>#NUM!</v>
          </cell>
        </row>
        <row r="375">
          <cell r="A375" t="e">
            <v>#NUM!</v>
          </cell>
        </row>
        <row r="376">
          <cell r="A376" t="e">
            <v>#NUM!</v>
          </cell>
        </row>
        <row r="377">
          <cell r="A377" t="e">
            <v>#NUM!</v>
          </cell>
        </row>
        <row r="378">
          <cell r="A378" t="e">
            <v>#NUM!</v>
          </cell>
        </row>
        <row r="379">
          <cell r="A379" t="e">
            <v>#NUM!</v>
          </cell>
        </row>
        <row r="380">
          <cell r="A380" t="e">
            <v>#NUM!</v>
          </cell>
        </row>
        <row r="381">
          <cell r="A381" t="e">
            <v>#NUM!</v>
          </cell>
        </row>
        <row r="382">
          <cell r="A382" t="e">
            <v>#NUM!</v>
          </cell>
        </row>
        <row r="383">
          <cell r="A383" t="e">
            <v>#NUM!</v>
          </cell>
        </row>
        <row r="384">
          <cell r="A384" t="e">
            <v>#NUM!</v>
          </cell>
        </row>
        <row r="385">
          <cell r="A385" t="e">
            <v>#NUM!</v>
          </cell>
        </row>
        <row r="386">
          <cell r="A386" t="e">
            <v>#NUM!</v>
          </cell>
        </row>
        <row r="387">
          <cell r="A387" t="e">
            <v>#NUM!</v>
          </cell>
        </row>
        <row r="388">
          <cell r="A388" t="e">
            <v>#NUM!</v>
          </cell>
        </row>
        <row r="389">
          <cell r="A389" t="e">
            <v>#NUM!</v>
          </cell>
        </row>
        <row r="390">
          <cell r="A390" t="e">
            <v>#NUM!</v>
          </cell>
        </row>
        <row r="391">
          <cell r="A391" t="e">
            <v>#NUM!</v>
          </cell>
        </row>
        <row r="392">
          <cell r="A392" t="e">
            <v>#NUM!</v>
          </cell>
        </row>
        <row r="393">
          <cell r="A393" t="e">
            <v>#NUM!</v>
          </cell>
        </row>
        <row r="394">
          <cell r="A394" t="e">
            <v>#NUM!</v>
          </cell>
        </row>
        <row r="395">
          <cell r="A395" t="e">
            <v>#NUM!</v>
          </cell>
        </row>
        <row r="396">
          <cell r="A396" t="e">
            <v>#NUM!</v>
          </cell>
        </row>
        <row r="397">
          <cell r="A397" t="e">
            <v>#NUM!</v>
          </cell>
        </row>
        <row r="398">
          <cell r="A398" t="e">
            <v>#NUM!</v>
          </cell>
        </row>
        <row r="399">
          <cell r="A399" t="e">
            <v>#NUM!</v>
          </cell>
        </row>
        <row r="400">
          <cell r="A400" t="e">
            <v>#NUM!</v>
          </cell>
        </row>
        <row r="401">
          <cell r="A401" t="e">
            <v>#NUM!</v>
          </cell>
        </row>
        <row r="402">
          <cell r="A402" t="e">
            <v>#NUM!</v>
          </cell>
        </row>
        <row r="403">
          <cell r="A403" t="e">
            <v>#NUM!</v>
          </cell>
        </row>
        <row r="404">
          <cell r="A404" t="e">
            <v>#NUM!</v>
          </cell>
        </row>
        <row r="405">
          <cell r="A405" t="e">
            <v>#NUM!</v>
          </cell>
        </row>
        <row r="406">
          <cell r="A406" t="e">
            <v>#NUM!</v>
          </cell>
        </row>
        <row r="407">
          <cell r="A407" t="e">
            <v>#NUM!</v>
          </cell>
        </row>
        <row r="408">
          <cell r="A408" t="e">
            <v>#NUM!</v>
          </cell>
        </row>
        <row r="409">
          <cell r="A409" t="e">
            <v>#NUM!</v>
          </cell>
        </row>
        <row r="410">
          <cell r="A410" t="e">
            <v>#NUM!</v>
          </cell>
        </row>
        <row r="411">
          <cell r="A411" t="e">
            <v>#NUM!</v>
          </cell>
        </row>
        <row r="412">
          <cell r="A412" t="e">
            <v>#NUM!</v>
          </cell>
        </row>
        <row r="413">
          <cell r="A413" t="e">
            <v>#NUM!</v>
          </cell>
        </row>
        <row r="414">
          <cell r="A414" t="e">
            <v>#NUM!</v>
          </cell>
        </row>
        <row r="415">
          <cell r="A415" t="e">
            <v>#NUM!</v>
          </cell>
        </row>
        <row r="416">
          <cell r="A416" t="e">
            <v>#NUM!</v>
          </cell>
        </row>
        <row r="417">
          <cell r="A417" t="e">
            <v>#NUM!</v>
          </cell>
        </row>
        <row r="418">
          <cell r="A418" t="e">
            <v>#NUM!</v>
          </cell>
        </row>
        <row r="419">
          <cell r="A419" t="e">
            <v>#NUM!</v>
          </cell>
        </row>
        <row r="420">
          <cell r="A420" t="e">
            <v>#NUM!</v>
          </cell>
        </row>
        <row r="421">
          <cell r="A421" t="e">
            <v>#NUM!</v>
          </cell>
        </row>
        <row r="422">
          <cell r="A422" t="e">
            <v>#NUM!</v>
          </cell>
        </row>
        <row r="423">
          <cell r="A423" t="e">
            <v>#NUM!</v>
          </cell>
        </row>
        <row r="424">
          <cell r="A424" t="e">
            <v>#NUM!</v>
          </cell>
        </row>
        <row r="425">
          <cell r="A425" t="e">
            <v>#NUM!</v>
          </cell>
        </row>
        <row r="426">
          <cell r="A426" t="e">
            <v>#NUM!</v>
          </cell>
        </row>
        <row r="427">
          <cell r="A427" t="e">
            <v>#NUM!</v>
          </cell>
        </row>
        <row r="428">
          <cell r="A428" t="e">
            <v>#NUM!</v>
          </cell>
        </row>
        <row r="429">
          <cell r="A429" t="e">
            <v>#NUM!</v>
          </cell>
        </row>
        <row r="430">
          <cell r="A430" t="e">
            <v>#NUM!</v>
          </cell>
        </row>
        <row r="431">
          <cell r="A431" t="e">
            <v>#NUM!</v>
          </cell>
        </row>
        <row r="432">
          <cell r="A432" t="e">
            <v>#NUM!</v>
          </cell>
        </row>
        <row r="433">
          <cell r="A433" t="e">
            <v>#NUM!</v>
          </cell>
        </row>
        <row r="434">
          <cell r="A434" t="e">
            <v>#NUM!</v>
          </cell>
        </row>
        <row r="435">
          <cell r="A435" t="e">
            <v>#NUM!</v>
          </cell>
        </row>
        <row r="436">
          <cell r="A436" t="e">
            <v>#NUM!</v>
          </cell>
        </row>
        <row r="437">
          <cell r="A437" t="e">
            <v>#NUM!</v>
          </cell>
        </row>
        <row r="438">
          <cell r="A438" t="e">
            <v>#NUM!</v>
          </cell>
        </row>
        <row r="439">
          <cell r="A439" t="e">
            <v>#NUM!</v>
          </cell>
        </row>
        <row r="440">
          <cell r="A440" t="e">
            <v>#NUM!</v>
          </cell>
        </row>
        <row r="441">
          <cell r="A441" t="e">
            <v>#NUM!</v>
          </cell>
        </row>
        <row r="442">
          <cell r="A442" t="e">
            <v>#NUM!</v>
          </cell>
        </row>
        <row r="443">
          <cell r="A443" t="e">
            <v>#NUM!</v>
          </cell>
        </row>
        <row r="444">
          <cell r="A444" t="e">
            <v>#NUM!</v>
          </cell>
        </row>
        <row r="445">
          <cell r="A445" t="e">
            <v>#NUM!</v>
          </cell>
        </row>
        <row r="446">
          <cell r="A446" t="e">
            <v>#NUM!</v>
          </cell>
        </row>
        <row r="447">
          <cell r="A447" t="e">
            <v>#NUM!</v>
          </cell>
        </row>
        <row r="448">
          <cell r="A448" t="e">
            <v>#NUM!</v>
          </cell>
        </row>
        <row r="449">
          <cell r="A449" t="e">
            <v>#NUM!</v>
          </cell>
        </row>
        <row r="450">
          <cell r="A450" t="e">
            <v>#NUM!</v>
          </cell>
        </row>
        <row r="451">
          <cell r="A451" t="e">
            <v>#NUM!</v>
          </cell>
        </row>
        <row r="452">
          <cell r="A452" t="e">
            <v>#NUM!</v>
          </cell>
        </row>
        <row r="453">
          <cell r="A453" t="e">
            <v>#NUM!</v>
          </cell>
        </row>
        <row r="454">
          <cell r="A454" t="e">
            <v>#NUM!</v>
          </cell>
        </row>
        <row r="455">
          <cell r="A455" t="e">
            <v>#NUM!</v>
          </cell>
        </row>
        <row r="456">
          <cell r="A456" t="e">
            <v>#NUM!</v>
          </cell>
        </row>
        <row r="457">
          <cell r="A457" t="e">
            <v>#NUM!</v>
          </cell>
        </row>
        <row r="458">
          <cell r="A458" t="e">
            <v>#NUM!</v>
          </cell>
        </row>
        <row r="459">
          <cell r="A459" t="e">
            <v>#NUM!</v>
          </cell>
        </row>
        <row r="460">
          <cell r="A460" t="e">
            <v>#NUM!</v>
          </cell>
        </row>
        <row r="461">
          <cell r="A461" t="e">
            <v>#NUM!</v>
          </cell>
        </row>
        <row r="462">
          <cell r="A462" t="e">
            <v>#NUM!</v>
          </cell>
        </row>
        <row r="463">
          <cell r="A463" t="e">
            <v>#NUM!</v>
          </cell>
        </row>
        <row r="464">
          <cell r="A464" t="e">
            <v>#NUM!</v>
          </cell>
        </row>
        <row r="465">
          <cell r="A465" t="e">
            <v>#NUM!</v>
          </cell>
        </row>
        <row r="466">
          <cell r="A466" t="e">
            <v>#NUM!</v>
          </cell>
        </row>
        <row r="467">
          <cell r="A467" t="e">
            <v>#NUM!</v>
          </cell>
        </row>
        <row r="468">
          <cell r="A468" t="e">
            <v>#NUM!</v>
          </cell>
        </row>
        <row r="469">
          <cell r="A469" t="e">
            <v>#NUM!</v>
          </cell>
        </row>
        <row r="470">
          <cell r="A470" t="e">
            <v>#NUM!</v>
          </cell>
        </row>
        <row r="471">
          <cell r="A471" t="e">
            <v>#NUM!</v>
          </cell>
        </row>
        <row r="472">
          <cell r="A472" t="e">
            <v>#NUM!</v>
          </cell>
        </row>
        <row r="473">
          <cell r="A473" t="e">
            <v>#NUM!</v>
          </cell>
        </row>
        <row r="474">
          <cell r="A474" t="e">
            <v>#NUM!</v>
          </cell>
        </row>
        <row r="475">
          <cell r="A475" t="e">
            <v>#NUM!</v>
          </cell>
        </row>
        <row r="476">
          <cell r="A476" t="e">
            <v>#NUM!</v>
          </cell>
        </row>
        <row r="477">
          <cell r="A477" t="e">
            <v>#NUM!</v>
          </cell>
        </row>
        <row r="478">
          <cell r="A478" t="e">
            <v>#NUM!</v>
          </cell>
        </row>
        <row r="479">
          <cell r="A479" t="e">
            <v>#NUM!</v>
          </cell>
        </row>
        <row r="480">
          <cell r="A480" t="e">
            <v>#NUM!</v>
          </cell>
        </row>
        <row r="481">
          <cell r="A481" t="e">
            <v>#NUM!</v>
          </cell>
        </row>
        <row r="482">
          <cell r="A482" t="e">
            <v>#NUM!</v>
          </cell>
        </row>
        <row r="483">
          <cell r="A483" t="e">
            <v>#NUM!</v>
          </cell>
        </row>
        <row r="484">
          <cell r="A484" t="e">
            <v>#NUM!</v>
          </cell>
        </row>
        <row r="485">
          <cell r="A485" t="e">
            <v>#NUM!</v>
          </cell>
        </row>
        <row r="486">
          <cell r="A486" t="e">
            <v>#NUM!</v>
          </cell>
        </row>
        <row r="487">
          <cell r="A487" t="e">
            <v>#NUM!</v>
          </cell>
        </row>
        <row r="488">
          <cell r="A488" t="e">
            <v>#NUM!</v>
          </cell>
        </row>
        <row r="489">
          <cell r="A489" t="e">
            <v>#NUM!</v>
          </cell>
        </row>
        <row r="490">
          <cell r="A490" t="e">
            <v>#NUM!</v>
          </cell>
        </row>
        <row r="491">
          <cell r="A491" t="e">
            <v>#NUM!</v>
          </cell>
        </row>
        <row r="492">
          <cell r="A492" t="e">
            <v>#NUM!</v>
          </cell>
        </row>
        <row r="493">
          <cell r="A493" t="e">
            <v>#NUM!</v>
          </cell>
        </row>
        <row r="494">
          <cell r="A494" t="e">
            <v>#NUM!</v>
          </cell>
        </row>
        <row r="495">
          <cell r="A495" t="e">
            <v>#NUM!</v>
          </cell>
        </row>
        <row r="496">
          <cell r="A496" t="e">
            <v>#NUM!</v>
          </cell>
        </row>
        <row r="497">
          <cell r="A497" t="e">
            <v>#NUM!</v>
          </cell>
        </row>
        <row r="498">
          <cell r="A498" t="e">
            <v>#NUM!</v>
          </cell>
        </row>
        <row r="499">
          <cell r="A499" t="e">
            <v>#NUM!</v>
          </cell>
        </row>
        <row r="500">
          <cell r="A500" t="e">
            <v>#NUM!</v>
          </cell>
        </row>
        <row r="501">
          <cell r="A501" t="e">
            <v>#NUM!</v>
          </cell>
        </row>
        <row r="502">
          <cell r="A502" t="e">
            <v>#NUM!</v>
          </cell>
        </row>
        <row r="503">
          <cell r="A503" t="e">
            <v>#NUM!</v>
          </cell>
        </row>
        <row r="504">
          <cell r="A504" t="e">
            <v>#NUM!</v>
          </cell>
        </row>
        <row r="505">
          <cell r="A505" t="e">
            <v>#NUM!</v>
          </cell>
        </row>
        <row r="506">
          <cell r="A506" t="e">
            <v>#NUM!</v>
          </cell>
        </row>
        <row r="507">
          <cell r="A507" t="e">
            <v>#NUM!</v>
          </cell>
        </row>
        <row r="508">
          <cell r="A508" t="e">
            <v>#NUM!</v>
          </cell>
        </row>
        <row r="509">
          <cell r="A509" t="e">
            <v>#NUM!</v>
          </cell>
        </row>
        <row r="510">
          <cell r="A510" t="e">
            <v>#NUM!</v>
          </cell>
        </row>
        <row r="511">
          <cell r="A511" t="e">
            <v>#NUM!</v>
          </cell>
        </row>
        <row r="512">
          <cell r="A512" t="e">
            <v>#NUM!</v>
          </cell>
        </row>
        <row r="513">
          <cell r="A513" t="e">
            <v>#NUM!</v>
          </cell>
        </row>
        <row r="514">
          <cell r="A514" t="e">
            <v>#NUM!</v>
          </cell>
        </row>
        <row r="515">
          <cell r="A515" t="e">
            <v>#NUM!</v>
          </cell>
        </row>
        <row r="516">
          <cell r="A516" t="e">
            <v>#NUM!</v>
          </cell>
        </row>
        <row r="517">
          <cell r="A517" t="e">
            <v>#NUM!</v>
          </cell>
        </row>
        <row r="518">
          <cell r="A518" t="e">
            <v>#NUM!</v>
          </cell>
        </row>
        <row r="519">
          <cell r="A519" t="e">
            <v>#NUM!</v>
          </cell>
        </row>
        <row r="520">
          <cell r="A520" t="e">
            <v>#NUM!</v>
          </cell>
        </row>
        <row r="521">
          <cell r="A521" t="e">
            <v>#NUM!</v>
          </cell>
        </row>
        <row r="522">
          <cell r="A522" t="e">
            <v>#NUM!</v>
          </cell>
        </row>
        <row r="523">
          <cell r="A523" t="e">
            <v>#NUM!</v>
          </cell>
        </row>
        <row r="524">
          <cell r="A524" t="e">
            <v>#NUM!</v>
          </cell>
        </row>
        <row r="525">
          <cell r="A525" t="e">
            <v>#NUM!</v>
          </cell>
        </row>
        <row r="526">
          <cell r="A526" t="e">
            <v>#NUM!</v>
          </cell>
        </row>
        <row r="527">
          <cell r="A527" t="e">
            <v>#NUM!</v>
          </cell>
        </row>
        <row r="528">
          <cell r="A528" t="e">
            <v>#NUM!</v>
          </cell>
        </row>
        <row r="529">
          <cell r="A529" t="e">
            <v>#NUM!</v>
          </cell>
        </row>
        <row r="530">
          <cell r="A530" t="e">
            <v>#NUM!</v>
          </cell>
        </row>
        <row r="531">
          <cell r="A531" t="e">
            <v>#NUM!</v>
          </cell>
        </row>
        <row r="532">
          <cell r="A532" t="e">
            <v>#NUM!</v>
          </cell>
        </row>
        <row r="533">
          <cell r="A533" t="e">
            <v>#NUM!</v>
          </cell>
        </row>
        <row r="534">
          <cell r="A534" t="e">
            <v>#NUM!</v>
          </cell>
        </row>
        <row r="535">
          <cell r="A535" t="e">
            <v>#NUM!</v>
          </cell>
        </row>
        <row r="536">
          <cell r="A536" t="e">
            <v>#NUM!</v>
          </cell>
        </row>
        <row r="537">
          <cell r="A537" t="e">
            <v>#NUM!</v>
          </cell>
        </row>
        <row r="538">
          <cell r="A538" t="e">
            <v>#NUM!</v>
          </cell>
        </row>
        <row r="539">
          <cell r="A539" t="e">
            <v>#NUM!</v>
          </cell>
        </row>
        <row r="540">
          <cell r="A540" t="e">
            <v>#NUM!</v>
          </cell>
        </row>
        <row r="541">
          <cell r="A541" t="e">
            <v>#NUM!</v>
          </cell>
        </row>
        <row r="542">
          <cell r="A542" t="e">
            <v>#NUM!</v>
          </cell>
        </row>
        <row r="543">
          <cell r="A543" t="e">
            <v>#NUM!</v>
          </cell>
        </row>
        <row r="544">
          <cell r="A544" t="e">
            <v>#NUM!</v>
          </cell>
        </row>
        <row r="545">
          <cell r="A545" t="e">
            <v>#NUM!</v>
          </cell>
        </row>
        <row r="546">
          <cell r="A546" t="e">
            <v>#NUM!</v>
          </cell>
        </row>
        <row r="547">
          <cell r="A547" t="e">
            <v>#NUM!</v>
          </cell>
        </row>
        <row r="548">
          <cell r="A548" t="e">
            <v>#NUM!</v>
          </cell>
        </row>
        <row r="549">
          <cell r="A549" t="e">
            <v>#NUM!</v>
          </cell>
        </row>
        <row r="550">
          <cell r="A550" t="e">
            <v>#NUM!</v>
          </cell>
        </row>
        <row r="551">
          <cell r="A551" t="e">
            <v>#NUM!</v>
          </cell>
        </row>
        <row r="552">
          <cell r="A552" t="e">
            <v>#NUM!</v>
          </cell>
        </row>
        <row r="553">
          <cell r="A553" t="e">
            <v>#NUM!</v>
          </cell>
        </row>
        <row r="554">
          <cell r="A554" t="e">
            <v>#NUM!</v>
          </cell>
        </row>
        <row r="555">
          <cell r="A555" t="e">
            <v>#NUM!</v>
          </cell>
        </row>
        <row r="556">
          <cell r="A556" t="e">
            <v>#NUM!</v>
          </cell>
        </row>
        <row r="557">
          <cell r="A557" t="e">
            <v>#NUM!</v>
          </cell>
        </row>
        <row r="558">
          <cell r="A558" t="e">
            <v>#NUM!</v>
          </cell>
        </row>
        <row r="559">
          <cell r="A559" t="e">
            <v>#NUM!</v>
          </cell>
        </row>
        <row r="560">
          <cell r="A560" t="e">
            <v>#NUM!</v>
          </cell>
        </row>
        <row r="561">
          <cell r="A561" t="e">
            <v>#NUM!</v>
          </cell>
        </row>
        <row r="562">
          <cell r="A562" t="e">
            <v>#NUM!</v>
          </cell>
        </row>
        <row r="563">
          <cell r="A563" t="e">
            <v>#NUM!</v>
          </cell>
        </row>
        <row r="564">
          <cell r="A564" t="e">
            <v>#NUM!</v>
          </cell>
        </row>
        <row r="565">
          <cell r="A565" t="e">
            <v>#NUM!</v>
          </cell>
        </row>
        <row r="566">
          <cell r="A566" t="e">
            <v>#NUM!</v>
          </cell>
        </row>
        <row r="567">
          <cell r="A567" t="e">
            <v>#NUM!</v>
          </cell>
        </row>
        <row r="568">
          <cell r="A568" t="e">
            <v>#NUM!</v>
          </cell>
        </row>
        <row r="569">
          <cell r="A569" t="e">
            <v>#NUM!</v>
          </cell>
        </row>
        <row r="570">
          <cell r="A570" t="e">
            <v>#NUM!</v>
          </cell>
        </row>
        <row r="571">
          <cell r="A571" t="e">
            <v>#NUM!</v>
          </cell>
        </row>
        <row r="572">
          <cell r="A572" t="e">
            <v>#NUM!</v>
          </cell>
        </row>
        <row r="573">
          <cell r="A573" t="e">
            <v>#NUM!</v>
          </cell>
        </row>
        <row r="574">
          <cell r="A574" t="e">
            <v>#NUM!</v>
          </cell>
        </row>
        <row r="575">
          <cell r="A575" t="e">
            <v>#NUM!</v>
          </cell>
        </row>
        <row r="576">
          <cell r="A576" t="e">
            <v>#NUM!</v>
          </cell>
        </row>
        <row r="577">
          <cell r="A577" t="e">
            <v>#NUM!</v>
          </cell>
        </row>
        <row r="578">
          <cell r="A578" t="e">
            <v>#NUM!</v>
          </cell>
        </row>
        <row r="579">
          <cell r="A579" t="e">
            <v>#NUM!</v>
          </cell>
        </row>
        <row r="580">
          <cell r="A580" t="e">
            <v>#NUM!</v>
          </cell>
        </row>
        <row r="581">
          <cell r="A581" t="e">
            <v>#NUM!</v>
          </cell>
        </row>
        <row r="582">
          <cell r="A582" t="e">
            <v>#NUM!</v>
          </cell>
        </row>
        <row r="583">
          <cell r="A583" t="e">
            <v>#NUM!</v>
          </cell>
        </row>
        <row r="584">
          <cell r="A584" t="e">
            <v>#NUM!</v>
          </cell>
        </row>
        <row r="585">
          <cell r="A585" t="e">
            <v>#NUM!</v>
          </cell>
        </row>
        <row r="586">
          <cell r="A586" t="e">
            <v>#NUM!</v>
          </cell>
        </row>
        <row r="587">
          <cell r="A587" t="e">
            <v>#NUM!</v>
          </cell>
        </row>
        <row r="588">
          <cell r="A588" t="e">
            <v>#NUM!</v>
          </cell>
        </row>
        <row r="589">
          <cell r="A589" t="e">
            <v>#NUM!</v>
          </cell>
        </row>
        <row r="590">
          <cell r="A590" t="e">
            <v>#NUM!</v>
          </cell>
        </row>
        <row r="591">
          <cell r="A591" t="e">
            <v>#NUM!</v>
          </cell>
        </row>
        <row r="592">
          <cell r="A592" t="e">
            <v>#NUM!</v>
          </cell>
        </row>
      </sheetData>
      <sheetData sheetId="8">
        <row r="1">
          <cell r="D1" t="str">
            <v>TOTAL BARLEY USAGE</v>
          </cell>
          <cell r="I1" t="str">
            <v>TOTAL WHEAT USAGE</v>
          </cell>
        </row>
        <row r="2">
          <cell r="A2">
            <v>35431</v>
          </cell>
          <cell r="D2">
            <v>142</v>
          </cell>
          <cell r="I2">
            <v>38.1</v>
          </cell>
        </row>
        <row r="3">
          <cell r="A3">
            <v>35462</v>
          </cell>
          <cell r="D3">
            <v>141.30000000000001</v>
          </cell>
          <cell r="I3">
            <v>51.3</v>
          </cell>
        </row>
        <row r="4">
          <cell r="A4">
            <v>35490</v>
          </cell>
          <cell r="D4">
            <v>169.3</v>
          </cell>
          <cell r="I4">
            <v>58.6</v>
          </cell>
        </row>
        <row r="5">
          <cell r="A5">
            <v>35521</v>
          </cell>
          <cell r="D5">
            <v>159.1</v>
          </cell>
          <cell r="I5">
            <v>50.4</v>
          </cell>
        </row>
        <row r="6">
          <cell r="A6">
            <v>35551</v>
          </cell>
          <cell r="D6">
            <v>155</v>
          </cell>
          <cell r="I6">
            <v>48.9</v>
          </cell>
        </row>
        <row r="7">
          <cell r="A7">
            <v>35582</v>
          </cell>
          <cell r="D7">
            <v>165</v>
          </cell>
          <cell r="I7">
            <v>45.6</v>
          </cell>
        </row>
        <row r="8">
          <cell r="A8">
            <v>35612</v>
          </cell>
          <cell r="D8">
            <v>148.4</v>
          </cell>
          <cell r="I8">
            <v>42.5</v>
          </cell>
        </row>
        <row r="9">
          <cell r="A9">
            <v>35643</v>
          </cell>
          <cell r="D9">
            <v>149.6</v>
          </cell>
          <cell r="I9">
            <v>52.4</v>
          </cell>
        </row>
        <row r="10">
          <cell r="A10">
            <v>35674</v>
          </cell>
          <cell r="D10">
            <v>174</v>
          </cell>
          <cell r="I10">
            <v>56.4</v>
          </cell>
        </row>
        <row r="11">
          <cell r="A11">
            <v>35704</v>
          </cell>
          <cell r="D11">
            <v>167.7</v>
          </cell>
          <cell r="I11">
            <v>54.5</v>
          </cell>
        </row>
        <row r="12">
          <cell r="A12">
            <v>35735</v>
          </cell>
          <cell r="D12">
            <v>150.5</v>
          </cell>
          <cell r="I12">
            <v>53.9</v>
          </cell>
        </row>
        <row r="13">
          <cell r="A13">
            <v>35765</v>
          </cell>
          <cell r="D13">
            <v>170.5</v>
          </cell>
          <cell r="I13">
            <v>39.9</v>
          </cell>
        </row>
        <row r="14">
          <cell r="A14">
            <v>35796</v>
          </cell>
          <cell r="D14">
            <v>174.2</v>
          </cell>
          <cell r="I14">
            <v>40.799999999999997</v>
          </cell>
        </row>
        <row r="15">
          <cell r="A15">
            <v>35827</v>
          </cell>
          <cell r="D15">
            <v>152.5</v>
          </cell>
          <cell r="I15">
            <v>44.4</v>
          </cell>
        </row>
        <row r="16">
          <cell r="A16">
            <v>35855</v>
          </cell>
          <cell r="D16">
            <v>176.7</v>
          </cell>
          <cell r="I16">
            <v>48.9</v>
          </cell>
        </row>
        <row r="17">
          <cell r="A17">
            <v>35886</v>
          </cell>
          <cell r="D17">
            <v>156</v>
          </cell>
          <cell r="I17">
            <v>39.5</v>
          </cell>
        </row>
        <row r="18">
          <cell r="A18">
            <v>35916</v>
          </cell>
          <cell r="D18">
            <v>168.1</v>
          </cell>
          <cell r="I18">
            <v>43</v>
          </cell>
        </row>
        <row r="19">
          <cell r="A19">
            <v>35947</v>
          </cell>
          <cell r="D19">
            <v>180.2</v>
          </cell>
          <cell r="I19">
            <v>54.1</v>
          </cell>
        </row>
        <row r="20">
          <cell r="A20">
            <v>35977</v>
          </cell>
          <cell r="D20">
            <v>147</v>
          </cell>
          <cell r="I20">
            <v>29.1</v>
          </cell>
        </row>
        <row r="21">
          <cell r="A21">
            <v>36008</v>
          </cell>
          <cell r="D21">
            <v>149.1</v>
          </cell>
          <cell r="I21">
            <v>46</v>
          </cell>
        </row>
        <row r="22">
          <cell r="A22">
            <v>36039</v>
          </cell>
          <cell r="D22">
            <v>171</v>
          </cell>
          <cell r="I22">
            <v>46.9</v>
          </cell>
        </row>
        <row r="23">
          <cell r="A23">
            <v>36069</v>
          </cell>
          <cell r="D23">
            <v>147.1</v>
          </cell>
          <cell r="I23">
            <v>50.6</v>
          </cell>
        </row>
        <row r="24">
          <cell r="A24">
            <v>36100</v>
          </cell>
          <cell r="D24">
            <v>145.19999999999999</v>
          </cell>
          <cell r="I24">
            <v>53.4</v>
          </cell>
        </row>
        <row r="25">
          <cell r="A25">
            <v>36130</v>
          </cell>
          <cell r="D25">
            <v>186.8</v>
          </cell>
          <cell r="I25">
            <v>28.9</v>
          </cell>
        </row>
        <row r="26">
          <cell r="A26">
            <v>36161</v>
          </cell>
          <cell r="D26">
            <v>139.30000000000001</v>
          </cell>
          <cell r="I26">
            <v>41</v>
          </cell>
        </row>
        <row r="27">
          <cell r="A27">
            <v>36192</v>
          </cell>
          <cell r="D27">
            <v>148.30000000000001</v>
          </cell>
          <cell r="I27">
            <v>51.3</v>
          </cell>
        </row>
        <row r="28">
          <cell r="A28">
            <v>36220</v>
          </cell>
          <cell r="D28">
            <v>172.1</v>
          </cell>
          <cell r="I28">
            <v>48.1</v>
          </cell>
        </row>
        <row r="29">
          <cell r="A29">
            <v>36251</v>
          </cell>
          <cell r="D29">
            <v>161.5</v>
          </cell>
          <cell r="I29">
            <v>52.8</v>
          </cell>
        </row>
        <row r="30">
          <cell r="A30">
            <v>36281</v>
          </cell>
          <cell r="D30">
            <v>147.9</v>
          </cell>
          <cell r="I30">
            <v>52.1</v>
          </cell>
        </row>
        <row r="31">
          <cell r="A31">
            <v>36312</v>
          </cell>
          <cell r="D31">
            <v>176.7</v>
          </cell>
          <cell r="I31">
            <v>53.1</v>
          </cell>
        </row>
        <row r="32">
          <cell r="A32">
            <v>36342</v>
          </cell>
          <cell r="D32">
            <v>148.1</v>
          </cell>
          <cell r="I32">
            <v>34.5</v>
          </cell>
        </row>
        <row r="33">
          <cell r="A33">
            <v>36373</v>
          </cell>
          <cell r="D33">
            <v>148.30000000000001</v>
          </cell>
          <cell r="I33">
            <v>32.9</v>
          </cell>
        </row>
        <row r="34">
          <cell r="A34">
            <v>36404</v>
          </cell>
          <cell r="D34">
            <v>168.2</v>
          </cell>
          <cell r="I34">
            <v>43.6</v>
          </cell>
        </row>
        <row r="35">
          <cell r="A35">
            <v>36434</v>
          </cell>
          <cell r="D35">
            <v>151.19999999999999</v>
          </cell>
          <cell r="I35">
            <v>40.799999999999997</v>
          </cell>
        </row>
        <row r="36">
          <cell r="A36">
            <v>36465</v>
          </cell>
          <cell r="D36">
            <v>140.5</v>
          </cell>
          <cell r="I36">
            <v>49.1</v>
          </cell>
        </row>
        <row r="37">
          <cell r="A37">
            <v>36495</v>
          </cell>
          <cell r="D37">
            <v>162.5</v>
          </cell>
          <cell r="I37">
            <v>35.5</v>
          </cell>
        </row>
        <row r="38">
          <cell r="A38">
            <v>36526</v>
          </cell>
          <cell r="D38">
            <v>145.4</v>
          </cell>
          <cell r="I38">
            <v>36.5</v>
          </cell>
        </row>
        <row r="39">
          <cell r="A39">
            <v>36557</v>
          </cell>
          <cell r="D39">
            <v>140.19999999999999</v>
          </cell>
          <cell r="I39">
            <v>45.1</v>
          </cell>
        </row>
        <row r="40">
          <cell r="A40">
            <v>36586</v>
          </cell>
          <cell r="D40">
            <v>181.4</v>
          </cell>
          <cell r="I40">
            <v>50.3</v>
          </cell>
        </row>
        <row r="41">
          <cell r="A41">
            <v>36617</v>
          </cell>
          <cell r="D41">
            <v>170.9</v>
          </cell>
          <cell r="I41">
            <v>50.3</v>
          </cell>
        </row>
        <row r="42">
          <cell r="A42">
            <v>36647</v>
          </cell>
          <cell r="D42">
            <v>148.6</v>
          </cell>
          <cell r="I42">
            <v>43.5</v>
          </cell>
        </row>
        <row r="43">
          <cell r="A43">
            <v>36678</v>
          </cell>
          <cell r="D43">
            <v>172.4</v>
          </cell>
          <cell r="I43">
            <v>47.9</v>
          </cell>
        </row>
        <row r="44">
          <cell r="A44">
            <v>36708</v>
          </cell>
          <cell r="D44">
            <v>150.6</v>
          </cell>
          <cell r="I44">
            <v>36.200000000000003</v>
          </cell>
        </row>
        <row r="45">
          <cell r="A45">
            <v>36739</v>
          </cell>
          <cell r="D45">
            <v>156.69999999999999</v>
          </cell>
          <cell r="I45">
            <v>40.1</v>
          </cell>
        </row>
        <row r="46">
          <cell r="A46">
            <v>36770</v>
          </cell>
          <cell r="D46">
            <v>160.9</v>
          </cell>
          <cell r="I46">
            <v>48.4</v>
          </cell>
        </row>
        <row r="47">
          <cell r="A47">
            <v>36800</v>
          </cell>
          <cell r="D47">
            <v>142.5</v>
          </cell>
          <cell r="I47">
            <v>47.1</v>
          </cell>
        </row>
        <row r="48">
          <cell r="A48">
            <v>36831</v>
          </cell>
          <cell r="D48">
            <v>156.9</v>
          </cell>
          <cell r="I48">
            <v>55.4</v>
          </cell>
        </row>
        <row r="49">
          <cell r="A49">
            <v>36861</v>
          </cell>
          <cell r="D49">
            <v>157.9</v>
          </cell>
          <cell r="I49">
            <v>36.700000000000003</v>
          </cell>
        </row>
        <row r="50">
          <cell r="A50">
            <v>36892</v>
          </cell>
          <cell r="D50">
            <v>145.1</v>
          </cell>
          <cell r="I50">
            <v>35</v>
          </cell>
        </row>
        <row r="51">
          <cell r="A51">
            <v>36923</v>
          </cell>
          <cell r="D51">
            <v>162.9</v>
          </cell>
          <cell r="I51">
            <v>62.8</v>
          </cell>
        </row>
        <row r="52">
          <cell r="A52">
            <v>36951</v>
          </cell>
          <cell r="D52">
            <v>180.6</v>
          </cell>
          <cell r="I52">
            <v>58.8</v>
          </cell>
        </row>
        <row r="53">
          <cell r="A53">
            <v>36982</v>
          </cell>
          <cell r="D53">
            <v>158.6</v>
          </cell>
          <cell r="I53">
            <v>45.6</v>
          </cell>
        </row>
        <row r="54">
          <cell r="A54">
            <v>37012</v>
          </cell>
          <cell r="D54">
            <v>156.19999999999999</v>
          </cell>
          <cell r="I54">
            <v>58.1</v>
          </cell>
        </row>
        <row r="55">
          <cell r="A55">
            <v>37043</v>
          </cell>
          <cell r="D55">
            <v>177.5</v>
          </cell>
          <cell r="I55">
            <v>59.3</v>
          </cell>
        </row>
        <row r="56">
          <cell r="A56">
            <v>37073</v>
          </cell>
          <cell r="D56">
            <v>139.1</v>
          </cell>
          <cell r="I56">
            <v>22.1</v>
          </cell>
        </row>
        <row r="57">
          <cell r="A57">
            <v>37104</v>
          </cell>
          <cell r="D57">
            <v>143</v>
          </cell>
          <cell r="I57">
            <v>38.4</v>
          </cell>
        </row>
        <row r="58">
          <cell r="A58">
            <v>37135</v>
          </cell>
          <cell r="D58">
            <v>167.7</v>
          </cell>
          <cell r="I58">
            <v>61.2</v>
          </cell>
        </row>
        <row r="59">
          <cell r="A59">
            <v>37165</v>
          </cell>
          <cell r="D59">
            <v>165.9</v>
          </cell>
          <cell r="I59">
            <v>60.9</v>
          </cell>
        </row>
        <row r="60">
          <cell r="A60">
            <v>37196</v>
          </cell>
          <cell r="D60">
            <v>151.5</v>
          </cell>
          <cell r="I60">
            <v>51.2</v>
          </cell>
        </row>
        <row r="61">
          <cell r="A61">
            <v>37226</v>
          </cell>
          <cell r="D61">
            <v>185.9</v>
          </cell>
          <cell r="I61">
            <v>40.200000000000003</v>
          </cell>
        </row>
        <row r="62">
          <cell r="A62">
            <v>37257</v>
          </cell>
          <cell r="D62">
            <v>153.4</v>
          </cell>
          <cell r="I62">
            <v>36.799999999999997</v>
          </cell>
        </row>
        <row r="63">
          <cell r="A63">
            <v>37288</v>
          </cell>
          <cell r="D63">
            <v>152.9</v>
          </cell>
          <cell r="I63">
            <v>55</v>
          </cell>
        </row>
        <row r="64">
          <cell r="A64">
            <v>37316</v>
          </cell>
          <cell r="D64">
            <v>171.5</v>
          </cell>
          <cell r="I64">
            <v>61.3</v>
          </cell>
        </row>
        <row r="65">
          <cell r="A65">
            <v>37347</v>
          </cell>
          <cell r="D65">
            <v>160.1</v>
          </cell>
          <cell r="I65">
            <v>47.2</v>
          </cell>
        </row>
        <row r="66">
          <cell r="A66">
            <v>37377</v>
          </cell>
          <cell r="D66">
            <v>159.80000000000001</v>
          </cell>
          <cell r="I66">
            <v>54.2</v>
          </cell>
        </row>
        <row r="67">
          <cell r="A67">
            <v>37408</v>
          </cell>
          <cell r="D67">
            <v>170.4</v>
          </cell>
          <cell r="I67">
            <v>56.9</v>
          </cell>
        </row>
        <row r="68">
          <cell r="A68">
            <v>37438</v>
          </cell>
          <cell r="D68">
            <v>152.19999999999999</v>
          </cell>
          <cell r="I68">
            <v>26.3</v>
          </cell>
        </row>
        <row r="69">
          <cell r="A69">
            <v>37469</v>
          </cell>
          <cell r="D69">
            <v>141</v>
          </cell>
          <cell r="I69">
            <v>47.2</v>
          </cell>
        </row>
        <row r="70">
          <cell r="A70">
            <v>37500</v>
          </cell>
          <cell r="D70">
            <v>164</v>
          </cell>
          <cell r="I70">
            <v>51.1</v>
          </cell>
        </row>
        <row r="71">
          <cell r="A71">
            <v>37530</v>
          </cell>
          <cell r="D71">
            <v>145.9</v>
          </cell>
          <cell r="I71">
            <v>55</v>
          </cell>
        </row>
        <row r="72">
          <cell r="A72">
            <v>37561</v>
          </cell>
          <cell r="D72">
            <v>154.1</v>
          </cell>
          <cell r="I72">
            <v>56.7</v>
          </cell>
        </row>
        <row r="73">
          <cell r="A73">
            <v>37591</v>
          </cell>
          <cell r="D73">
            <v>181.9</v>
          </cell>
          <cell r="I73">
            <v>35.700000000000003</v>
          </cell>
        </row>
        <row r="74">
          <cell r="A74">
            <v>37622</v>
          </cell>
          <cell r="D74">
            <v>153.4</v>
          </cell>
          <cell r="I74">
            <v>37.799999999999997</v>
          </cell>
        </row>
        <row r="75">
          <cell r="A75">
            <v>37653</v>
          </cell>
          <cell r="D75">
            <v>150</v>
          </cell>
          <cell r="I75">
            <v>49.6</v>
          </cell>
        </row>
        <row r="76">
          <cell r="A76">
            <v>37681</v>
          </cell>
          <cell r="D76">
            <v>178.3</v>
          </cell>
          <cell r="I76">
            <v>61.1</v>
          </cell>
        </row>
        <row r="77">
          <cell r="A77">
            <v>37712</v>
          </cell>
          <cell r="D77">
            <v>157</v>
          </cell>
          <cell r="I77">
            <v>55.3</v>
          </cell>
        </row>
        <row r="78">
          <cell r="A78">
            <v>37742</v>
          </cell>
          <cell r="D78">
            <v>154.5</v>
          </cell>
          <cell r="I78">
            <v>61.5</v>
          </cell>
        </row>
        <row r="79">
          <cell r="A79">
            <v>37773</v>
          </cell>
          <cell r="D79">
            <v>179.7</v>
          </cell>
          <cell r="I79">
            <v>60.2</v>
          </cell>
        </row>
        <row r="80">
          <cell r="A80">
            <v>37803</v>
          </cell>
          <cell r="D80">
            <v>154.19999999999999</v>
          </cell>
          <cell r="I80">
            <v>41.9</v>
          </cell>
        </row>
        <row r="81">
          <cell r="A81">
            <v>37834</v>
          </cell>
          <cell r="D81">
            <v>146.9</v>
          </cell>
          <cell r="I81">
            <v>48.4</v>
          </cell>
        </row>
        <row r="82">
          <cell r="A82">
            <v>37865</v>
          </cell>
          <cell r="D82">
            <v>174.2</v>
          </cell>
          <cell r="I82">
            <v>48.1</v>
          </cell>
        </row>
        <row r="83">
          <cell r="A83">
            <v>37895</v>
          </cell>
          <cell r="D83">
            <v>150.69999999999999</v>
          </cell>
          <cell r="I83">
            <v>46.7</v>
          </cell>
        </row>
        <row r="84">
          <cell r="A84">
            <v>37926</v>
          </cell>
          <cell r="D84">
            <v>159.69999999999999</v>
          </cell>
          <cell r="I84">
            <v>45.9</v>
          </cell>
        </row>
        <row r="85">
          <cell r="A85">
            <v>37956</v>
          </cell>
          <cell r="D85">
            <v>168.4</v>
          </cell>
          <cell r="I85">
            <v>36.1</v>
          </cell>
        </row>
        <row r="86">
          <cell r="A86">
            <v>37987</v>
          </cell>
          <cell r="D86">
            <v>156.4</v>
          </cell>
          <cell r="I86">
            <v>38</v>
          </cell>
        </row>
        <row r="87">
          <cell r="A87">
            <v>38018</v>
          </cell>
          <cell r="D87">
            <v>147.30000000000001</v>
          </cell>
          <cell r="I87">
            <v>42.7</v>
          </cell>
        </row>
        <row r="88">
          <cell r="A88">
            <v>38047</v>
          </cell>
          <cell r="D88">
            <v>173.8</v>
          </cell>
          <cell r="I88">
            <v>45.6</v>
          </cell>
        </row>
        <row r="89">
          <cell r="A89">
            <v>38078</v>
          </cell>
          <cell r="D89">
            <v>157.69999999999999</v>
          </cell>
          <cell r="I89">
            <v>43.3</v>
          </cell>
        </row>
        <row r="90">
          <cell r="A90">
            <v>38108</v>
          </cell>
          <cell r="D90">
            <v>151.19999999999999</v>
          </cell>
          <cell r="I90">
            <v>41.5</v>
          </cell>
        </row>
        <row r="91">
          <cell r="A91">
            <v>38139</v>
          </cell>
          <cell r="D91">
            <v>164.1</v>
          </cell>
          <cell r="I91">
            <v>56.9</v>
          </cell>
        </row>
        <row r="92">
          <cell r="A92">
            <v>38169</v>
          </cell>
          <cell r="D92">
            <v>147.5</v>
          </cell>
          <cell r="I92">
            <v>46.5</v>
          </cell>
        </row>
        <row r="93">
          <cell r="A93">
            <v>38200</v>
          </cell>
          <cell r="D93">
            <v>143.9</v>
          </cell>
          <cell r="I93">
            <v>45.5</v>
          </cell>
        </row>
        <row r="94">
          <cell r="A94">
            <v>38231</v>
          </cell>
          <cell r="D94">
            <v>162.4</v>
          </cell>
          <cell r="I94">
            <v>53</v>
          </cell>
        </row>
        <row r="95">
          <cell r="A95">
            <v>38261</v>
          </cell>
          <cell r="D95">
            <v>141.19999999999999</v>
          </cell>
          <cell r="I95">
            <v>43.5</v>
          </cell>
        </row>
        <row r="96">
          <cell r="A96">
            <v>38292</v>
          </cell>
          <cell r="D96">
            <v>136.4</v>
          </cell>
          <cell r="I96">
            <v>48.8</v>
          </cell>
        </row>
        <row r="97">
          <cell r="A97">
            <v>38322</v>
          </cell>
          <cell r="D97">
            <v>146.19999999999999</v>
          </cell>
          <cell r="I97">
            <v>30.8</v>
          </cell>
        </row>
        <row r="98">
          <cell r="A98">
            <v>38353</v>
          </cell>
          <cell r="D98">
            <v>139.30000000000001</v>
          </cell>
          <cell r="I98">
            <v>30.7</v>
          </cell>
        </row>
        <row r="99">
          <cell r="A99">
            <v>38384</v>
          </cell>
          <cell r="D99">
            <v>134.6</v>
          </cell>
          <cell r="I99">
            <v>51</v>
          </cell>
        </row>
        <row r="100">
          <cell r="A100">
            <v>38412</v>
          </cell>
          <cell r="D100">
            <v>158.6</v>
          </cell>
          <cell r="I100">
            <v>56</v>
          </cell>
        </row>
        <row r="101">
          <cell r="A101">
            <v>38443</v>
          </cell>
          <cell r="D101">
            <v>142.6</v>
          </cell>
          <cell r="I101">
            <v>52.9</v>
          </cell>
        </row>
        <row r="102">
          <cell r="A102">
            <v>38473</v>
          </cell>
          <cell r="D102">
            <v>133.5</v>
          </cell>
          <cell r="I102">
            <v>48.4</v>
          </cell>
        </row>
        <row r="103">
          <cell r="A103">
            <v>38504</v>
          </cell>
          <cell r="D103">
            <v>160.4</v>
          </cell>
          <cell r="I103">
            <v>51.4</v>
          </cell>
        </row>
        <row r="104">
          <cell r="A104">
            <v>38534</v>
          </cell>
          <cell r="D104">
            <v>134.9</v>
          </cell>
          <cell r="I104">
            <v>35.200000000000003</v>
          </cell>
        </row>
        <row r="105">
          <cell r="A105">
            <v>38565</v>
          </cell>
          <cell r="D105">
            <v>125.8</v>
          </cell>
          <cell r="I105">
            <v>40.5</v>
          </cell>
        </row>
        <row r="106">
          <cell r="A106">
            <v>38596</v>
          </cell>
          <cell r="D106">
            <v>149.69999999999999</v>
          </cell>
          <cell r="I106">
            <v>57.3</v>
          </cell>
        </row>
        <row r="107">
          <cell r="A107">
            <v>38626</v>
          </cell>
          <cell r="D107">
            <v>137.5</v>
          </cell>
          <cell r="I107">
            <v>55.1</v>
          </cell>
        </row>
        <row r="108">
          <cell r="A108">
            <v>38657</v>
          </cell>
          <cell r="D108">
            <v>138</v>
          </cell>
          <cell r="I108">
            <v>49.7</v>
          </cell>
        </row>
        <row r="109">
          <cell r="A109">
            <v>38687</v>
          </cell>
          <cell r="D109">
            <v>145.19999999999999</v>
          </cell>
          <cell r="I109">
            <v>34.299999999999997</v>
          </cell>
        </row>
        <row r="110">
          <cell r="A110">
            <v>38718</v>
          </cell>
          <cell r="D110">
            <v>131.80000000000001</v>
          </cell>
          <cell r="I110">
            <v>35.799999999999997</v>
          </cell>
        </row>
        <row r="111">
          <cell r="A111">
            <v>38749</v>
          </cell>
          <cell r="D111">
            <v>132</v>
          </cell>
          <cell r="I111">
            <v>45.9</v>
          </cell>
        </row>
        <row r="112">
          <cell r="A112">
            <v>38777</v>
          </cell>
          <cell r="D112">
            <v>149</v>
          </cell>
          <cell r="I112">
            <v>60.7</v>
          </cell>
        </row>
        <row r="113">
          <cell r="A113">
            <v>38808</v>
          </cell>
          <cell r="D113">
            <v>136.69999999999999</v>
          </cell>
          <cell r="I113">
            <v>54.9</v>
          </cell>
        </row>
        <row r="114">
          <cell r="A114">
            <v>38838</v>
          </cell>
          <cell r="D114">
            <v>136.4</v>
          </cell>
          <cell r="I114">
            <v>51.8</v>
          </cell>
        </row>
        <row r="115">
          <cell r="A115">
            <v>38869</v>
          </cell>
          <cell r="D115">
            <v>155.80000000000001</v>
          </cell>
          <cell r="I115">
            <v>57.2</v>
          </cell>
        </row>
        <row r="116">
          <cell r="A116">
            <v>38899</v>
          </cell>
          <cell r="D116">
            <v>122.6</v>
          </cell>
          <cell r="I116">
            <v>44.2</v>
          </cell>
        </row>
        <row r="117">
          <cell r="A117">
            <v>38930</v>
          </cell>
          <cell r="D117">
            <v>127</v>
          </cell>
          <cell r="I117">
            <v>42.3</v>
          </cell>
        </row>
        <row r="118">
          <cell r="A118">
            <v>38961</v>
          </cell>
          <cell r="D118">
            <v>143.1</v>
          </cell>
          <cell r="I118">
            <v>54.9</v>
          </cell>
        </row>
        <row r="119">
          <cell r="A119">
            <v>38991</v>
          </cell>
          <cell r="D119">
            <v>140</v>
          </cell>
          <cell r="I119">
            <v>55.2</v>
          </cell>
        </row>
        <row r="120">
          <cell r="A120">
            <v>39022</v>
          </cell>
          <cell r="D120">
            <v>132.69999999999999</v>
          </cell>
          <cell r="I120">
            <v>54.4</v>
          </cell>
        </row>
        <row r="121">
          <cell r="A121">
            <v>39052</v>
          </cell>
          <cell r="D121">
            <v>151.19999999999999</v>
          </cell>
          <cell r="I121">
            <v>48.4</v>
          </cell>
        </row>
        <row r="122">
          <cell r="A122">
            <v>39083</v>
          </cell>
          <cell r="D122">
            <v>145.80000000000001</v>
          </cell>
          <cell r="I122">
            <v>46.4</v>
          </cell>
        </row>
        <row r="123">
          <cell r="A123">
            <v>39114</v>
          </cell>
          <cell r="D123">
            <v>136.69999999999999</v>
          </cell>
          <cell r="I123">
            <v>52.8</v>
          </cell>
        </row>
        <row r="124">
          <cell r="A124">
            <v>39142</v>
          </cell>
          <cell r="D124">
            <v>149.5</v>
          </cell>
          <cell r="I124">
            <v>63.3</v>
          </cell>
        </row>
        <row r="125">
          <cell r="A125">
            <v>39173</v>
          </cell>
          <cell r="D125">
            <v>141.30000000000001</v>
          </cell>
          <cell r="I125">
            <v>55.7</v>
          </cell>
        </row>
        <row r="126">
          <cell r="A126">
            <v>39203</v>
          </cell>
          <cell r="D126">
            <v>136.4</v>
          </cell>
          <cell r="I126">
            <v>56.6</v>
          </cell>
        </row>
        <row r="127">
          <cell r="A127">
            <v>39234</v>
          </cell>
          <cell r="D127">
            <v>153.69999999999999</v>
          </cell>
          <cell r="I127">
            <v>61.9</v>
          </cell>
        </row>
        <row r="128">
          <cell r="A128">
            <v>39264</v>
          </cell>
          <cell r="D128">
            <v>138.30000000000001</v>
          </cell>
          <cell r="I128">
            <v>37.200000000000003</v>
          </cell>
        </row>
        <row r="129">
          <cell r="A129">
            <v>39295</v>
          </cell>
          <cell r="D129">
            <v>129.4</v>
          </cell>
          <cell r="I129">
            <v>48.8</v>
          </cell>
        </row>
        <row r="130">
          <cell r="A130">
            <v>39326</v>
          </cell>
          <cell r="D130">
            <v>150.6</v>
          </cell>
          <cell r="I130">
            <v>65.099999999999994</v>
          </cell>
        </row>
        <row r="131">
          <cell r="A131">
            <v>39356</v>
          </cell>
          <cell r="D131">
            <v>137.80000000000001</v>
          </cell>
          <cell r="I131">
            <v>55.3</v>
          </cell>
        </row>
        <row r="132">
          <cell r="A132">
            <v>39387</v>
          </cell>
          <cell r="D132">
            <v>134.1</v>
          </cell>
          <cell r="I132">
            <v>52.7</v>
          </cell>
        </row>
        <row r="133">
          <cell r="A133">
            <v>39417</v>
          </cell>
          <cell r="D133">
            <v>154.69999999999999</v>
          </cell>
          <cell r="I133">
            <v>48.6</v>
          </cell>
        </row>
        <row r="134">
          <cell r="A134">
            <v>39448</v>
          </cell>
          <cell r="D134">
            <v>146.5</v>
          </cell>
          <cell r="I134">
            <v>41.9</v>
          </cell>
        </row>
        <row r="135">
          <cell r="A135">
            <v>39479</v>
          </cell>
          <cell r="D135">
            <v>132.30000000000001</v>
          </cell>
          <cell r="I135">
            <v>56.9</v>
          </cell>
        </row>
        <row r="136">
          <cell r="A136">
            <v>39508</v>
          </cell>
          <cell r="D136">
            <v>158.30000000000001</v>
          </cell>
          <cell r="I136">
            <v>64.3</v>
          </cell>
        </row>
        <row r="137">
          <cell r="A137">
            <v>39539</v>
          </cell>
          <cell r="D137">
            <v>137.1</v>
          </cell>
          <cell r="I137">
            <v>57.1</v>
          </cell>
        </row>
        <row r="138">
          <cell r="A138">
            <v>39569</v>
          </cell>
          <cell r="D138">
            <v>133.30000000000001</v>
          </cell>
          <cell r="I138">
            <v>59.4</v>
          </cell>
        </row>
        <row r="139">
          <cell r="A139">
            <v>39600</v>
          </cell>
          <cell r="D139">
            <v>165.9</v>
          </cell>
          <cell r="I139">
            <v>55.2</v>
          </cell>
        </row>
        <row r="140">
          <cell r="A140">
            <v>39630</v>
          </cell>
          <cell r="D140">
            <v>147.69999999999999</v>
          </cell>
          <cell r="I140">
            <v>38.6</v>
          </cell>
        </row>
        <row r="141">
          <cell r="A141">
            <v>39661</v>
          </cell>
          <cell r="D141">
            <v>128.9</v>
          </cell>
          <cell r="I141">
            <v>47.2</v>
          </cell>
        </row>
        <row r="142">
          <cell r="A142">
            <v>39692</v>
          </cell>
          <cell r="D142">
            <v>153.19999999999999</v>
          </cell>
          <cell r="I142">
            <v>59.2</v>
          </cell>
        </row>
        <row r="143">
          <cell r="A143">
            <v>39722</v>
          </cell>
          <cell r="D143">
            <v>149.5</v>
          </cell>
          <cell r="I143">
            <v>58.6</v>
          </cell>
        </row>
        <row r="144">
          <cell r="A144">
            <v>39753</v>
          </cell>
          <cell r="D144">
            <v>143.19999999999999</v>
          </cell>
          <cell r="I144">
            <v>57.3</v>
          </cell>
        </row>
        <row r="145">
          <cell r="A145">
            <v>39783</v>
          </cell>
          <cell r="D145">
            <v>153.80000000000001</v>
          </cell>
          <cell r="I145">
            <v>46.4</v>
          </cell>
        </row>
        <row r="146">
          <cell r="A146">
            <v>39814</v>
          </cell>
          <cell r="D146">
            <v>152.30000000000001</v>
          </cell>
          <cell r="I146">
            <v>44.4</v>
          </cell>
        </row>
        <row r="147">
          <cell r="A147">
            <v>39845</v>
          </cell>
          <cell r="D147">
            <v>141.4</v>
          </cell>
          <cell r="I147">
            <v>50.3</v>
          </cell>
        </row>
        <row r="148">
          <cell r="A148">
            <v>39873</v>
          </cell>
          <cell r="D148">
            <v>161</v>
          </cell>
          <cell r="I148">
            <v>48.7</v>
          </cell>
        </row>
        <row r="149">
          <cell r="A149">
            <v>39904</v>
          </cell>
          <cell r="D149">
            <v>139.5</v>
          </cell>
          <cell r="I149">
            <v>31.2</v>
          </cell>
        </row>
        <row r="150">
          <cell r="A150">
            <v>39934</v>
          </cell>
          <cell r="D150">
            <v>133.69999999999999</v>
          </cell>
          <cell r="I150">
            <v>49</v>
          </cell>
        </row>
        <row r="151">
          <cell r="A151">
            <v>39965</v>
          </cell>
          <cell r="D151">
            <v>139.1</v>
          </cell>
          <cell r="I151">
            <v>49.1</v>
          </cell>
        </row>
        <row r="152">
          <cell r="A152">
            <v>39995</v>
          </cell>
          <cell r="D152">
            <v>120.7</v>
          </cell>
          <cell r="I152">
            <v>27.3</v>
          </cell>
        </row>
        <row r="153">
          <cell r="A153">
            <v>40026</v>
          </cell>
          <cell r="D153">
            <v>111.5</v>
          </cell>
          <cell r="I153">
            <v>41.2</v>
          </cell>
        </row>
        <row r="154">
          <cell r="A154">
            <v>40057</v>
          </cell>
          <cell r="D154">
            <v>128.6</v>
          </cell>
          <cell r="I154">
            <v>54.9</v>
          </cell>
        </row>
        <row r="155">
          <cell r="A155">
            <v>40087</v>
          </cell>
          <cell r="D155">
            <v>134</v>
          </cell>
          <cell r="I155">
            <v>46.3</v>
          </cell>
        </row>
        <row r="156">
          <cell r="A156">
            <v>40118</v>
          </cell>
          <cell r="D156">
            <v>135.4</v>
          </cell>
          <cell r="I156">
            <v>42.4</v>
          </cell>
        </row>
        <row r="157">
          <cell r="A157">
            <v>40148</v>
          </cell>
          <cell r="D157">
            <v>131</v>
          </cell>
          <cell r="I157">
            <v>46.3</v>
          </cell>
        </row>
        <row r="158">
          <cell r="A158">
            <v>40179</v>
          </cell>
          <cell r="D158">
            <v>131.9</v>
          </cell>
          <cell r="I158">
            <v>39.799999999999997</v>
          </cell>
        </row>
        <row r="159">
          <cell r="A159">
            <v>40210</v>
          </cell>
          <cell r="D159">
            <v>123.8</v>
          </cell>
          <cell r="I159">
            <v>44</v>
          </cell>
        </row>
        <row r="160">
          <cell r="A160">
            <v>40238</v>
          </cell>
          <cell r="D160">
            <v>155.6</v>
          </cell>
          <cell r="I160">
            <v>54.4</v>
          </cell>
        </row>
        <row r="161">
          <cell r="A161">
            <v>40269</v>
          </cell>
          <cell r="D161">
            <v>129.6</v>
          </cell>
          <cell r="I161">
            <v>44</v>
          </cell>
        </row>
        <row r="162">
          <cell r="A162">
            <v>40299</v>
          </cell>
          <cell r="D162">
            <v>130.9</v>
          </cell>
          <cell r="I162">
            <v>50.5</v>
          </cell>
        </row>
        <row r="163">
          <cell r="A163">
            <v>40330</v>
          </cell>
          <cell r="D163">
            <v>159.19999999999999</v>
          </cell>
          <cell r="I163">
            <v>36</v>
          </cell>
        </row>
        <row r="164">
          <cell r="A164">
            <v>40360</v>
          </cell>
          <cell r="D164">
            <v>126.4</v>
          </cell>
          <cell r="I164">
            <v>35.200000000000003</v>
          </cell>
        </row>
        <row r="165">
          <cell r="A165">
            <v>40391</v>
          </cell>
          <cell r="D165">
            <v>132.5</v>
          </cell>
          <cell r="I165">
            <v>37.700000000000003</v>
          </cell>
        </row>
        <row r="166">
          <cell r="A166">
            <v>40422</v>
          </cell>
          <cell r="D166">
            <v>152.5</v>
          </cell>
          <cell r="I166">
            <v>45.2</v>
          </cell>
        </row>
        <row r="167">
          <cell r="A167">
            <v>40452</v>
          </cell>
          <cell r="D167">
            <v>131.4</v>
          </cell>
          <cell r="I167">
            <v>42.6</v>
          </cell>
        </row>
        <row r="168">
          <cell r="A168">
            <v>40483</v>
          </cell>
          <cell r="D168">
            <v>134.30000000000001</v>
          </cell>
          <cell r="I168">
            <v>45.1</v>
          </cell>
        </row>
        <row r="169">
          <cell r="A169">
            <v>40513</v>
          </cell>
          <cell r="D169">
            <v>148.4</v>
          </cell>
          <cell r="I169">
            <v>34.700000000000003</v>
          </cell>
        </row>
        <row r="170">
          <cell r="A170">
            <v>40544</v>
          </cell>
          <cell r="D170">
            <v>146.19999999999999</v>
          </cell>
          <cell r="I170">
            <v>41.4</v>
          </cell>
        </row>
        <row r="171">
          <cell r="A171">
            <v>40575</v>
          </cell>
          <cell r="D171">
            <v>136.80000000000001</v>
          </cell>
          <cell r="I171">
            <v>44.1</v>
          </cell>
        </row>
        <row r="172">
          <cell r="A172">
            <v>40603</v>
          </cell>
          <cell r="D172">
            <v>156</v>
          </cell>
          <cell r="I172">
            <v>54.8</v>
          </cell>
        </row>
        <row r="173">
          <cell r="A173">
            <v>40634</v>
          </cell>
          <cell r="D173">
            <v>148.6</v>
          </cell>
          <cell r="I173">
            <v>54.1</v>
          </cell>
        </row>
        <row r="174">
          <cell r="A174">
            <v>40664</v>
          </cell>
          <cell r="D174">
            <v>151.6</v>
          </cell>
          <cell r="I174">
            <v>47.3</v>
          </cell>
        </row>
        <row r="175">
          <cell r="A175">
            <v>40695</v>
          </cell>
          <cell r="D175">
            <v>165</v>
          </cell>
          <cell r="I175">
            <v>48.8</v>
          </cell>
        </row>
        <row r="176">
          <cell r="A176">
            <v>40725</v>
          </cell>
          <cell r="D176">
            <v>137.4</v>
          </cell>
          <cell r="I176">
            <v>41.9</v>
          </cell>
        </row>
        <row r="177">
          <cell r="A177">
            <v>40756</v>
          </cell>
          <cell r="D177">
            <v>147.9</v>
          </cell>
          <cell r="I177">
            <v>44.6</v>
          </cell>
        </row>
        <row r="178">
          <cell r="A178">
            <v>40787</v>
          </cell>
          <cell r="D178">
            <v>147.4</v>
          </cell>
          <cell r="I178">
            <v>51.7</v>
          </cell>
        </row>
        <row r="179">
          <cell r="A179">
            <v>40817</v>
          </cell>
          <cell r="D179">
            <v>145</v>
          </cell>
          <cell r="I179">
            <v>54.7</v>
          </cell>
        </row>
        <row r="180">
          <cell r="A180">
            <v>40848</v>
          </cell>
          <cell r="D180">
            <v>146.4</v>
          </cell>
          <cell r="I180">
            <v>53.2</v>
          </cell>
        </row>
        <row r="181">
          <cell r="A181">
            <v>40878</v>
          </cell>
          <cell r="D181">
            <v>159.1</v>
          </cell>
          <cell r="I181">
            <v>53.6</v>
          </cell>
        </row>
        <row r="182">
          <cell r="A182">
            <v>40909</v>
          </cell>
          <cell r="D182">
            <v>160</v>
          </cell>
          <cell r="I182">
            <v>46.2</v>
          </cell>
        </row>
        <row r="183">
          <cell r="A183">
            <v>40940</v>
          </cell>
          <cell r="D183">
            <v>149.19999999999999</v>
          </cell>
          <cell r="I183">
            <v>53.2</v>
          </cell>
        </row>
        <row r="184">
          <cell r="A184">
            <v>40969</v>
          </cell>
          <cell r="D184">
            <v>160.4</v>
          </cell>
          <cell r="I184">
            <v>72.099999999999994</v>
          </cell>
        </row>
        <row r="185">
          <cell r="A185">
            <v>41000</v>
          </cell>
          <cell r="D185">
            <v>153</v>
          </cell>
          <cell r="I185">
            <v>57</v>
          </cell>
        </row>
        <row r="186">
          <cell r="A186">
            <v>41030</v>
          </cell>
          <cell r="D186">
            <v>155.1</v>
          </cell>
          <cell r="I186">
            <v>65.8</v>
          </cell>
        </row>
        <row r="187">
          <cell r="A187">
            <v>41061</v>
          </cell>
          <cell r="D187">
            <v>157</v>
          </cell>
          <cell r="I187">
            <v>68.2</v>
          </cell>
        </row>
        <row r="188">
          <cell r="A188">
            <v>41091</v>
          </cell>
          <cell r="D188">
            <v>138.1</v>
          </cell>
          <cell r="I188">
            <v>56.4</v>
          </cell>
        </row>
        <row r="189">
          <cell r="A189">
            <v>41122</v>
          </cell>
          <cell r="D189">
            <v>143.5</v>
          </cell>
          <cell r="I189">
            <v>58</v>
          </cell>
        </row>
        <row r="190">
          <cell r="A190">
            <v>41153</v>
          </cell>
          <cell r="D190">
            <v>156.4</v>
          </cell>
          <cell r="I190">
            <v>65.5</v>
          </cell>
        </row>
        <row r="191">
          <cell r="A191">
            <v>41183</v>
          </cell>
          <cell r="D191">
            <v>147.19999999999999</v>
          </cell>
          <cell r="I191">
            <v>67</v>
          </cell>
        </row>
        <row r="192">
          <cell r="A192">
            <v>41214</v>
          </cell>
          <cell r="D192">
            <v>153.69999999999999</v>
          </cell>
          <cell r="I192">
            <v>67.099999999999994</v>
          </cell>
        </row>
        <row r="193">
          <cell r="A193">
            <v>41244</v>
          </cell>
          <cell r="D193">
            <v>163.6</v>
          </cell>
          <cell r="I193">
            <v>73.2</v>
          </cell>
        </row>
        <row r="194">
          <cell r="A194">
            <v>41275</v>
          </cell>
          <cell r="D194">
            <v>151.69999999999999</v>
          </cell>
          <cell r="I194">
            <v>66.099999999999994</v>
          </cell>
        </row>
        <row r="195">
          <cell r="A195">
            <v>41306</v>
          </cell>
          <cell r="D195">
            <v>147</v>
          </cell>
          <cell r="I195">
            <v>67.599999999999994</v>
          </cell>
        </row>
        <row r="196">
          <cell r="A196">
            <v>41334</v>
          </cell>
          <cell r="D196">
            <v>160.1</v>
          </cell>
          <cell r="I196">
            <v>81.5</v>
          </cell>
        </row>
        <row r="197">
          <cell r="A197">
            <v>41365</v>
          </cell>
          <cell r="D197">
            <v>145.6</v>
          </cell>
          <cell r="I197">
            <v>62.8</v>
          </cell>
        </row>
        <row r="198">
          <cell r="A198">
            <v>41395</v>
          </cell>
          <cell r="D198">
            <v>164</v>
          </cell>
          <cell r="I198">
            <v>70.2</v>
          </cell>
        </row>
        <row r="199">
          <cell r="A199">
            <v>41426</v>
          </cell>
          <cell r="D199">
            <v>161</v>
          </cell>
          <cell r="I199">
            <v>82.9</v>
          </cell>
        </row>
        <row r="200">
          <cell r="A200">
            <v>41456</v>
          </cell>
          <cell r="D200">
            <v>155.19999999999999</v>
          </cell>
          <cell r="I200">
            <v>62.3</v>
          </cell>
        </row>
        <row r="201">
          <cell r="A201">
            <v>41487</v>
          </cell>
          <cell r="D201">
            <v>153.19999999999999</v>
          </cell>
          <cell r="I201">
            <v>64.3</v>
          </cell>
        </row>
        <row r="202">
          <cell r="A202">
            <v>41518</v>
          </cell>
          <cell r="D202">
            <v>151.4</v>
          </cell>
          <cell r="I202">
            <v>79.7</v>
          </cell>
        </row>
        <row r="203">
          <cell r="A203">
            <v>41548</v>
          </cell>
          <cell r="D203">
            <v>159.69999999999999</v>
          </cell>
          <cell r="I203">
            <v>73</v>
          </cell>
        </row>
        <row r="204">
          <cell r="A204">
            <v>41579</v>
          </cell>
          <cell r="D204">
            <v>160.6</v>
          </cell>
          <cell r="I204">
            <v>77.8</v>
          </cell>
        </row>
        <row r="205">
          <cell r="A205">
            <v>41609</v>
          </cell>
          <cell r="D205">
            <v>158.69999999999999</v>
          </cell>
          <cell r="I205">
            <v>72.599999999999994</v>
          </cell>
        </row>
        <row r="206">
          <cell r="A206">
            <v>41640</v>
          </cell>
          <cell r="D206">
            <v>147.30000000000001</v>
          </cell>
          <cell r="I206">
            <v>57.9</v>
          </cell>
        </row>
        <row r="207">
          <cell r="A207">
            <v>41671</v>
          </cell>
          <cell r="D207">
            <v>159.69999999999999</v>
          </cell>
          <cell r="I207">
            <v>62.5</v>
          </cell>
        </row>
        <row r="208">
          <cell r="A208">
            <v>41699</v>
          </cell>
          <cell r="D208">
            <v>168.6</v>
          </cell>
          <cell r="I208">
            <v>68.599999999999994</v>
          </cell>
        </row>
        <row r="209">
          <cell r="A209">
            <v>41730</v>
          </cell>
          <cell r="D209">
            <v>156.69999999999999</v>
          </cell>
          <cell r="I209">
            <v>61.4</v>
          </cell>
        </row>
        <row r="210">
          <cell r="A210">
            <v>41760</v>
          </cell>
          <cell r="D210">
            <v>166.4</v>
          </cell>
          <cell r="I210">
            <v>69.3</v>
          </cell>
        </row>
        <row r="211">
          <cell r="A211">
            <v>41791</v>
          </cell>
          <cell r="D211">
            <v>164.2</v>
          </cell>
          <cell r="I211">
            <v>65.900000000000006</v>
          </cell>
        </row>
        <row r="212">
          <cell r="A212">
            <v>41821</v>
          </cell>
          <cell r="D212">
            <v>154.6</v>
          </cell>
          <cell r="I212">
            <v>56.6</v>
          </cell>
        </row>
        <row r="213">
          <cell r="A213">
            <v>41852</v>
          </cell>
          <cell r="D213">
            <v>163.6</v>
          </cell>
          <cell r="I213">
            <v>67.900000000000006</v>
          </cell>
        </row>
        <row r="214">
          <cell r="A214">
            <v>41883</v>
          </cell>
          <cell r="D214">
            <v>161.6</v>
          </cell>
          <cell r="I214">
            <v>70.8</v>
          </cell>
        </row>
        <row r="215">
          <cell r="A215">
            <v>41913</v>
          </cell>
          <cell r="D215">
            <v>161.30000000000001</v>
          </cell>
          <cell r="I215">
            <v>68.599999999999994</v>
          </cell>
        </row>
        <row r="216">
          <cell r="A216">
            <v>41944</v>
          </cell>
          <cell r="D216">
            <v>157.80000000000001</v>
          </cell>
          <cell r="I216">
            <v>68.3</v>
          </cell>
        </row>
        <row r="217">
          <cell r="A217">
            <v>41974</v>
          </cell>
          <cell r="D217">
            <v>163.6</v>
          </cell>
          <cell r="I217">
            <v>60.3</v>
          </cell>
        </row>
        <row r="218">
          <cell r="A218">
            <v>42005</v>
          </cell>
          <cell r="D218">
            <v>131.19999999999999</v>
          </cell>
          <cell r="I218">
            <v>59.3</v>
          </cell>
        </row>
        <row r="219">
          <cell r="A219">
            <v>42036</v>
          </cell>
          <cell r="D219">
            <v>141.4</v>
          </cell>
          <cell r="I219">
            <v>62.9</v>
          </cell>
        </row>
        <row r="220">
          <cell r="A220">
            <v>42064</v>
          </cell>
          <cell r="D220">
            <v>163.1</v>
          </cell>
          <cell r="I220">
            <v>69</v>
          </cell>
        </row>
        <row r="221">
          <cell r="A221">
            <v>42095</v>
          </cell>
          <cell r="D221">
            <v>150.9</v>
          </cell>
          <cell r="I221">
            <v>60.6</v>
          </cell>
        </row>
        <row r="222">
          <cell r="A222">
            <v>42125</v>
          </cell>
          <cell r="D222">
            <v>156.1</v>
          </cell>
          <cell r="I222">
            <v>68.8</v>
          </cell>
        </row>
        <row r="223">
          <cell r="A223">
            <v>42156</v>
          </cell>
          <cell r="D223">
            <v>157.19999999999999</v>
          </cell>
          <cell r="I223">
            <v>59.5</v>
          </cell>
        </row>
        <row r="224">
          <cell r="A224">
            <v>42186</v>
          </cell>
          <cell r="D224">
            <v>150.69999999999999</v>
          </cell>
          <cell r="I224">
            <v>45.2</v>
          </cell>
        </row>
        <row r="225">
          <cell r="A225">
            <v>42217</v>
          </cell>
          <cell r="D225">
            <v>154.6</v>
          </cell>
          <cell r="I225">
            <v>66.3</v>
          </cell>
        </row>
        <row r="226">
          <cell r="A226">
            <v>42248</v>
          </cell>
          <cell r="D226">
            <v>142.4</v>
          </cell>
          <cell r="I226">
            <v>60.8</v>
          </cell>
        </row>
        <row r="227">
          <cell r="A227">
            <v>42278</v>
          </cell>
          <cell r="D227">
            <v>144</v>
          </cell>
          <cell r="I227">
            <v>64.400000000000006</v>
          </cell>
        </row>
        <row r="228">
          <cell r="A228">
            <v>42309</v>
          </cell>
          <cell r="D228">
            <v>152.80000000000001</v>
          </cell>
          <cell r="I228">
            <v>43.9</v>
          </cell>
        </row>
        <row r="229">
          <cell r="A229">
            <v>42339</v>
          </cell>
          <cell r="D229">
            <v>156.19999999999999</v>
          </cell>
          <cell r="I229">
            <v>42.8</v>
          </cell>
        </row>
        <row r="230">
          <cell r="A230">
            <v>42370</v>
          </cell>
          <cell r="D230">
            <v>145.1</v>
          </cell>
          <cell r="I230">
            <v>39</v>
          </cell>
        </row>
        <row r="231">
          <cell r="A231">
            <v>42401</v>
          </cell>
          <cell r="D231">
            <v>140.9</v>
          </cell>
          <cell r="I231">
            <v>45.1</v>
          </cell>
        </row>
        <row r="232">
          <cell r="A232">
            <v>42430</v>
          </cell>
          <cell r="D232">
            <v>159.6</v>
          </cell>
          <cell r="I232">
            <v>57.7</v>
          </cell>
        </row>
        <row r="233">
          <cell r="A233">
            <v>42461</v>
          </cell>
          <cell r="D233">
            <v>158.69999999999999</v>
          </cell>
          <cell r="I233">
            <v>71.400000000000006</v>
          </cell>
        </row>
        <row r="234">
          <cell r="A234">
            <v>42491</v>
          </cell>
          <cell r="D234">
            <v>156.5</v>
          </cell>
          <cell r="I234">
            <v>51.6</v>
          </cell>
        </row>
        <row r="235">
          <cell r="A235">
            <v>42522</v>
          </cell>
          <cell r="D235">
            <v>159.69999999999999</v>
          </cell>
          <cell r="I235">
            <v>60.9</v>
          </cell>
        </row>
        <row r="236">
          <cell r="A236">
            <v>42552</v>
          </cell>
          <cell r="D236">
            <v>144.4</v>
          </cell>
          <cell r="I236">
            <v>60.4</v>
          </cell>
        </row>
        <row r="237">
          <cell r="A237">
            <v>42583</v>
          </cell>
          <cell r="D237">
            <v>142.80000000000001</v>
          </cell>
          <cell r="I237">
            <v>56.9</v>
          </cell>
        </row>
        <row r="238">
          <cell r="A238">
            <v>42614</v>
          </cell>
          <cell r="D238">
            <v>159.30000000000001</v>
          </cell>
          <cell r="I238">
            <v>61.2</v>
          </cell>
        </row>
        <row r="239">
          <cell r="A239">
            <v>42644</v>
          </cell>
          <cell r="D239">
            <v>154.80000000000001</v>
          </cell>
          <cell r="I239">
            <v>67.400000000000006</v>
          </cell>
        </row>
        <row r="240">
          <cell r="A240">
            <v>42675</v>
          </cell>
          <cell r="D240">
            <v>157.6</v>
          </cell>
          <cell r="I240">
            <v>69.8</v>
          </cell>
        </row>
        <row r="241">
          <cell r="A241">
            <v>42705</v>
          </cell>
          <cell r="D241">
            <v>152</v>
          </cell>
          <cell r="I241">
            <v>63.1</v>
          </cell>
        </row>
        <row r="242">
          <cell r="A242">
            <v>42736</v>
          </cell>
          <cell r="D242">
            <v>150.1</v>
          </cell>
          <cell r="I242">
            <v>55.2</v>
          </cell>
        </row>
        <row r="243">
          <cell r="A243">
            <v>42767</v>
          </cell>
          <cell r="D243">
            <v>145.1</v>
          </cell>
          <cell r="I243">
            <v>54.5</v>
          </cell>
        </row>
        <row r="244">
          <cell r="A244">
            <v>42795</v>
          </cell>
          <cell r="D244">
            <v>166.3</v>
          </cell>
          <cell r="I244">
            <v>57.8</v>
          </cell>
        </row>
        <row r="245">
          <cell r="A245">
            <v>42826</v>
          </cell>
          <cell r="D245">
            <v>152.6</v>
          </cell>
          <cell r="I245">
            <v>41.8</v>
          </cell>
        </row>
        <row r="246">
          <cell r="A246">
            <v>42856</v>
          </cell>
          <cell r="D246">
            <v>165.3</v>
          </cell>
          <cell r="I246">
            <v>41.7</v>
          </cell>
        </row>
        <row r="247">
          <cell r="A247">
            <v>42887</v>
          </cell>
          <cell r="D247">
            <v>160.6</v>
          </cell>
          <cell r="I247">
            <v>65.900000000000006</v>
          </cell>
        </row>
        <row r="248">
          <cell r="A248">
            <v>42917</v>
          </cell>
          <cell r="D248">
            <v>157.9</v>
          </cell>
          <cell r="I248">
            <v>63.5</v>
          </cell>
        </row>
        <row r="249">
          <cell r="A249">
            <v>42948</v>
          </cell>
          <cell r="D249">
            <v>150</v>
          </cell>
          <cell r="I249">
            <v>64.400000000000006</v>
          </cell>
        </row>
        <row r="250">
          <cell r="A250">
            <v>42979</v>
          </cell>
          <cell r="D250">
            <v>160.9</v>
          </cell>
          <cell r="I250">
            <v>80.2</v>
          </cell>
        </row>
        <row r="251">
          <cell r="A251">
            <v>43009</v>
          </cell>
          <cell r="D251">
            <v>159.69999999999999</v>
          </cell>
          <cell r="I251">
            <v>74.900000000000006</v>
          </cell>
        </row>
        <row r="252">
          <cell r="A252">
            <v>43040</v>
          </cell>
          <cell r="D252">
            <v>140.80000000000001</v>
          </cell>
          <cell r="I252">
            <v>60.2</v>
          </cell>
        </row>
        <row r="253">
          <cell r="A253">
            <v>43070</v>
          </cell>
          <cell r="D253">
            <v>171.1</v>
          </cell>
          <cell r="I253">
            <v>71.2</v>
          </cell>
        </row>
        <row r="254">
          <cell r="A254">
            <v>43101</v>
          </cell>
          <cell r="D254">
            <v>158.80000000000001</v>
          </cell>
          <cell r="I254">
            <v>64.2</v>
          </cell>
        </row>
        <row r="255">
          <cell r="A255">
            <v>43132</v>
          </cell>
          <cell r="D255">
            <v>143.5</v>
          </cell>
          <cell r="I255">
            <v>75.3</v>
          </cell>
        </row>
        <row r="256">
          <cell r="A256">
            <v>43160</v>
          </cell>
          <cell r="D256">
            <v>161.30000000000001</v>
          </cell>
          <cell r="I256">
            <v>81.400000000000006</v>
          </cell>
        </row>
        <row r="257">
          <cell r="A257">
            <v>43191</v>
          </cell>
          <cell r="D257">
            <v>157.19999999999999</v>
          </cell>
          <cell r="I257">
            <v>58.5</v>
          </cell>
        </row>
        <row r="258">
          <cell r="A258">
            <v>43221</v>
          </cell>
          <cell r="D258">
            <v>157.69999999999999</v>
          </cell>
          <cell r="I258">
            <v>54</v>
          </cell>
        </row>
        <row r="259">
          <cell r="A259">
            <v>43252</v>
          </cell>
          <cell r="D259">
            <v>147.80000000000001</v>
          </cell>
          <cell r="I259">
            <v>46.5</v>
          </cell>
        </row>
        <row r="260">
          <cell r="A260">
            <v>43282</v>
          </cell>
          <cell r="D260">
            <v>150.9</v>
          </cell>
          <cell r="I260">
            <v>42.4</v>
          </cell>
        </row>
        <row r="261">
          <cell r="A261">
            <v>43313</v>
          </cell>
          <cell r="D261">
            <v>150.1</v>
          </cell>
          <cell r="I261">
            <v>58.3</v>
          </cell>
        </row>
        <row r="262">
          <cell r="A262">
            <v>43344</v>
          </cell>
          <cell r="D262">
            <v>160.19999999999999</v>
          </cell>
          <cell r="I262">
            <v>67.7</v>
          </cell>
        </row>
        <row r="263">
          <cell r="A263">
            <v>43374</v>
          </cell>
          <cell r="D263">
            <v>151.6</v>
          </cell>
          <cell r="I263">
            <v>58</v>
          </cell>
        </row>
        <row r="264">
          <cell r="A264">
            <v>43405</v>
          </cell>
          <cell r="D264">
            <v>147.9</v>
          </cell>
          <cell r="I264">
            <v>63.3</v>
          </cell>
        </row>
        <row r="265">
          <cell r="A265">
            <v>43435</v>
          </cell>
          <cell r="D265">
            <v>165.9</v>
          </cell>
          <cell r="I265">
            <v>58.2</v>
          </cell>
        </row>
        <row r="266">
          <cell r="A266">
            <v>43466</v>
          </cell>
          <cell r="D266">
            <v>152.69999999999999</v>
          </cell>
          <cell r="I266">
            <v>55.6</v>
          </cell>
        </row>
        <row r="267">
          <cell r="A267">
            <v>43497</v>
          </cell>
          <cell r="D267">
            <v>157.1</v>
          </cell>
          <cell r="I267">
            <v>56.6</v>
          </cell>
        </row>
        <row r="268">
          <cell r="A268">
            <v>43525</v>
          </cell>
          <cell r="D268">
            <v>174.7</v>
          </cell>
          <cell r="I268">
            <v>71.3</v>
          </cell>
        </row>
        <row r="269">
          <cell r="A269">
            <v>43556</v>
          </cell>
          <cell r="D269">
            <v>159.5</v>
          </cell>
          <cell r="I269">
            <v>69.599999999999994</v>
          </cell>
        </row>
        <row r="270">
          <cell r="A270">
            <v>43586</v>
          </cell>
          <cell r="D270">
            <v>152.69999999999999</v>
          </cell>
          <cell r="I270">
            <v>60</v>
          </cell>
        </row>
        <row r="271">
          <cell r="A271">
            <v>43617</v>
          </cell>
          <cell r="D271">
            <v>165.5</v>
          </cell>
          <cell r="I271">
            <v>69.400000000000006</v>
          </cell>
        </row>
        <row r="272">
          <cell r="A272">
            <v>43647</v>
          </cell>
          <cell r="D272">
            <v>156</v>
          </cell>
          <cell r="I272">
            <v>60.8</v>
          </cell>
        </row>
        <row r="273">
          <cell r="A273">
            <v>43678</v>
          </cell>
          <cell r="D273">
            <v>156.69999999999999</v>
          </cell>
          <cell r="I273">
            <v>67.900000000000006</v>
          </cell>
        </row>
        <row r="274">
          <cell r="A274">
            <v>43709</v>
          </cell>
          <cell r="D274">
            <v>157.4</v>
          </cell>
          <cell r="I274">
            <v>62.8</v>
          </cell>
        </row>
        <row r="275">
          <cell r="A275">
            <v>43739</v>
          </cell>
          <cell r="D275">
            <v>154.19999999999999</v>
          </cell>
          <cell r="I275">
            <v>53.7</v>
          </cell>
        </row>
        <row r="276">
          <cell r="A276">
            <v>43770</v>
          </cell>
          <cell r="D276">
            <v>157.6</v>
          </cell>
          <cell r="I276">
            <v>54.7</v>
          </cell>
        </row>
        <row r="277">
          <cell r="A277">
            <v>43800</v>
          </cell>
          <cell r="D277">
            <v>164</v>
          </cell>
          <cell r="I277" t="str">
            <v>*</v>
          </cell>
        </row>
        <row r="278">
          <cell r="A278">
            <v>43831</v>
          </cell>
          <cell r="D278">
            <v>162.5</v>
          </cell>
          <cell r="I278">
            <v>58.3</v>
          </cell>
        </row>
        <row r="279">
          <cell r="A279">
            <v>43862</v>
          </cell>
          <cell r="D279">
            <v>152.69999999999999</v>
          </cell>
          <cell r="I279">
            <v>54.2</v>
          </cell>
        </row>
        <row r="280">
          <cell r="A280">
            <v>43891</v>
          </cell>
          <cell r="D280">
            <v>161.30000000000001</v>
          </cell>
          <cell r="I280">
            <v>73.5</v>
          </cell>
        </row>
        <row r="281">
          <cell r="A281">
            <v>43922</v>
          </cell>
          <cell r="D281">
            <v>114.3</v>
          </cell>
          <cell r="I281">
            <v>55.6</v>
          </cell>
        </row>
        <row r="282">
          <cell r="A282">
            <v>43952</v>
          </cell>
          <cell r="D282">
            <v>112.9</v>
          </cell>
          <cell r="I282">
            <v>63.6</v>
          </cell>
        </row>
        <row r="283">
          <cell r="A283">
            <v>43983</v>
          </cell>
          <cell r="D283">
            <v>116.5</v>
          </cell>
          <cell r="I283">
            <v>65</v>
          </cell>
        </row>
        <row r="284">
          <cell r="A284">
            <v>44013</v>
          </cell>
          <cell r="D284">
            <v>120.1</v>
          </cell>
          <cell r="I284">
            <v>61.9</v>
          </cell>
        </row>
        <row r="285">
          <cell r="A285">
            <v>44044</v>
          </cell>
          <cell r="D285">
            <v>141</v>
          </cell>
          <cell r="I285">
            <v>50.9</v>
          </cell>
        </row>
        <row r="286">
          <cell r="A286">
            <v>44075</v>
          </cell>
          <cell r="D286">
            <v>138.9</v>
          </cell>
          <cell r="I286">
            <v>67.3</v>
          </cell>
        </row>
        <row r="287">
          <cell r="A287">
            <v>44105</v>
          </cell>
          <cell r="D287">
            <v>143.6</v>
          </cell>
          <cell r="I287">
            <v>81.900000000000006</v>
          </cell>
        </row>
        <row r="288">
          <cell r="A288">
            <v>44136</v>
          </cell>
          <cell r="D288">
            <v>138.6</v>
          </cell>
          <cell r="I288">
            <v>73.599999999999994</v>
          </cell>
        </row>
        <row r="289">
          <cell r="A289">
            <v>44166</v>
          </cell>
          <cell r="D289">
            <v>136.69999999999999</v>
          </cell>
          <cell r="I289">
            <v>63</v>
          </cell>
        </row>
        <row r="290">
          <cell r="A290">
            <v>44197</v>
          </cell>
          <cell r="D290">
            <v>141.19999999999999</v>
          </cell>
          <cell r="I290">
            <v>68.2</v>
          </cell>
        </row>
        <row r="291">
          <cell r="A291">
            <v>44228</v>
          </cell>
          <cell r="D291">
            <v>124.2</v>
          </cell>
          <cell r="I291">
            <v>64.900000000000006</v>
          </cell>
        </row>
        <row r="292">
          <cell r="A292">
            <v>44256</v>
          </cell>
          <cell r="D292">
            <v>158.6</v>
          </cell>
          <cell r="I292">
            <v>76.5</v>
          </cell>
        </row>
        <row r="293">
          <cell r="A293">
            <v>44287</v>
          </cell>
          <cell r="D293">
            <v>150.4</v>
          </cell>
          <cell r="I293">
            <v>70.5</v>
          </cell>
        </row>
        <row r="294">
          <cell r="A294">
            <v>44317</v>
          </cell>
          <cell r="D294">
            <v>160.69999999999999</v>
          </cell>
          <cell r="I294">
            <v>74.599999999999994</v>
          </cell>
        </row>
        <row r="295">
          <cell r="A295">
            <v>44348</v>
          </cell>
          <cell r="D295">
            <v>156</v>
          </cell>
          <cell r="I295">
            <v>64.2</v>
          </cell>
        </row>
        <row r="296">
          <cell r="A296">
            <v>44378</v>
          </cell>
          <cell r="D296">
            <v>147.69999999999999</v>
          </cell>
          <cell r="I296">
            <v>54</v>
          </cell>
        </row>
        <row r="297">
          <cell r="A297">
            <v>44409</v>
          </cell>
          <cell r="D297">
            <v>143.6</v>
          </cell>
          <cell r="I297">
            <v>62.9</v>
          </cell>
        </row>
        <row r="298">
          <cell r="A298">
            <v>44440</v>
          </cell>
          <cell r="D298">
            <v>151.80000000000001</v>
          </cell>
          <cell r="I298">
            <v>92</v>
          </cell>
        </row>
        <row r="299">
          <cell r="A299">
            <v>44470</v>
          </cell>
          <cell r="D299">
            <v>156.69999999999999</v>
          </cell>
          <cell r="I299">
            <v>88.3</v>
          </cell>
        </row>
        <row r="300">
          <cell r="A300">
            <v>44501</v>
          </cell>
          <cell r="D300">
            <v>150.5</v>
          </cell>
          <cell r="I300">
            <v>87.8</v>
          </cell>
        </row>
        <row r="301">
          <cell r="A301">
            <v>44531</v>
          </cell>
          <cell r="D301">
            <v>165.1</v>
          </cell>
          <cell r="I301">
            <v>78.099999999999994</v>
          </cell>
        </row>
        <row r="302">
          <cell r="A302">
            <v>44562</v>
          </cell>
          <cell r="D302">
            <v>160</v>
          </cell>
          <cell r="I302">
            <v>81.5</v>
          </cell>
        </row>
        <row r="303">
          <cell r="A303">
            <v>44593</v>
          </cell>
          <cell r="D303">
            <v>134.30000000000001</v>
          </cell>
          <cell r="I303">
            <v>89</v>
          </cell>
        </row>
        <row r="304">
          <cell r="A304">
            <v>44621</v>
          </cell>
          <cell r="D304">
            <v>173.4</v>
          </cell>
          <cell r="I304">
            <v>94.9</v>
          </cell>
        </row>
        <row r="305">
          <cell r="A305">
            <v>44652</v>
          </cell>
          <cell r="D305">
            <v>159.9</v>
          </cell>
          <cell r="I305">
            <v>91.4</v>
          </cell>
        </row>
        <row r="306">
          <cell r="A306">
            <v>44682</v>
          </cell>
          <cell r="D306">
            <v>164.7</v>
          </cell>
          <cell r="I306">
            <v>89</v>
          </cell>
        </row>
        <row r="307">
          <cell r="A307">
            <v>44713</v>
          </cell>
          <cell r="D307">
            <v>164.3</v>
          </cell>
          <cell r="I307">
            <v>91.9</v>
          </cell>
        </row>
        <row r="308">
          <cell r="A308">
            <v>44743</v>
          </cell>
          <cell r="D308">
            <v>162.19999999999999</v>
          </cell>
          <cell r="I308">
            <v>75.7</v>
          </cell>
        </row>
        <row r="309">
          <cell r="A309">
            <v>44774</v>
          </cell>
          <cell r="D309">
            <v>144</v>
          </cell>
          <cell r="I309">
            <v>72.099999999999994</v>
          </cell>
        </row>
        <row r="310">
          <cell r="A310">
            <v>44805</v>
          </cell>
          <cell r="D310">
            <v>154.6</v>
          </cell>
          <cell r="I310">
            <v>97.8</v>
          </cell>
        </row>
        <row r="311">
          <cell r="A311">
            <v>44835</v>
          </cell>
          <cell r="D311">
            <v>169</v>
          </cell>
          <cell r="I311">
            <v>94.3</v>
          </cell>
        </row>
        <row r="312">
          <cell r="A312">
            <v>44866</v>
          </cell>
          <cell r="D312">
            <v>160.6</v>
          </cell>
          <cell r="I312">
            <v>95.7</v>
          </cell>
        </row>
        <row r="313">
          <cell r="A313">
            <v>44896</v>
          </cell>
          <cell r="D313">
            <v>171.1</v>
          </cell>
          <cell r="I313">
            <v>98</v>
          </cell>
        </row>
        <row r="314">
          <cell r="A314">
            <v>44927</v>
          </cell>
          <cell r="D314">
            <v>168</v>
          </cell>
          <cell r="I314">
            <v>86.8</v>
          </cell>
        </row>
        <row r="315">
          <cell r="A315">
            <v>44958</v>
          </cell>
          <cell r="D315">
            <v>153.19999999999999</v>
          </cell>
          <cell r="I315">
            <v>90.5</v>
          </cell>
        </row>
        <row r="316">
          <cell r="A316">
            <v>44986</v>
          </cell>
          <cell r="D316">
            <v>177.5</v>
          </cell>
          <cell r="I316">
            <v>96.1</v>
          </cell>
        </row>
        <row r="317">
          <cell r="A317">
            <v>45017</v>
          </cell>
          <cell r="D317">
            <v>170.7</v>
          </cell>
          <cell r="I317">
            <v>70.3</v>
          </cell>
        </row>
        <row r="318">
          <cell r="A318">
            <v>45047</v>
          </cell>
          <cell r="D318">
            <v>168.5</v>
          </cell>
          <cell r="I318">
            <v>85.3</v>
          </cell>
        </row>
        <row r="319">
          <cell r="A319">
            <v>45078</v>
          </cell>
          <cell r="D319">
            <v>170.2</v>
          </cell>
          <cell r="I319">
            <v>97.4</v>
          </cell>
        </row>
        <row r="320">
          <cell r="A320">
            <v>45108</v>
          </cell>
          <cell r="D320">
            <v>166.9</v>
          </cell>
          <cell r="I320">
            <v>81.2</v>
          </cell>
        </row>
        <row r="321">
          <cell r="A321">
            <v>45139</v>
          </cell>
          <cell r="D321">
            <v>154.1</v>
          </cell>
          <cell r="I321">
            <v>80.599999999999994</v>
          </cell>
        </row>
        <row r="322">
          <cell r="A322">
            <v>45170</v>
          </cell>
          <cell r="D322">
            <v>158.19999999999999</v>
          </cell>
          <cell r="I322">
            <v>99.8</v>
          </cell>
        </row>
        <row r="323">
          <cell r="A323">
            <v>45200</v>
          </cell>
          <cell r="D323">
            <v>163.30000000000001</v>
          </cell>
          <cell r="I323">
            <v>82</v>
          </cell>
        </row>
        <row r="324">
          <cell r="A324">
            <v>45231</v>
          </cell>
          <cell r="D324">
            <v>158.4</v>
          </cell>
          <cell r="I324">
            <v>95.5</v>
          </cell>
        </row>
        <row r="325">
          <cell r="A325">
            <v>45261</v>
          </cell>
          <cell r="D325">
            <v>165.1</v>
          </cell>
          <cell r="I325">
            <v>94.2</v>
          </cell>
        </row>
        <row r="326">
          <cell r="A326">
            <v>45292</v>
          </cell>
          <cell r="D326">
            <v>163.4</v>
          </cell>
          <cell r="I326">
            <v>85.9</v>
          </cell>
        </row>
        <row r="327">
          <cell r="A327">
            <v>45323</v>
          </cell>
          <cell r="D327">
            <v>151.1</v>
          </cell>
          <cell r="I327">
            <v>83.1</v>
          </cell>
        </row>
        <row r="328">
          <cell r="A328">
            <v>45352</v>
          </cell>
          <cell r="D328">
            <v>164.1</v>
          </cell>
          <cell r="I328">
            <v>102.3</v>
          </cell>
        </row>
        <row r="329">
          <cell r="A329">
            <v>45383</v>
          </cell>
          <cell r="D329">
            <v>156.6</v>
          </cell>
          <cell r="I329">
            <v>86.2</v>
          </cell>
        </row>
        <row r="330">
          <cell r="A330">
            <v>45413</v>
          </cell>
          <cell r="D330">
            <v>148.6</v>
          </cell>
          <cell r="I330">
            <v>98.4</v>
          </cell>
        </row>
        <row r="331">
          <cell r="A331">
            <v>45444</v>
          </cell>
          <cell r="D331">
            <v>146.9</v>
          </cell>
          <cell r="I331">
            <v>93.4</v>
          </cell>
        </row>
        <row r="332">
          <cell r="A332">
            <v>45474</v>
          </cell>
          <cell r="D332">
            <v>149.5</v>
          </cell>
          <cell r="I332">
            <v>89.7</v>
          </cell>
        </row>
        <row r="333">
          <cell r="A333">
            <v>45505</v>
          </cell>
          <cell r="D333">
            <v>143.19999999999999</v>
          </cell>
          <cell r="I333">
            <v>98.1</v>
          </cell>
        </row>
        <row r="334">
          <cell r="A334">
            <v>45536</v>
          </cell>
          <cell r="D334">
            <v>140.4</v>
          </cell>
          <cell r="I334">
            <v>105.7</v>
          </cell>
        </row>
        <row r="335">
          <cell r="A335">
            <v>45566</v>
          </cell>
          <cell r="D335">
            <v>142</v>
          </cell>
          <cell r="I335">
            <v>90.7</v>
          </cell>
        </row>
        <row r="336">
          <cell r="A336">
            <v>45597</v>
          </cell>
          <cell r="D336">
            <v>150</v>
          </cell>
          <cell r="I336">
            <v>107.1</v>
          </cell>
        </row>
        <row r="337">
          <cell r="A337">
            <v>45627</v>
          </cell>
          <cell r="D337">
            <v>160</v>
          </cell>
          <cell r="I337">
            <v>99.6</v>
          </cell>
        </row>
        <row r="338">
          <cell r="A338">
            <v>45658</v>
          </cell>
          <cell r="D338">
            <v>144</v>
          </cell>
          <cell r="I338">
            <v>85.1</v>
          </cell>
        </row>
        <row r="339">
          <cell r="A339">
            <v>45689</v>
          </cell>
          <cell r="D339">
            <v>135.80000000000001</v>
          </cell>
          <cell r="I339">
            <v>89.8</v>
          </cell>
        </row>
        <row r="340">
          <cell r="A340">
            <v>45717</v>
          </cell>
          <cell r="D340">
            <v>160.9</v>
          </cell>
          <cell r="I340">
            <v>105.8</v>
          </cell>
        </row>
        <row r="341">
          <cell r="A341">
            <v>45748</v>
          </cell>
          <cell r="D341">
            <v>143.5</v>
          </cell>
          <cell r="I341">
            <v>90.7</v>
          </cell>
        </row>
        <row r="342">
          <cell r="A342">
            <v>45778</v>
          </cell>
          <cell r="D342">
            <v>156.4</v>
          </cell>
          <cell r="I342">
            <v>98.6</v>
          </cell>
        </row>
        <row r="343">
          <cell r="A343">
            <v>45809</v>
          </cell>
          <cell r="D343">
            <v>159.1</v>
          </cell>
          <cell r="I343">
            <v>78.2</v>
          </cell>
        </row>
        <row r="344">
          <cell r="A344">
            <v>45839</v>
          </cell>
          <cell r="D344">
            <v>139</v>
          </cell>
          <cell r="I344">
            <v>80.3</v>
          </cell>
        </row>
        <row r="345">
          <cell r="A345">
            <v>45870</v>
          </cell>
          <cell r="D345">
            <v>122.5</v>
          </cell>
          <cell r="I345">
            <v>95.8</v>
          </cell>
        </row>
        <row r="346">
          <cell r="A346">
            <v>45901</v>
          </cell>
          <cell r="D346">
            <v>115.4</v>
          </cell>
          <cell r="I346">
            <v>96.2</v>
          </cell>
        </row>
        <row r="347">
          <cell r="A347">
            <v>45931</v>
          </cell>
          <cell r="D347">
            <v>115.9</v>
          </cell>
          <cell r="I347">
            <v>98.1</v>
          </cell>
        </row>
        <row r="348">
          <cell r="A348">
            <v>45962</v>
          </cell>
          <cell r="D348">
            <v>125.1</v>
          </cell>
          <cell r="I348">
            <v>103</v>
          </cell>
        </row>
        <row r="349">
          <cell r="A349" t="e">
            <v>#NUM!</v>
          </cell>
        </row>
        <row r="350">
          <cell r="A350" t="e">
            <v>#NUM!</v>
          </cell>
        </row>
        <row r="351">
          <cell r="A351" t="e">
            <v>#NUM!</v>
          </cell>
        </row>
        <row r="352">
          <cell r="A352" t="e">
            <v>#NUM!</v>
          </cell>
        </row>
        <row r="353">
          <cell r="A353" t="e">
            <v>#NUM!</v>
          </cell>
        </row>
        <row r="354">
          <cell r="A354" t="e">
            <v>#NUM!</v>
          </cell>
        </row>
        <row r="355">
          <cell r="A355" t="e">
            <v>#NUM!</v>
          </cell>
        </row>
        <row r="356">
          <cell r="A356" t="e">
            <v>#NUM!</v>
          </cell>
        </row>
        <row r="357">
          <cell r="A357" t="e">
            <v>#NUM!</v>
          </cell>
        </row>
        <row r="358">
          <cell r="A358" t="e">
            <v>#NUM!</v>
          </cell>
        </row>
        <row r="359">
          <cell r="A359" t="e">
            <v>#NUM!</v>
          </cell>
        </row>
        <row r="360">
          <cell r="A360" t="e">
            <v>#NUM!</v>
          </cell>
        </row>
        <row r="361">
          <cell r="A361" t="e">
            <v>#NUM!</v>
          </cell>
        </row>
        <row r="362">
          <cell r="A362" t="e">
            <v>#NUM!</v>
          </cell>
        </row>
        <row r="363">
          <cell r="A363" t="e">
            <v>#NUM!</v>
          </cell>
        </row>
        <row r="364">
          <cell r="A364" t="e">
            <v>#NUM!</v>
          </cell>
        </row>
      </sheetData>
      <sheetData sheetId="9">
        <row r="1">
          <cell r="E1" t="str">
            <v>OATS MILLED</v>
          </cell>
        </row>
        <row r="2">
          <cell r="A2">
            <v>41334</v>
          </cell>
          <cell r="E2">
            <v>129.1</v>
          </cell>
        </row>
        <row r="3">
          <cell r="A3">
            <v>41426</v>
          </cell>
          <cell r="E3">
            <v>128.19999999999999</v>
          </cell>
        </row>
        <row r="4">
          <cell r="A4">
            <v>41518</v>
          </cell>
          <cell r="E4">
            <v>120.3</v>
          </cell>
        </row>
        <row r="5">
          <cell r="A5">
            <v>41609</v>
          </cell>
          <cell r="E5">
            <v>129.5</v>
          </cell>
        </row>
        <row r="6">
          <cell r="A6">
            <v>41699</v>
          </cell>
          <cell r="E6">
            <v>134.30000000000001</v>
          </cell>
        </row>
        <row r="7">
          <cell r="A7">
            <v>41791</v>
          </cell>
          <cell r="E7">
            <v>124.3</v>
          </cell>
        </row>
        <row r="8">
          <cell r="A8">
            <v>41883</v>
          </cell>
          <cell r="E8">
            <v>118.3</v>
          </cell>
        </row>
        <row r="9">
          <cell r="A9">
            <v>41974</v>
          </cell>
          <cell r="E9">
            <v>122.4</v>
          </cell>
        </row>
        <row r="10">
          <cell r="A10">
            <v>42064</v>
          </cell>
          <cell r="E10">
            <v>121.5</v>
          </cell>
        </row>
        <row r="11">
          <cell r="A11">
            <v>42156</v>
          </cell>
          <cell r="E11">
            <v>130.1</v>
          </cell>
        </row>
        <row r="12">
          <cell r="A12">
            <v>42248</v>
          </cell>
          <cell r="E12">
            <v>124.9</v>
          </cell>
        </row>
        <row r="13">
          <cell r="A13">
            <v>42339</v>
          </cell>
          <cell r="E13">
            <v>136.80000000000001</v>
          </cell>
        </row>
        <row r="14">
          <cell r="A14">
            <v>42430</v>
          </cell>
          <cell r="E14">
            <v>129.9</v>
          </cell>
        </row>
        <row r="15">
          <cell r="A15">
            <v>42522</v>
          </cell>
          <cell r="E15">
            <v>133.9</v>
          </cell>
        </row>
        <row r="16">
          <cell r="A16">
            <v>42614</v>
          </cell>
          <cell r="E16">
            <v>126.4</v>
          </cell>
        </row>
        <row r="17">
          <cell r="A17">
            <v>42705</v>
          </cell>
          <cell r="E17">
            <v>129.19999999999999</v>
          </cell>
        </row>
        <row r="18">
          <cell r="A18">
            <v>42795</v>
          </cell>
          <cell r="E18">
            <v>138</v>
          </cell>
        </row>
        <row r="19">
          <cell r="A19">
            <v>42887</v>
          </cell>
          <cell r="E19">
            <v>127.6</v>
          </cell>
        </row>
        <row r="20">
          <cell r="A20">
            <v>42979</v>
          </cell>
          <cell r="E20">
            <v>129.80000000000001</v>
          </cell>
        </row>
        <row r="21">
          <cell r="A21">
            <v>43070</v>
          </cell>
          <cell r="E21">
            <v>143.80000000000001</v>
          </cell>
        </row>
        <row r="22">
          <cell r="A22">
            <v>43160</v>
          </cell>
          <cell r="E22">
            <v>136.5</v>
          </cell>
        </row>
        <row r="23">
          <cell r="A23">
            <v>43252</v>
          </cell>
          <cell r="E23">
            <v>126.4</v>
          </cell>
        </row>
        <row r="24">
          <cell r="A24">
            <v>43344</v>
          </cell>
          <cell r="E24">
            <v>141.6</v>
          </cell>
        </row>
        <row r="25">
          <cell r="A25">
            <v>43435</v>
          </cell>
          <cell r="E25">
            <v>139.80000000000001</v>
          </cell>
        </row>
        <row r="26">
          <cell r="A26">
            <v>43525</v>
          </cell>
          <cell r="E26">
            <v>128.80000000000001</v>
          </cell>
        </row>
        <row r="27">
          <cell r="A27">
            <v>43617</v>
          </cell>
          <cell r="E27">
            <v>125.7</v>
          </cell>
        </row>
        <row r="28">
          <cell r="A28">
            <v>43709</v>
          </cell>
          <cell r="E28">
            <v>127.9</v>
          </cell>
        </row>
        <row r="29">
          <cell r="A29">
            <v>43800</v>
          </cell>
          <cell r="E29">
            <v>139.4</v>
          </cell>
        </row>
        <row r="30">
          <cell r="A30">
            <v>43891</v>
          </cell>
          <cell r="E30">
            <v>147.19999999999999</v>
          </cell>
        </row>
        <row r="31">
          <cell r="A31">
            <v>43983</v>
          </cell>
          <cell r="E31">
            <v>138.80000000000001</v>
          </cell>
        </row>
        <row r="32">
          <cell r="A32">
            <v>44075</v>
          </cell>
          <cell r="E32">
            <v>138.6</v>
          </cell>
        </row>
        <row r="33">
          <cell r="A33">
            <v>44166</v>
          </cell>
          <cell r="E33">
            <v>136.6</v>
          </cell>
        </row>
        <row r="34">
          <cell r="A34">
            <v>44256</v>
          </cell>
          <cell r="E34">
            <v>128.69999999999999</v>
          </cell>
        </row>
        <row r="35">
          <cell r="A35">
            <v>44348</v>
          </cell>
          <cell r="E35">
            <v>126.9</v>
          </cell>
        </row>
        <row r="36">
          <cell r="A36">
            <v>44440</v>
          </cell>
          <cell r="E36">
            <v>127.9</v>
          </cell>
        </row>
        <row r="37">
          <cell r="A37">
            <v>44531</v>
          </cell>
          <cell r="E37">
            <v>121.7</v>
          </cell>
        </row>
        <row r="38">
          <cell r="A38">
            <v>44621</v>
          </cell>
          <cell r="E38">
            <v>137.69999999999999</v>
          </cell>
        </row>
        <row r="39">
          <cell r="A39">
            <v>44713</v>
          </cell>
          <cell r="E39">
            <v>114.1</v>
          </cell>
        </row>
        <row r="40">
          <cell r="A40">
            <v>44805</v>
          </cell>
          <cell r="E40">
            <v>128.80000000000001</v>
          </cell>
        </row>
        <row r="41">
          <cell r="A41">
            <v>44896</v>
          </cell>
          <cell r="E41">
            <v>129.5</v>
          </cell>
        </row>
        <row r="42">
          <cell r="A42">
            <v>44986</v>
          </cell>
          <cell r="E42">
            <v>121.6</v>
          </cell>
        </row>
        <row r="43">
          <cell r="A43">
            <v>45078</v>
          </cell>
          <cell r="E43">
            <v>111.8</v>
          </cell>
        </row>
        <row r="44">
          <cell r="A44">
            <v>45170</v>
          </cell>
          <cell r="E44">
            <v>124</v>
          </cell>
        </row>
        <row r="45">
          <cell r="A45">
            <v>45261</v>
          </cell>
          <cell r="E45">
            <v>131</v>
          </cell>
        </row>
        <row r="46">
          <cell r="A46">
            <v>45352</v>
          </cell>
          <cell r="E46">
            <v>129.80000000000001</v>
          </cell>
        </row>
        <row r="47">
          <cell r="A47">
            <v>45444</v>
          </cell>
          <cell r="E47">
            <v>116.1</v>
          </cell>
        </row>
        <row r="48">
          <cell r="A48">
            <v>45536</v>
          </cell>
          <cell r="E48">
            <v>120.4</v>
          </cell>
        </row>
        <row r="49">
          <cell r="A49">
            <v>45627</v>
          </cell>
          <cell r="E49">
            <v>125.9</v>
          </cell>
        </row>
        <row r="50">
          <cell r="A50">
            <v>45717</v>
          </cell>
          <cell r="E50">
            <v>125.7</v>
          </cell>
        </row>
        <row r="51">
          <cell r="A51">
            <v>45809</v>
          </cell>
          <cell r="E51">
            <v>119.5</v>
          </cell>
        </row>
        <row r="52">
          <cell r="A52">
            <v>45901</v>
          </cell>
          <cell r="E52">
            <v>132.80000000000001</v>
          </cell>
        </row>
        <row r="53">
          <cell r="A53" t="e">
            <v>#VALUE!</v>
          </cell>
        </row>
        <row r="54">
          <cell r="A54" t="e">
            <v>#VALUE!</v>
          </cell>
        </row>
        <row r="55">
          <cell r="A55" t="e">
            <v>#VALUE!</v>
          </cell>
        </row>
        <row r="56">
          <cell r="A56" t="e">
            <v>#VALUE!</v>
          </cell>
        </row>
        <row r="57">
          <cell r="A57" t="e">
            <v>#VALUE!</v>
          </cell>
        </row>
        <row r="58">
          <cell r="A58" t="e">
            <v>#VALUE!</v>
          </cell>
        </row>
        <row r="59">
          <cell r="A59" t="e">
            <v>#VALUE!</v>
          </cell>
        </row>
        <row r="60">
          <cell r="A60" t="e">
            <v>#VALUE!</v>
          </cell>
        </row>
        <row r="61">
          <cell r="A61" t="e">
            <v>#VALUE!</v>
          </cell>
        </row>
        <row r="62">
          <cell r="A62" t="e">
            <v>#VALUE!</v>
          </cell>
        </row>
        <row r="63">
          <cell r="A63" t="e">
            <v>#VALUE!</v>
          </cell>
        </row>
        <row r="64">
          <cell r="A64" t="e">
            <v>#VALUE!</v>
          </cell>
        </row>
        <row r="65">
          <cell r="A65" t="e">
            <v>#VALUE!</v>
          </cell>
        </row>
        <row r="66">
          <cell r="A66" t="e">
            <v>#VALUE!</v>
          </cell>
        </row>
        <row r="67">
          <cell r="A67" t="e">
            <v>#VALUE!</v>
          </cell>
        </row>
        <row r="68">
          <cell r="A68" t="e">
            <v>#VALUE!</v>
          </cell>
        </row>
        <row r="69">
          <cell r="A69" t="e">
            <v>#VALUE!</v>
          </cell>
        </row>
        <row r="70">
          <cell r="A70" t="e">
            <v>#VALUE!</v>
          </cell>
        </row>
        <row r="71">
          <cell r="A71" t="e">
            <v>#VALUE!</v>
          </cell>
        </row>
        <row r="72">
          <cell r="A72" t="e">
            <v>#VALUE!</v>
          </cell>
        </row>
        <row r="73">
          <cell r="A73" t="e">
            <v>#VALUE!</v>
          </cell>
        </row>
        <row r="74">
          <cell r="A74" t="e">
            <v>#VALUE!</v>
          </cell>
        </row>
        <row r="75">
          <cell r="A75" t="e">
            <v>#VALUE!</v>
          </cell>
        </row>
        <row r="76">
          <cell r="A76" t="e">
            <v>#VALUE!</v>
          </cell>
        </row>
        <row r="77">
          <cell r="A77" t="e">
            <v>#VALUE!</v>
          </cell>
        </row>
        <row r="78">
          <cell r="A78" t="e">
            <v>#VALUE!</v>
          </cell>
        </row>
        <row r="79">
          <cell r="A79" t="e">
            <v>#VALUE!</v>
          </cell>
        </row>
        <row r="80">
          <cell r="A80" t="e">
            <v>#VALUE!</v>
          </cell>
        </row>
        <row r="81">
          <cell r="A81" t="e">
            <v>#VALUE!</v>
          </cell>
        </row>
        <row r="82">
          <cell r="A82" t="e">
            <v>#VALUE!</v>
          </cell>
        </row>
        <row r="83">
          <cell r="A83" t="e">
            <v>#VALUE!</v>
          </cell>
        </row>
        <row r="84">
          <cell r="A84" t="e">
            <v>#VALUE!</v>
          </cell>
        </row>
        <row r="85">
          <cell r="A85" t="e">
            <v>#VALUE!</v>
          </cell>
        </row>
        <row r="86">
          <cell r="A86" t="e">
            <v>#VALUE!</v>
          </cell>
        </row>
        <row r="87">
          <cell r="A87" t="e">
            <v>#VALUE!</v>
          </cell>
        </row>
        <row r="88">
          <cell r="A88" t="e">
            <v>#VALUE!</v>
          </cell>
        </row>
        <row r="89">
          <cell r="A89" t="e">
            <v>#VALUE!</v>
          </cell>
        </row>
        <row r="90">
          <cell r="A90" t="e">
            <v>#VALUE!</v>
          </cell>
        </row>
        <row r="91">
          <cell r="A91" t="e">
            <v>#VALUE!</v>
          </cell>
        </row>
        <row r="92">
          <cell r="A92" t="e">
            <v>#VALUE!</v>
          </cell>
        </row>
        <row r="93">
          <cell r="A93" t="e">
            <v>#VALUE!</v>
          </cell>
        </row>
        <row r="94">
          <cell r="A94" t="e">
            <v>#VALUE!</v>
          </cell>
        </row>
        <row r="95">
          <cell r="A95" t="e">
            <v>#VALUE!</v>
          </cell>
        </row>
        <row r="96">
          <cell r="A96" t="e">
            <v>#VALUE!</v>
          </cell>
        </row>
        <row r="97">
          <cell r="A97" t="e">
            <v>#VALUE!</v>
          </cell>
        </row>
        <row r="98">
          <cell r="A98" t="e">
            <v>#VALUE!</v>
          </cell>
        </row>
        <row r="99">
          <cell r="A99" t="e">
            <v>#VALUE!</v>
          </cell>
        </row>
        <row r="100">
          <cell r="A100" t="e">
            <v>#VALUE!</v>
          </cell>
        </row>
        <row r="101">
          <cell r="A101" t="e">
            <v>#VALUE!</v>
          </cell>
        </row>
        <row r="102">
          <cell r="A102" t="e">
            <v>#VALUE!</v>
          </cell>
        </row>
        <row r="103">
          <cell r="A103" t="e">
            <v>#VALUE!</v>
          </cell>
        </row>
        <row r="104">
          <cell r="A104" t="e">
            <v>#VALUE!</v>
          </cell>
        </row>
        <row r="105">
          <cell r="A105" t="e">
            <v>#VALUE!</v>
          </cell>
        </row>
        <row r="106">
          <cell r="A106" t="e">
            <v>#VALUE!</v>
          </cell>
        </row>
        <row r="107">
          <cell r="A107" t="e">
            <v>#VALUE!</v>
          </cell>
        </row>
        <row r="108">
          <cell r="A108" t="e">
            <v>#VALUE!</v>
          </cell>
        </row>
        <row r="109">
          <cell r="A109" t="e">
            <v>#VALUE!</v>
          </cell>
        </row>
        <row r="110">
          <cell r="A110" t="e">
            <v>#VALUE!</v>
          </cell>
        </row>
        <row r="111">
          <cell r="A111" t="e">
            <v>#VALUE!</v>
          </cell>
        </row>
        <row r="112">
          <cell r="A112" t="e">
            <v>#VALUE!</v>
          </cell>
        </row>
        <row r="113">
          <cell r="A113" t="e">
            <v>#VALUE!</v>
          </cell>
        </row>
        <row r="114">
          <cell r="A114" t="e">
            <v>#VALUE!</v>
          </cell>
        </row>
        <row r="115">
          <cell r="A115" t="e">
            <v>#VALUE!</v>
          </cell>
        </row>
        <row r="116">
          <cell r="A116" t="e">
            <v>#VALUE!</v>
          </cell>
        </row>
        <row r="117">
          <cell r="A117" t="e">
            <v>#VALUE!</v>
          </cell>
        </row>
        <row r="118">
          <cell r="A118" t="e">
            <v>#VALUE!</v>
          </cell>
        </row>
        <row r="119">
          <cell r="A119" t="e">
            <v>#VALUE!</v>
          </cell>
        </row>
        <row r="120">
          <cell r="A120" t="e">
            <v>#VALUE!</v>
          </cell>
        </row>
        <row r="121">
          <cell r="A121" t="e">
            <v>#VALUE!</v>
          </cell>
        </row>
        <row r="122">
          <cell r="A122" t="e">
            <v>#VALUE!</v>
          </cell>
        </row>
        <row r="123">
          <cell r="A123" t="e">
            <v>#VALUE!</v>
          </cell>
        </row>
        <row r="124">
          <cell r="A124" t="e">
            <v>#VALUE!</v>
          </cell>
        </row>
        <row r="125">
          <cell r="A125" t="e">
            <v>#VALUE!</v>
          </cell>
        </row>
        <row r="126">
          <cell r="A126" t="e">
            <v>#VALUE!</v>
          </cell>
        </row>
        <row r="127">
          <cell r="A127" t="e">
            <v>#VALUE!</v>
          </cell>
        </row>
        <row r="128">
          <cell r="A128" t="e">
            <v>#VALUE!</v>
          </cell>
        </row>
        <row r="129">
          <cell r="A129" t="e">
            <v>#VALUE!</v>
          </cell>
        </row>
        <row r="130">
          <cell r="A130" t="e">
            <v>#VALUE!</v>
          </cell>
        </row>
        <row r="131">
          <cell r="A131" t="e">
            <v>#VALUE!</v>
          </cell>
        </row>
        <row r="132">
          <cell r="A132" t="e">
            <v>#VALUE!</v>
          </cell>
        </row>
        <row r="133">
          <cell r="A133" t="e">
            <v>#VALUE!</v>
          </cell>
        </row>
        <row r="134">
          <cell r="A134" t="e">
            <v>#VALUE!</v>
          </cell>
        </row>
        <row r="135">
          <cell r="A135" t="e">
            <v>#VALUE!</v>
          </cell>
        </row>
        <row r="136">
          <cell r="A136" t="e">
            <v>#VALUE!</v>
          </cell>
        </row>
        <row r="137">
          <cell r="A137" t="e">
            <v>#VALUE!</v>
          </cell>
        </row>
        <row r="138">
          <cell r="A138" t="e">
            <v>#VALUE!</v>
          </cell>
        </row>
        <row r="139">
          <cell r="A139" t="e">
            <v>#VALUE!</v>
          </cell>
        </row>
        <row r="140">
          <cell r="A140" t="e">
            <v>#VALUE!</v>
          </cell>
        </row>
        <row r="141">
          <cell r="A141" t="e">
            <v>#VALUE!</v>
          </cell>
        </row>
        <row r="142">
          <cell r="A142" t="e">
            <v>#VALUE!</v>
          </cell>
        </row>
        <row r="143">
          <cell r="A143" t="e">
            <v>#VALUE!</v>
          </cell>
        </row>
        <row r="144">
          <cell r="A144" t="e">
            <v>#VALUE!</v>
          </cell>
        </row>
        <row r="145">
          <cell r="A145" t="e">
            <v>#VALUE!</v>
          </cell>
        </row>
        <row r="146">
          <cell r="A146" t="e">
            <v>#VALUE!</v>
          </cell>
        </row>
        <row r="147">
          <cell r="A147" t="e">
            <v>#VALUE!</v>
          </cell>
        </row>
        <row r="148">
          <cell r="A148" t="e">
            <v>#VALUE!</v>
          </cell>
        </row>
        <row r="149">
          <cell r="A149" t="e">
            <v>#VALUE!</v>
          </cell>
        </row>
        <row r="150">
          <cell r="A150" t="e">
            <v>#VALUE!</v>
          </cell>
        </row>
        <row r="151">
          <cell r="A151" t="e">
            <v>#VALUE!</v>
          </cell>
        </row>
        <row r="152">
          <cell r="A152" t="e">
            <v>#VALUE!</v>
          </cell>
        </row>
        <row r="153">
          <cell r="A153" t="e">
            <v>#VALUE!</v>
          </cell>
        </row>
        <row r="154">
          <cell r="A154" t="e">
            <v>#VALUE!</v>
          </cell>
        </row>
        <row r="155">
          <cell r="A155" t="e">
            <v>#VALUE!</v>
          </cell>
        </row>
        <row r="156">
          <cell r="A156" t="e">
            <v>#VALUE!</v>
          </cell>
        </row>
        <row r="157">
          <cell r="A157" t="e">
            <v>#VALUE!</v>
          </cell>
        </row>
        <row r="158">
          <cell r="A158" t="e">
            <v>#VALUE!</v>
          </cell>
        </row>
        <row r="159">
          <cell r="A159" t="e">
            <v>#VALUE!</v>
          </cell>
        </row>
        <row r="160">
          <cell r="A160" t="e">
            <v>#VALUE!</v>
          </cell>
        </row>
        <row r="161">
          <cell r="A161" t="e">
            <v>#VALUE!</v>
          </cell>
        </row>
        <row r="162">
          <cell r="A162" t="e">
            <v>#VALUE!</v>
          </cell>
        </row>
        <row r="163">
          <cell r="A163" t="e">
            <v>#VALUE!</v>
          </cell>
        </row>
        <row r="164">
          <cell r="A164" t="e">
            <v>#VALUE!</v>
          </cell>
        </row>
        <row r="165">
          <cell r="A165" t="e">
            <v>#VALUE!</v>
          </cell>
        </row>
        <row r="166">
          <cell r="A166" t="e">
            <v>#VALUE!</v>
          </cell>
        </row>
        <row r="167">
          <cell r="A167" t="e">
            <v>#VALUE!</v>
          </cell>
        </row>
        <row r="168">
          <cell r="A168" t="e">
            <v>#VALUE!</v>
          </cell>
        </row>
        <row r="169">
          <cell r="A169" t="e">
            <v>#VALUE!</v>
          </cell>
        </row>
        <row r="170">
          <cell r="A170" t="e">
            <v>#VALUE!</v>
          </cell>
        </row>
        <row r="171">
          <cell r="A171" t="e">
            <v>#VALUE!</v>
          </cell>
        </row>
        <row r="172">
          <cell r="A172" t="e">
            <v>#VALUE!</v>
          </cell>
        </row>
        <row r="173">
          <cell r="A173" t="e">
            <v>#VALUE!</v>
          </cell>
        </row>
        <row r="174">
          <cell r="A174" t="e">
            <v>#VALUE!</v>
          </cell>
        </row>
        <row r="175">
          <cell r="A175" t="e">
            <v>#VALUE!</v>
          </cell>
        </row>
        <row r="176">
          <cell r="A176" t="e">
            <v>#VALUE!</v>
          </cell>
        </row>
        <row r="177">
          <cell r="A177" t="e">
            <v>#VALUE!</v>
          </cell>
        </row>
        <row r="178">
          <cell r="A178" t="e">
            <v>#VALUE!</v>
          </cell>
        </row>
        <row r="179">
          <cell r="A179" t="e">
            <v>#VALUE!</v>
          </cell>
        </row>
        <row r="180">
          <cell r="A180" t="e">
            <v>#VALUE!</v>
          </cell>
        </row>
        <row r="181">
          <cell r="A181" t="e">
            <v>#VALUE!</v>
          </cell>
        </row>
        <row r="182">
          <cell r="A182" t="e">
            <v>#VALUE!</v>
          </cell>
        </row>
        <row r="183">
          <cell r="A183" t="e">
            <v>#VALUE!</v>
          </cell>
        </row>
        <row r="184">
          <cell r="A184" t="e">
            <v>#VALUE!</v>
          </cell>
        </row>
        <row r="185">
          <cell r="A185" t="e">
            <v>#VALUE!</v>
          </cell>
        </row>
        <row r="186">
          <cell r="A186" t="e">
            <v>#VALUE!</v>
          </cell>
        </row>
        <row r="187">
          <cell r="A187" t="e">
            <v>#VALUE!</v>
          </cell>
        </row>
        <row r="188">
          <cell r="A188" t="e">
            <v>#VALUE!</v>
          </cell>
        </row>
        <row r="189">
          <cell r="A189" t="e">
            <v>#VALUE!</v>
          </cell>
        </row>
        <row r="190">
          <cell r="A190" t="e">
            <v>#VALUE!</v>
          </cell>
        </row>
        <row r="191">
          <cell r="A191" t="e">
            <v>#VALUE!</v>
          </cell>
        </row>
        <row r="192">
          <cell r="A192" t="e">
            <v>#VALUE!</v>
          </cell>
        </row>
        <row r="193">
          <cell r="A193" t="e">
            <v>#VALUE!</v>
          </cell>
        </row>
        <row r="194">
          <cell r="A194" t="e">
            <v>#VALUE!</v>
          </cell>
        </row>
        <row r="195">
          <cell r="A195" t="e">
            <v>#VALUE!</v>
          </cell>
        </row>
        <row r="196">
          <cell r="A196" t="e">
            <v>#VALUE!</v>
          </cell>
        </row>
        <row r="197">
          <cell r="A197" t="e">
            <v>#VALUE!</v>
          </cell>
        </row>
        <row r="198">
          <cell r="A198" t="e">
            <v>#VALUE!</v>
          </cell>
        </row>
        <row r="199">
          <cell r="A199" t="e">
            <v>#VALUE!</v>
          </cell>
        </row>
        <row r="200">
          <cell r="A200" t="e">
            <v>#VALUE!</v>
          </cell>
        </row>
        <row r="201">
          <cell r="A201" t="e">
            <v>#VALUE!</v>
          </cell>
        </row>
        <row r="202">
          <cell r="A202" t="e">
            <v>#VALUE!</v>
          </cell>
        </row>
        <row r="203">
          <cell r="A203" t="e">
            <v>#VALUE!</v>
          </cell>
        </row>
        <row r="204">
          <cell r="A204" t="e">
            <v>#VALUE!</v>
          </cell>
        </row>
        <row r="205">
          <cell r="A205" t="e">
            <v>#VALUE!</v>
          </cell>
        </row>
        <row r="206">
          <cell r="A206" t="e">
            <v>#VALUE!</v>
          </cell>
        </row>
        <row r="207">
          <cell r="A207" t="e">
            <v>#VALUE!</v>
          </cell>
        </row>
        <row r="208">
          <cell r="A208" t="e">
            <v>#VALUE!</v>
          </cell>
        </row>
        <row r="209">
          <cell r="A209" t="e">
            <v>#VALUE!</v>
          </cell>
        </row>
        <row r="210">
          <cell r="A210" t="e">
            <v>#VALUE!</v>
          </cell>
        </row>
        <row r="211">
          <cell r="A211" t="e">
            <v>#VALUE!</v>
          </cell>
        </row>
        <row r="212">
          <cell r="A212" t="e">
            <v>#VALUE!</v>
          </cell>
        </row>
        <row r="213">
          <cell r="A213" t="e">
            <v>#VALUE!</v>
          </cell>
        </row>
        <row r="214">
          <cell r="A214" t="e">
            <v>#VALUE!</v>
          </cell>
        </row>
        <row r="215">
          <cell r="A215" t="e">
            <v>#VALUE!</v>
          </cell>
        </row>
        <row r="216">
          <cell r="A216" t="e">
            <v>#VALUE!</v>
          </cell>
        </row>
        <row r="217">
          <cell r="A217" t="e">
            <v>#VALUE!</v>
          </cell>
        </row>
        <row r="218">
          <cell r="A218" t="e">
            <v>#VALUE!</v>
          </cell>
        </row>
        <row r="219">
          <cell r="A219" t="e">
            <v>#VALUE!</v>
          </cell>
        </row>
        <row r="220">
          <cell r="A220" t="e">
            <v>#VALUE!</v>
          </cell>
        </row>
        <row r="221">
          <cell r="A221" t="e">
            <v>#VALUE!</v>
          </cell>
        </row>
        <row r="222">
          <cell r="A222" t="e">
            <v>#VALUE!</v>
          </cell>
        </row>
        <row r="223">
          <cell r="A223" t="e">
            <v>#VALUE!</v>
          </cell>
        </row>
        <row r="224">
          <cell r="A224" t="e">
            <v>#VALUE!</v>
          </cell>
        </row>
        <row r="225">
          <cell r="A225" t="e">
            <v>#VALUE!</v>
          </cell>
        </row>
        <row r="226">
          <cell r="A226" t="e">
            <v>#VALUE!</v>
          </cell>
        </row>
        <row r="227">
          <cell r="A227" t="e">
            <v>#VALUE!</v>
          </cell>
        </row>
        <row r="228">
          <cell r="A228" t="e">
            <v>#VALUE!</v>
          </cell>
        </row>
        <row r="229">
          <cell r="A229" t="e">
            <v>#VALUE!</v>
          </cell>
        </row>
        <row r="230">
          <cell r="A230" t="e">
            <v>#VALUE!</v>
          </cell>
        </row>
        <row r="231">
          <cell r="A231" t="e">
            <v>#VALUE!</v>
          </cell>
        </row>
        <row r="232">
          <cell r="A232" t="e">
            <v>#VALUE!</v>
          </cell>
        </row>
        <row r="233">
          <cell r="A233" t="e">
            <v>#VALUE!</v>
          </cell>
        </row>
        <row r="234">
          <cell r="A234" t="e">
            <v>#VALUE!</v>
          </cell>
        </row>
        <row r="235">
          <cell r="A235" t="e">
            <v>#VALUE!</v>
          </cell>
        </row>
        <row r="236">
          <cell r="A236" t="e">
            <v>#VALUE!</v>
          </cell>
        </row>
        <row r="237">
          <cell r="A237" t="e">
            <v>#VALUE!</v>
          </cell>
        </row>
        <row r="238">
          <cell r="A238" t="e">
            <v>#VALUE!</v>
          </cell>
        </row>
        <row r="239">
          <cell r="A239" t="e">
            <v>#VALUE!</v>
          </cell>
        </row>
        <row r="240">
          <cell r="A240" t="e">
            <v>#VALUE!</v>
          </cell>
        </row>
        <row r="241">
          <cell r="A241" t="e">
            <v>#VALUE!</v>
          </cell>
        </row>
        <row r="242">
          <cell r="A242" t="e">
            <v>#VALUE!</v>
          </cell>
        </row>
        <row r="243">
          <cell r="A243" t="e">
            <v>#VALUE!</v>
          </cell>
        </row>
        <row r="244">
          <cell r="A244" t="e">
            <v>#VALUE!</v>
          </cell>
        </row>
        <row r="245">
          <cell r="A245" t="e">
            <v>#VALUE!</v>
          </cell>
        </row>
        <row r="246">
          <cell r="A246" t="e">
            <v>#VALUE!</v>
          </cell>
        </row>
        <row r="247">
          <cell r="A247" t="e">
            <v>#VALUE!</v>
          </cell>
        </row>
        <row r="248">
          <cell r="A248" t="e">
            <v>#VALUE!</v>
          </cell>
        </row>
        <row r="249">
          <cell r="A249" t="e">
            <v>#VALUE!</v>
          </cell>
        </row>
        <row r="250">
          <cell r="A250" t="e">
            <v>#VALUE!</v>
          </cell>
        </row>
        <row r="251">
          <cell r="A251" t="e">
            <v>#VALUE!</v>
          </cell>
        </row>
        <row r="252">
          <cell r="A252" t="e">
            <v>#VALUE!</v>
          </cell>
        </row>
        <row r="253">
          <cell r="A253" t="e">
            <v>#VALUE!</v>
          </cell>
        </row>
        <row r="254">
          <cell r="A254" t="e">
            <v>#VALUE!</v>
          </cell>
        </row>
        <row r="255">
          <cell r="A255" t="e">
            <v>#VALUE!</v>
          </cell>
        </row>
        <row r="256">
          <cell r="A256" t="e">
            <v>#VALUE!</v>
          </cell>
        </row>
        <row r="257">
          <cell r="A257" t="e">
            <v>#VALUE!</v>
          </cell>
        </row>
        <row r="258">
          <cell r="A258" t="e">
            <v>#VALUE!</v>
          </cell>
        </row>
        <row r="259">
          <cell r="A259" t="e">
            <v>#VALUE!</v>
          </cell>
        </row>
        <row r="260">
          <cell r="A260" t="e">
            <v>#VALUE!</v>
          </cell>
        </row>
        <row r="261">
          <cell r="A261" t="e">
            <v>#VALUE!</v>
          </cell>
        </row>
        <row r="262">
          <cell r="A262" t="e">
            <v>#VALUE!</v>
          </cell>
        </row>
        <row r="263">
          <cell r="A263" t="e">
            <v>#VALUE!</v>
          </cell>
        </row>
        <row r="264">
          <cell r="A264" t="e">
            <v>#VALUE!</v>
          </cell>
        </row>
        <row r="265">
          <cell r="A265" t="e">
            <v>#VALUE!</v>
          </cell>
        </row>
        <row r="266">
          <cell r="A266" t="e">
            <v>#VALUE!</v>
          </cell>
        </row>
        <row r="267">
          <cell r="A267" t="e">
            <v>#VALUE!</v>
          </cell>
        </row>
        <row r="268">
          <cell r="A268" t="e">
            <v>#VALUE!</v>
          </cell>
        </row>
        <row r="269">
          <cell r="A269" t="e">
            <v>#VALUE!</v>
          </cell>
        </row>
        <row r="270">
          <cell r="A270" t="e">
            <v>#VALUE!</v>
          </cell>
        </row>
        <row r="271">
          <cell r="A271" t="e">
            <v>#VALUE!</v>
          </cell>
        </row>
        <row r="272">
          <cell r="A272" t="e">
            <v>#VALUE!</v>
          </cell>
        </row>
        <row r="273">
          <cell r="A273" t="e">
            <v>#VALUE!</v>
          </cell>
        </row>
        <row r="274">
          <cell r="A274" t="e">
            <v>#VALUE!</v>
          </cell>
        </row>
        <row r="275">
          <cell r="A275" t="e">
            <v>#VALUE!</v>
          </cell>
        </row>
        <row r="276">
          <cell r="A276" t="e">
            <v>#VALUE!</v>
          </cell>
        </row>
        <row r="277">
          <cell r="A277" t="e">
            <v>#VALUE!</v>
          </cell>
        </row>
        <row r="278">
          <cell r="A278" t="e">
            <v>#VALUE!</v>
          </cell>
        </row>
        <row r="279">
          <cell r="A279" t="e">
            <v>#VALUE!</v>
          </cell>
        </row>
        <row r="280">
          <cell r="A280" t="e">
            <v>#VALUE!</v>
          </cell>
        </row>
        <row r="281">
          <cell r="A281" t="e">
            <v>#VALUE!</v>
          </cell>
        </row>
        <row r="282">
          <cell r="A282" t="e">
            <v>#VALUE!</v>
          </cell>
        </row>
        <row r="283">
          <cell r="A283" t="e">
            <v>#VALUE!</v>
          </cell>
        </row>
        <row r="284">
          <cell r="A284" t="e">
            <v>#VALUE!</v>
          </cell>
        </row>
        <row r="285">
          <cell r="A285" t="e">
            <v>#VALUE!</v>
          </cell>
        </row>
        <row r="286">
          <cell r="A286" t="e">
            <v>#VALUE!</v>
          </cell>
        </row>
        <row r="287">
          <cell r="A287" t="e">
            <v>#VALUE!</v>
          </cell>
        </row>
        <row r="288">
          <cell r="A288" t="e">
            <v>#VALUE!</v>
          </cell>
        </row>
        <row r="289">
          <cell r="A289" t="e">
            <v>#VALUE!</v>
          </cell>
        </row>
        <row r="290">
          <cell r="A290" t="e">
            <v>#VALUE!</v>
          </cell>
        </row>
        <row r="291">
          <cell r="A291" t="e">
            <v>#VALUE!</v>
          </cell>
        </row>
        <row r="292">
          <cell r="A292" t="e">
            <v>#VALUE!</v>
          </cell>
        </row>
        <row r="293">
          <cell r="A293" t="e">
            <v>#VALUE!</v>
          </cell>
        </row>
        <row r="294">
          <cell r="A294" t="e">
            <v>#VALUE!</v>
          </cell>
        </row>
        <row r="295">
          <cell r="A295" t="e">
            <v>#VALUE!</v>
          </cell>
        </row>
        <row r="296">
          <cell r="A296" t="e">
            <v>#VALUE!</v>
          </cell>
        </row>
        <row r="297">
          <cell r="A297" t="e">
            <v>#VALUE!</v>
          </cell>
        </row>
        <row r="298">
          <cell r="A298" t="e">
            <v>#VALUE!</v>
          </cell>
        </row>
        <row r="299">
          <cell r="A299" t="e">
            <v>#VALUE!</v>
          </cell>
        </row>
        <row r="300">
          <cell r="A300" t="e">
            <v>#VALUE!</v>
          </cell>
        </row>
        <row r="301">
          <cell r="A301" t="e">
            <v>#VALUE!</v>
          </cell>
        </row>
        <row r="302">
          <cell r="A302" t="e">
            <v>#VALUE!</v>
          </cell>
        </row>
        <row r="303">
          <cell r="A303" t="e">
            <v>#VALUE!</v>
          </cell>
        </row>
        <row r="304">
          <cell r="A304" t="e">
            <v>#VALUE!</v>
          </cell>
        </row>
        <row r="305">
          <cell r="A305" t="e">
            <v>#VALUE!</v>
          </cell>
        </row>
        <row r="306">
          <cell r="A306" t="e">
            <v>#VALUE!</v>
          </cell>
        </row>
        <row r="307">
          <cell r="A307" t="e">
            <v>#VALUE!</v>
          </cell>
        </row>
        <row r="308">
          <cell r="A308" t="e">
            <v>#VALUE!</v>
          </cell>
        </row>
        <row r="309">
          <cell r="A309" t="e">
            <v>#VALUE!</v>
          </cell>
        </row>
        <row r="310">
          <cell r="A310" t="e">
            <v>#VALUE!</v>
          </cell>
        </row>
        <row r="311">
          <cell r="A311" t="e">
            <v>#VALUE!</v>
          </cell>
        </row>
        <row r="312">
          <cell r="A312" t="e">
            <v>#VALUE!</v>
          </cell>
        </row>
        <row r="313">
          <cell r="A313" t="e">
            <v>#VALUE!</v>
          </cell>
        </row>
        <row r="314">
          <cell r="A314" t="e">
            <v>#VALUE!</v>
          </cell>
        </row>
        <row r="315">
          <cell r="A315" t="e">
            <v>#VALUE!</v>
          </cell>
        </row>
        <row r="316">
          <cell r="A316" t="e">
            <v>#VALUE!</v>
          </cell>
        </row>
        <row r="317">
          <cell r="A317" t="e">
            <v>#VALUE!</v>
          </cell>
        </row>
        <row r="318">
          <cell r="A318" t="e">
            <v>#VALUE!</v>
          </cell>
        </row>
        <row r="319">
          <cell r="A319" t="e">
            <v>#VALUE!</v>
          </cell>
        </row>
        <row r="320">
          <cell r="A320" t="e">
            <v>#VALUE!</v>
          </cell>
        </row>
        <row r="321">
          <cell r="A321" t="e">
            <v>#VALUE!</v>
          </cell>
        </row>
        <row r="322">
          <cell r="A322" t="e">
            <v>#VALUE!</v>
          </cell>
        </row>
        <row r="323">
          <cell r="A323" t="e">
            <v>#VALUE!</v>
          </cell>
        </row>
        <row r="324">
          <cell r="A324" t="e">
            <v>#VALUE!</v>
          </cell>
        </row>
        <row r="325">
          <cell r="A325" t="e">
            <v>#VALUE!</v>
          </cell>
        </row>
        <row r="326">
          <cell r="A326" t="e">
            <v>#VALUE!</v>
          </cell>
        </row>
        <row r="327">
          <cell r="A327" t="e">
            <v>#VALUE!</v>
          </cell>
        </row>
        <row r="328">
          <cell r="A328" t="e">
            <v>#VALUE!</v>
          </cell>
        </row>
        <row r="329">
          <cell r="A329" t="e">
            <v>#VALUE!</v>
          </cell>
        </row>
        <row r="330">
          <cell r="A330" t="e">
            <v>#VALUE!</v>
          </cell>
        </row>
        <row r="331">
          <cell r="A331" t="e">
            <v>#VALUE!</v>
          </cell>
        </row>
        <row r="332">
          <cell r="A332" t="e">
            <v>#VALUE!</v>
          </cell>
        </row>
        <row r="333">
          <cell r="A333" t="e">
            <v>#VALUE!</v>
          </cell>
        </row>
        <row r="334">
          <cell r="A334" t="e">
            <v>#VALUE!</v>
          </cell>
        </row>
        <row r="335">
          <cell r="A335" t="e">
            <v>#VALUE!</v>
          </cell>
        </row>
        <row r="336">
          <cell r="A336" t="e">
            <v>#VALUE!</v>
          </cell>
        </row>
        <row r="337">
          <cell r="A337" t="e">
            <v>#VALUE!</v>
          </cell>
        </row>
        <row r="338">
          <cell r="A338" t="e">
            <v>#VALUE!</v>
          </cell>
        </row>
        <row r="339">
          <cell r="A339" t="e">
            <v>#VALUE!</v>
          </cell>
        </row>
        <row r="340">
          <cell r="A340" t="e">
            <v>#VALUE!</v>
          </cell>
        </row>
        <row r="341">
          <cell r="A341" t="e">
            <v>#VALUE!</v>
          </cell>
        </row>
        <row r="342">
          <cell r="A342" t="e">
            <v>#VALUE!</v>
          </cell>
        </row>
        <row r="343">
          <cell r="A343" t="e">
            <v>#VALUE!</v>
          </cell>
        </row>
        <row r="344">
          <cell r="A344" t="e">
            <v>#VALUE!</v>
          </cell>
        </row>
        <row r="345">
          <cell r="A345" t="e">
            <v>#VALUE!</v>
          </cell>
        </row>
        <row r="346">
          <cell r="A346" t="e">
            <v>#VALUE!</v>
          </cell>
        </row>
        <row r="347">
          <cell r="A347" t="e">
            <v>#VALUE!</v>
          </cell>
        </row>
        <row r="348">
          <cell r="A348" t="e">
            <v>#VALUE!</v>
          </cell>
        </row>
        <row r="349">
          <cell r="A349" t="e">
            <v>#VALUE!</v>
          </cell>
        </row>
        <row r="350">
          <cell r="A350" t="e">
            <v>#VALUE!</v>
          </cell>
        </row>
        <row r="351">
          <cell r="A351" t="e">
            <v>#VALUE!</v>
          </cell>
        </row>
        <row r="352">
          <cell r="A352" t="e">
            <v>#VALUE!</v>
          </cell>
        </row>
        <row r="353">
          <cell r="A353" t="e">
            <v>#VALUE!</v>
          </cell>
        </row>
        <row r="354">
          <cell r="A354" t="e">
            <v>#VALUE!</v>
          </cell>
        </row>
        <row r="355">
          <cell r="A355" t="e">
            <v>#VALUE!</v>
          </cell>
        </row>
        <row r="356">
          <cell r="A356" t="e">
            <v>#VALUE!</v>
          </cell>
        </row>
        <row r="357">
          <cell r="A357" t="e">
            <v>#VALUE!</v>
          </cell>
        </row>
        <row r="358">
          <cell r="A358" t="e">
            <v>#VALUE!</v>
          </cell>
        </row>
        <row r="359">
          <cell r="A359" t="e">
            <v>#VALUE!</v>
          </cell>
        </row>
        <row r="360">
          <cell r="A360" t="e">
            <v>#VALUE!</v>
          </cell>
        </row>
        <row r="361">
          <cell r="A361" t="e">
            <v>#VALUE!</v>
          </cell>
        </row>
        <row r="362">
          <cell r="A362" t="e">
            <v>#VALUE!</v>
          </cell>
        </row>
        <row r="363">
          <cell r="A363" t="e">
            <v>#VALUE!</v>
          </cell>
        </row>
        <row r="364">
          <cell r="A364" t="e">
            <v>#VALUE!</v>
          </cell>
        </row>
        <row r="365">
          <cell r="A365" t="e">
            <v>#VALUE!</v>
          </cell>
        </row>
        <row r="366">
          <cell r="A366" t="e">
            <v>#VALUE!</v>
          </cell>
        </row>
        <row r="367">
          <cell r="A367" t="e">
            <v>#VALUE!</v>
          </cell>
        </row>
        <row r="368">
          <cell r="A368" t="e">
            <v>#VALUE!</v>
          </cell>
        </row>
        <row r="369">
          <cell r="A369" t="e">
            <v>#VALUE!</v>
          </cell>
        </row>
        <row r="370">
          <cell r="A370" t="e">
            <v>#VALUE!</v>
          </cell>
        </row>
        <row r="371">
          <cell r="A371" t="e">
            <v>#VALUE!</v>
          </cell>
        </row>
        <row r="372">
          <cell r="A372" t="e">
            <v>#VALUE!</v>
          </cell>
        </row>
        <row r="373">
          <cell r="A373" t="e">
            <v>#VALUE!</v>
          </cell>
        </row>
        <row r="374">
          <cell r="A374" t="e">
            <v>#VALUE!</v>
          </cell>
        </row>
        <row r="375">
          <cell r="A375" t="e">
            <v>#VALUE!</v>
          </cell>
        </row>
        <row r="376">
          <cell r="A376" t="e">
            <v>#VALUE!</v>
          </cell>
        </row>
        <row r="377">
          <cell r="A377" t="e">
            <v>#VALUE!</v>
          </cell>
        </row>
        <row r="378">
          <cell r="A378" t="e">
            <v>#VALUE!</v>
          </cell>
        </row>
        <row r="379">
          <cell r="A379" t="e">
            <v>#VALUE!</v>
          </cell>
        </row>
        <row r="380">
          <cell r="A380" t="e">
            <v>#VALUE!</v>
          </cell>
        </row>
        <row r="381">
          <cell r="A381" t="e">
            <v>#VALUE!</v>
          </cell>
        </row>
        <row r="382">
          <cell r="A382" t="e">
            <v>#VALUE!</v>
          </cell>
        </row>
        <row r="383">
          <cell r="A383" t="e">
            <v>#VALUE!</v>
          </cell>
        </row>
        <row r="384">
          <cell r="A384" t="e">
            <v>#VALUE!</v>
          </cell>
        </row>
        <row r="385">
          <cell r="A385" t="e">
            <v>#VALUE!</v>
          </cell>
        </row>
        <row r="386">
          <cell r="A386" t="e">
            <v>#VALUE!</v>
          </cell>
        </row>
        <row r="387">
          <cell r="A387" t="e">
            <v>#VALUE!</v>
          </cell>
        </row>
        <row r="388">
          <cell r="A388" t="e">
            <v>#VALUE!</v>
          </cell>
        </row>
        <row r="389">
          <cell r="A389" t="e">
            <v>#VALUE!</v>
          </cell>
        </row>
        <row r="390">
          <cell r="A390" t="e">
            <v>#VALUE!</v>
          </cell>
        </row>
        <row r="391">
          <cell r="A391" t="e">
            <v>#VALUE!</v>
          </cell>
        </row>
        <row r="392">
          <cell r="A392" t="e">
            <v>#VALUE!</v>
          </cell>
        </row>
        <row r="393">
          <cell r="A393" t="e">
            <v>#VALUE!</v>
          </cell>
        </row>
        <row r="394">
          <cell r="A394" t="e">
            <v>#VALUE!</v>
          </cell>
        </row>
        <row r="395">
          <cell r="A395" t="e">
            <v>#VALUE!</v>
          </cell>
        </row>
        <row r="396">
          <cell r="A396" t="e">
            <v>#VALUE!</v>
          </cell>
        </row>
        <row r="397">
          <cell r="A397" t="e">
            <v>#VALUE!</v>
          </cell>
        </row>
        <row r="398">
          <cell r="A398" t="e">
            <v>#VALUE!</v>
          </cell>
        </row>
        <row r="399">
          <cell r="A399" t="e">
            <v>#VALUE!</v>
          </cell>
        </row>
        <row r="400">
          <cell r="A400" t="e">
            <v>#VALUE!</v>
          </cell>
        </row>
        <row r="401">
          <cell r="A401" t="e">
            <v>#VALUE!</v>
          </cell>
        </row>
        <row r="402">
          <cell r="A402" t="e">
            <v>#VALUE!</v>
          </cell>
        </row>
        <row r="403">
          <cell r="A403" t="e">
            <v>#VALUE!</v>
          </cell>
        </row>
        <row r="404">
          <cell r="A404" t="e">
            <v>#VALUE!</v>
          </cell>
        </row>
        <row r="405">
          <cell r="A405" t="e">
            <v>#VALUE!</v>
          </cell>
        </row>
        <row r="406">
          <cell r="A406" t="e">
            <v>#VALUE!</v>
          </cell>
        </row>
        <row r="407">
          <cell r="A407" t="e">
            <v>#VALUE!</v>
          </cell>
        </row>
        <row r="408">
          <cell r="A408" t="e">
            <v>#VALUE!</v>
          </cell>
        </row>
        <row r="409">
          <cell r="A409" t="e">
            <v>#VALUE!</v>
          </cell>
        </row>
        <row r="410">
          <cell r="A410" t="e">
            <v>#VALUE!</v>
          </cell>
        </row>
        <row r="411">
          <cell r="A411" t="e">
            <v>#VALUE!</v>
          </cell>
        </row>
        <row r="412">
          <cell r="A412" t="e">
            <v>#VALUE!</v>
          </cell>
        </row>
        <row r="413">
          <cell r="A413" t="e">
            <v>#VALUE!</v>
          </cell>
        </row>
        <row r="414">
          <cell r="A414" t="e">
            <v>#VALUE!</v>
          </cell>
        </row>
        <row r="415">
          <cell r="A415" t="e">
            <v>#VALUE!</v>
          </cell>
        </row>
        <row r="416">
          <cell r="A416" t="e">
            <v>#VALUE!</v>
          </cell>
        </row>
        <row r="417">
          <cell r="A417" t="e">
            <v>#VALUE!</v>
          </cell>
        </row>
        <row r="418">
          <cell r="A418" t="e">
            <v>#VALUE!</v>
          </cell>
        </row>
        <row r="419">
          <cell r="A419" t="e">
            <v>#VALUE!</v>
          </cell>
        </row>
        <row r="420">
          <cell r="A420" t="e">
            <v>#VALUE!</v>
          </cell>
        </row>
        <row r="421">
          <cell r="A421" t="e">
            <v>#VALUE!</v>
          </cell>
        </row>
        <row r="422">
          <cell r="A422" t="e">
            <v>#VALUE!</v>
          </cell>
        </row>
        <row r="423">
          <cell r="A423" t="e">
            <v>#VALUE!</v>
          </cell>
        </row>
        <row r="424">
          <cell r="A424" t="e">
            <v>#VALUE!</v>
          </cell>
        </row>
        <row r="425">
          <cell r="A425" t="e">
            <v>#VALUE!</v>
          </cell>
        </row>
        <row r="426">
          <cell r="A426" t="e">
            <v>#VALUE!</v>
          </cell>
        </row>
        <row r="427">
          <cell r="A427" t="e">
            <v>#VALUE!</v>
          </cell>
        </row>
        <row r="428">
          <cell r="A428" t="e">
            <v>#VALUE!</v>
          </cell>
        </row>
        <row r="429">
          <cell r="A429" t="e">
            <v>#VALUE!</v>
          </cell>
        </row>
        <row r="430">
          <cell r="A430" t="e">
            <v>#VALUE!</v>
          </cell>
        </row>
        <row r="431">
          <cell r="A431" t="e">
            <v>#VALUE!</v>
          </cell>
        </row>
        <row r="432">
          <cell r="A432" t="e">
            <v>#VALUE!</v>
          </cell>
        </row>
        <row r="433">
          <cell r="A433" t="e">
            <v>#VALUE!</v>
          </cell>
        </row>
        <row r="434">
          <cell r="A434" t="e">
            <v>#VALUE!</v>
          </cell>
        </row>
        <row r="435">
          <cell r="A435" t="e">
            <v>#VALUE!</v>
          </cell>
        </row>
        <row r="436">
          <cell r="A436" t="e">
            <v>#VALUE!</v>
          </cell>
        </row>
        <row r="437">
          <cell r="A437" t="e">
            <v>#VALUE!</v>
          </cell>
        </row>
        <row r="438">
          <cell r="A438" t="e">
            <v>#VALUE!</v>
          </cell>
        </row>
        <row r="439">
          <cell r="A439" t="e">
            <v>#VALUE!</v>
          </cell>
        </row>
        <row r="440">
          <cell r="A440" t="e">
            <v>#VALUE!</v>
          </cell>
        </row>
        <row r="441">
          <cell r="A441" t="e">
            <v>#VALUE!</v>
          </cell>
        </row>
        <row r="442">
          <cell r="A442" t="e">
            <v>#VALUE!</v>
          </cell>
        </row>
        <row r="443">
          <cell r="A443" t="e">
            <v>#VALUE!</v>
          </cell>
        </row>
        <row r="444">
          <cell r="A444" t="e">
            <v>#VALUE!</v>
          </cell>
        </row>
        <row r="445">
          <cell r="A445" t="e">
            <v>#VALUE!</v>
          </cell>
        </row>
        <row r="446">
          <cell r="A446" t="e">
            <v>#VALUE!</v>
          </cell>
        </row>
        <row r="447">
          <cell r="A447" t="e">
            <v>#VALUE!</v>
          </cell>
        </row>
        <row r="448">
          <cell r="A448" t="e">
            <v>#VALUE!</v>
          </cell>
        </row>
        <row r="449">
          <cell r="A449" t="e">
            <v>#VALUE!</v>
          </cell>
        </row>
        <row r="450">
          <cell r="A450" t="e">
            <v>#VALUE!</v>
          </cell>
        </row>
        <row r="451">
          <cell r="A451" t="e">
            <v>#VALUE!</v>
          </cell>
        </row>
        <row r="452">
          <cell r="A452" t="e">
            <v>#VALUE!</v>
          </cell>
        </row>
        <row r="453">
          <cell r="A453" t="e">
            <v>#VALUE!</v>
          </cell>
        </row>
        <row r="454">
          <cell r="A454" t="e">
            <v>#VALUE!</v>
          </cell>
        </row>
        <row r="455">
          <cell r="A455" t="e">
            <v>#VALUE!</v>
          </cell>
        </row>
        <row r="456">
          <cell r="A456" t="e">
            <v>#VALUE!</v>
          </cell>
        </row>
        <row r="457">
          <cell r="A457" t="e">
            <v>#VALUE!</v>
          </cell>
        </row>
        <row r="458">
          <cell r="A458" t="e">
            <v>#VALUE!</v>
          </cell>
        </row>
        <row r="459">
          <cell r="A459" t="e">
            <v>#VALUE!</v>
          </cell>
        </row>
        <row r="460">
          <cell r="A460" t="e">
            <v>#VALUE!</v>
          </cell>
        </row>
        <row r="461">
          <cell r="A461" t="e">
            <v>#VALUE!</v>
          </cell>
        </row>
        <row r="462">
          <cell r="A462" t="e">
            <v>#VALUE!</v>
          </cell>
        </row>
        <row r="463">
          <cell r="A463" t="e">
            <v>#VALUE!</v>
          </cell>
        </row>
        <row r="464">
          <cell r="A464" t="e">
            <v>#VALUE!</v>
          </cell>
        </row>
        <row r="465">
          <cell r="A465" t="e">
            <v>#VALUE!</v>
          </cell>
        </row>
        <row r="466">
          <cell r="A466" t="e">
            <v>#VALUE!</v>
          </cell>
        </row>
        <row r="467">
          <cell r="A467" t="e">
            <v>#VALUE!</v>
          </cell>
        </row>
        <row r="468">
          <cell r="A468" t="e">
            <v>#VALUE!</v>
          </cell>
        </row>
        <row r="469">
          <cell r="A469" t="e">
            <v>#VALUE!</v>
          </cell>
        </row>
        <row r="470">
          <cell r="A470" t="e">
            <v>#VALUE!</v>
          </cell>
        </row>
        <row r="471">
          <cell r="A471" t="e">
            <v>#VALUE!</v>
          </cell>
        </row>
        <row r="472">
          <cell r="A472" t="e">
            <v>#VALUE!</v>
          </cell>
        </row>
        <row r="473">
          <cell r="A473" t="e">
            <v>#VALUE!</v>
          </cell>
        </row>
        <row r="474">
          <cell r="A474" t="e">
            <v>#VALUE!</v>
          </cell>
        </row>
        <row r="475">
          <cell r="A475" t="e">
            <v>#VALUE!</v>
          </cell>
        </row>
        <row r="476">
          <cell r="A476" t="e">
            <v>#VALUE!</v>
          </cell>
        </row>
        <row r="477">
          <cell r="A477" t="e">
            <v>#VALUE!</v>
          </cell>
        </row>
        <row r="478">
          <cell r="A478" t="e">
            <v>#VALUE!</v>
          </cell>
        </row>
        <row r="479">
          <cell r="A479" t="e">
            <v>#VALUE!</v>
          </cell>
        </row>
        <row r="480">
          <cell r="A480" t="e">
            <v>#VALUE!</v>
          </cell>
        </row>
        <row r="481">
          <cell r="A481" t="e">
            <v>#VALUE!</v>
          </cell>
        </row>
        <row r="482">
          <cell r="A482" t="e">
            <v>#VALUE!</v>
          </cell>
        </row>
        <row r="483">
          <cell r="A483" t="e">
            <v>#VALUE!</v>
          </cell>
        </row>
        <row r="484">
          <cell r="A484" t="e">
            <v>#VALUE!</v>
          </cell>
        </row>
        <row r="485">
          <cell r="A485" t="e">
            <v>#VALUE!</v>
          </cell>
        </row>
        <row r="486">
          <cell r="A486" t="e">
            <v>#VALUE!</v>
          </cell>
        </row>
        <row r="487">
          <cell r="A487" t="e">
            <v>#VALUE!</v>
          </cell>
        </row>
        <row r="488">
          <cell r="A488" t="e">
            <v>#VALUE!</v>
          </cell>
        </row>
        <row r="489">
          <cell r="A489" t="e">
            <v>#VALUE!</v>
          </cell>
        </row>
        <row r="490">
          <cell r="A490" t="e">
            <v>#VALUE!</v>
          </cell>
        </row>
        <row r="491">
          <cell r="A491" t="e">
            <v>#VALUE!</v>
          </cell>
        </row>
        <row r="492">
          <cell r="A492" t="e">
            <v>#VALUE!</v>
          </cell>
        </row>
        <row r="493">
          <cell r="A493" t="e">
            <v>#VALUE!</v>
          </cell>
        </row>
        <row r="494">
          <cell r="A494" t="e">
            <v>#VALUE!</v>
          </cell>
        </row>
        <row r="495">
          <cell r="A495" t="e">
            <v>#VALUE!</v>
          </cell>
        </row>
        <row r="496">
          <cell r="A496" t="e">
            <v>#VALUE!</v>
          </cell>
        </row>
        <row r="497">
          <cell r="A497" t="e">
            <v>#VALUE!</v>
          </cell>
        </row>
        <row r="498">
          <cell r="A498" t="e">
            <v>#VALUE!</v>
          </cell>
        </row>
        <row r="499">
          <cell r="A499" t="e">
            <v>#VALUE!</v>
          </cell>
        </row>
        <row r="500">
          <cell r="A500" t="e">
            <v>#VALUE!</v>
          </cell>
        </row>
        <row r="501">
          <cell r="A501" t="e">
            <v>#VALUE!</v>
          </cell>
        </row>
        <row r="502">
          <cell r="A502" t="e">
            <v>#VALUE!</v>
          </cell>
        </row>
        <row r="503">
          <cell r="A503" t="e">
            <v>#VALUE!</v>
          </cell>
        </row>
        <row r="504">
          <cell r="A504" t="e">
            <v>#VALUE!</v>
          </cell>
        </row>
        <row r="505">
          <cell r="A505" t="e">
            <v>#VALUE!</v>
          </cell>
        </row>
        <row r="506">
          <cell r="A506" t="e">
            <v>#VALUE!</v>
          </cell>
        </row>
        <row r="507">
          <cell r="A507" t="e">
            <v>#VALUE!</v>
          </cell>
        </row>
        <row r="508">
          <cell r="A508" t="e">
            <v>#VALUE!</v>
          </cell>
        </row>
        <row r="509">
          <cell r="A509" t="e">
            <v>#VALUE!</v>
          </cell>
        </row>
        <row r="510">
          <cell r="A510" t="e">
            <v>#VALUE!</v>
          </cell>
        </row>
        <row r="511">
          <cell r="A511" t="e">
            <v>#VALUE!</v>
          </cell>
        </row>
        <row r="512">
          <cell r="A512" t="e">
            <v>#VALUE!</v>
          </cell>
        </row>
        <row r="513">
          <cell r="A513" t="e">
            <v>#VALUE!</v>
          </cell>
        </row>
        <row r="514">
          <cell r="A514" t="e">
            <v>#VALUE!</v>
          </cell>
        </row>
        <row r="515">
          <cell r="A515" t="e">
            <v>#VALUE!</v>
          </cell>
        </row>
        <row r="516">
          <cell r="A516" t="e">
            <v>#VALUE!</v>
          </cell>
        </row>
        <row r="517">
          <cell r="A517" t="e">
            <v>#VALUE!</v>
          </cell>
        </row>
        <row r="518">
          <cell r="A518" t="e">
            <v>#VALUE!</v>
          </cell>
        </row>
        <row r="519">
          <cell r="A519" t="e">
            <v>#VALUE!</v>
          </cell>
        </row>
        <row r="520">
          <cell r="A520" t="e">
            <v>#VALUE!</v>
          </cell>
        </row>
        <row r="521">
          <cell r="A521" t="e">
            <v>#VALUE!</v>
          </cell>
        </row>
        <row r="522">
          <cell r="A522" t="e">
            <v>#VALUE!</v>
          </cell>
        </row>
        <row r="523">
          <cell r="A523" t="e">
            <v>#VALUE!</v>
          </cell>
        </row>
        <row r="524">
          <cell r="A524" t="e">
            <v>#VALUE!</v>
          </cell>
        </row>
        <row r="525">
          <cell r="A525" t="e">
            <v>#VALUE!</v>
          </cell>
        </row>
        <row r="526">
          <cell r="A526" t="e">
            <v>#VALUE!</v>
          </cell>
        </row>
        <row r="527">
          <cell r="A527" t="e">
            <v>#VALUE!</v>
          </cell>
        </row>
        <row r="528">
          <cell r="A528" t="e">
            <v>#VALUE!</v>
          </cell>
        </row>
        <row r="529">
          <cell r="A529" t="e">
            <v>#VALUE!</v>
          </cell>
        </row>
        <row r="530">
          <cell r="A530" t="e">
            <v>#VALUE!</v>
          </cell>
        </row>
        <row r="531">
          <cell r="A531" t="e">
            <v>#VALUE!</v>
          </cell>
        </row>
        <row r="532">
          <cell r="A532" t="e">
            <v>#VALUE!</v>
          </cell>
        </row>
        <row r="533">
          <cell r="A533" t="e">
            <v>#VALUE!</v>
          </cell>
        </row>
        <row r="534">
          <cell r="A534" t="e">
            <v>#VALUE!</v>
          </cell>
        </row>
        <row r="535">
          <cell r="A535" t="e">
            <v>#VALUE!</v>
          </cell>
        </row>
        <row r="536">
          <cell r="A536" t="e">
            <v>#VALUE!</v>
          </cell>
        </row>
        <row r="537">
          <cell r="A537" t="e">
            <v>#VALUE!</v>
          </cell>
        </row>
        <row r="538">
          <cell r="A538" t="e">
            <v>#VALUE!</v>
          </cell>
        </row>
        <row r="539">
          <cell r="A539" t="e">
            <v>#VALUE!</v>
          </cell>
        </row>
        <row r="540">
          <cell r="A540" t="e">
            <v>#VALUE!</v>
          </cell>
        </row>
        <row r="541">
          <cell r="A541" t="e">
            <v>#VALUE!</v>
          </cell>
        </row>
        <row r="542">
          <cell r="A542" t="e">
            <v>#VALUE!</v>
          </cell>
        </row>
        <row r="543">
          <cell r="A543" t="e">
            <v>#VALUE!</v>
          </cell>
        </row>
        <row r="544">
          <cell r="A544" t="e">
            <v>#VALUE!</v>
          </cell>
        </row>
        <row r="545">
          <cell r="A545" t="e">
            <v>#VALUE!</v>
          </cell>
        </row>
        <row r="546">
          <cell r="A546" t="e">
            <v>#VALUE!</v>
          </cell>
        </row>
        <row r="547">
          <cell r="A547" t="e">
            <v>#VALUE!</v>
          </cell>
        </row>
        <row r="548">
          <cell r="A548" t="e">
            <v>#VALUE!</v>
          </cell>
        </row>
        <row r="549">
          <cell r="A549" t="e">
            <v>#VALUE!</v>
          </cell>
        </row>
        <row r="550">
          <cell r="A550" t="e">
            <v>#VALUE!</v>
          </cell>
        </row>
        <row r="551">
          <cell r="A551" t="e">
            <v>#VALUE!</v>
          </cell>
        </row>
        <row r="552">
          <cell r="A552" t="e">
            <v>#VALUE!</v>
          </cell>
        </row>
        <row r="553">
          <cell r="A553" t="e">
            <v>#VALUE!</v>
          </cell>
        </row>
        <row r="554">
          <cell r="A554" t="e">
            <v>#VALUE!</v>
          </cell>
        </row>
        <row r="555">
          <cell r="A555" t="e">
            <v>#VALUE!</v>
          </cell>
        </row>
        <row r="556">
          <cell r="A556" t="e">
            <v>#VALUE!</v>
          </cell>
        </row>
        <row r="557">
          <cell r="A557" t="e">
            <v>#VALUE!</v>
          </cell>
        </row>
        <row r="558">
          <cell r="A558" t="e">
            <v>#VALUE!</v>
          </cell>
        </row>
        <row r="559">
          <cell r="A559" t="e">
            <v>#VALUE!</v>
          </cell>
        </row>
        <row r="560">
          <cell r="A560" t="e">
            <v>#VALUE!</v>
          </cell>
        </row>
        <row r="561">
          <cell r="A561" t="e">
            <v>#VALUE!</v>
          </cell>
        </row>
        <row r="562">
          <cell r="A562" t="e">
            <v>#VALUE!</v>
          </cell>
        </row>
        <row r="563">
          <cell r="A563" t="e">
            <v>#VALUE!</v>
          </cell>
        </row>
        <row r="564">
          <cell r="A564" t="e">
            <v>#VALUE!</v>
          </cell>
        </row>
        <row r="565">
          <cell r="A565" t="e">
            <v>#VALUE!</v>
          </cell>
        </row>
        <row r="566">
          <cell r="A566" t="e">
            <v>#VALUE!</v>
          </cell>
        </row>
        <row r="567">
          <cell r="A567" t="e">
            <v>#VALUE!</v>
          </cell>
        </row>
        <row r="568">
          <cell r="A568" t="e">
            <v>#VALUE!</v>
          </cell>
        </row>
        <row r="569">
          <cell r="A569" t="e">
            <v>#VALUE!</v>
          </cell>
        </row>
        <row r="570">
          <cell r="A570" t="e">
            <v>#VALUE!</v>
          </cell>
        </row>
        <row r="571">
          <cell r="A571" t="e">
            <v>#VALUE!</v>
          </cell>
        </row>
        <row r="572">
          <cell r="A572" t="e">
            <v>#VALUE!</v>
          </cell>
        </row>
        <row r="573">
          <cell r="A573" t="e">
            <v>#VALUE!</v>
          </cell>
        </row>
        <row r="574">
          <cell r="A574" t="e">
            <v>#VALUE!</v>
          </cell>
        </row>
        <row r="575">
          <cell r="A575" t="e">
            <v>#VALUE!</v>
          </cell>
        </row>
        <row r="576">
          <cell r="A576" t="e">
            <v>#VALUE!</v>
          </cell>
        </row>
        <row r="577">
          <cell r="A577" t="e">
            <v>#VALUE!</v>
          </cell>
        </row>
        <row r="578">
          <cell r="A578" t="e">
            <v>#VALUE!</v>
          </cell>
        </row>
        <row r="579">
          <cell r="A579" t="e">
            <v>#VALUE!</v>
          </cell>
        </row>
        <row r="580">
          <cell r="A580" t="e">
            <v>#VALUE!</v>
          </cell>
        </row>
        <row r="581">
          <cell r="A581" t="e">
            <v>#VALUE!</v>
          </cell>
        </row>
        <row r="582">
          <cell r="A582" t="e">
            <v>#VALUE!</v>
          </cell>
        </row>
        <row r="583">
          <cell r="A583" t="e">
            <v>#VALUE!</v>
          </cell>
        </row>
        <row r="584">
          <cell r="A584" t="e">
            <v>#VALUE!</v>
          </cell>
        </row>
        <row r="585">
          <cell r="A585" t="e">
            <v>#VALUE!</v>
          </cell>
        </row>
        <row r="586">
          <cell r="A586" t="e">
            <v>#VALUE!</v>
          </cell>
        </row>
        <row r="587">
          <cell r="A587" t="e">
            <v>#VALUE!</v>
          </cell>
        </row>
        <row r="588">
          <cell r="A588" t="e">
            <v>#VALUE!</v>
          </cell>
        </row>
        <row r="589">
          <cell r="A589" t="e">
            <v>#VALUE!</v>
          </cell>
        </row>
        <row r="590">
          <cell r="A590" t="e">
            <v>#VALUE!</v>
          </cell>
        </row>
        <row r="591">
          <cell r="A591" t="e">
            <v>#VALUE!</v>
          </cell>
        </row>
        <row r="592">
          <cell r="A592" t="e">
            <v>#VALUE!</v>
          </cell>
        </row>
        <row r="593">
          <cell r="A593" t="e">
            <v>#VALUE!</v>
          </cell>
        </row>
        <row r="594">
          <cell r="A594" t="e">
            <v>#VALUE!</v>
          </cell>
        </row>
        <row r="595">
          <cell r="A595" t="e">
            <v>#VALUE!</v>
          </cell>
        </row>
        <row r="596">
          <cell r="A596" t="e">
            <v>#VALUE!</v>
          </cell>
        </row>
        <row r="597">
          <cell r="A597" t="e">
            <v>#VALUE!</v>
          </cell>
        </row>
        <row r="598">
          <cell r="A598" t="e">
            <v>#VALUE!</v>
          </cell>
        </row>
        <row r="599">
          <cell r="A599" t="e">
            <v>#VALUE!</v>
          </cell>
        </row>
        <row r="600">
          <cell r="A600" t="e">
            <v>#VALUE!</v>
          </cell>
        </row>
        <row r="601">
          <cell r="A601" t="e">
            <v>#VALUE!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1E687-B9CC-4B77-86E1-89BBEC564336}">
  <sheetPr>
    <tabColor rgb="FF00B0F0"/>
    <pageSetUpPr fitToPage="1"/>
  </sheetPr>
  <dimension ref="A1:AF57"/>
  <sheetViews>
    <sheetView tabSelected="1" zoomScaleNormal="100" workbookViewId="0">
      <selection activeCell="B6" sqref="B6:M6"/>
    </sheetView>
  </sheetViews>
  <sheetFormatPr defaultColWidth="9.1796875" defaultRowHeight="14.5"/>
  <cols>
    <col min="1" max="1" width="2.81640625" style="1" customWidth="1"/>
    <col min="2" max="2" width="16.453125" style="2" customWidth="1"/>
    <col min="3" max="3" width="3.7265625" style="1" customWidth="1"/>
    <col min="4" max="4" width="35.54296875" style="1" bestFit="1" customWidth="1"/>
    <col min="5" max="12" width="17.1796875" style="1" customWidth="1"/>
    <col min="13" max="13" width="18" style="1" bestFit="1" customWidth="1"/>
    <col min="14" max="14" width="10.26953125" style="1" bestFit="1" customWidth="1"/>
    <col min="15" max="17" width="10.54296875" style="1" customWidth="1"/>
    <col min="18" max="18" width="8.1796875" style="1" customWidth="1"/>
    <col min="19" max="19" width="10.54296875" style="1" customWidth="1"/>
    <col min="20" max="23" width="8.1796875" style="1" customWidth="1"/>
    <col min="24" max="16384" width="9.1796875" style="1"/>
  </cols>
  <sheetData>
    <row r="1" spans="1:24" ht="18.5">
      <c r="C1" s="3"/>
      <c r="D1" s="3"/>
      <c r="W1" s="4"/>
      <c r="X1" s="4"/>
    </row>
    <row r="2" spans="1:24">
      <c r="W2" s="4"/>
      <c r="X2" s="4"/>
    </row>
    <row r="4" spans="1:24" ht="22.5">
      <c r="B4" s="5" t="s">
        <v>0</v>
      </c>
      <c r="C4" s="6"/>
      <c r="D4" s="6"/>
      <c r="E4" s="6"/>
      <c r="F4" s="6"/>
      <c r="G4" s="6"/>
      <c r="H4" s="6"/>
      <c r="I4" s="6"/>
      <c r="J4" s="6"/>
      <c r="K4" s="6"/>
      <c r="L4" s="6"/>
      <c r="M4" s="6"/>
      <c r="N4" s="6"/>
      <c r="O4" s="6"/>
      <c r="P4" s="6"/>
      <c r="Q4" s="6"/>
      <c r="R4" s="6"/>
      <c r="S4" s="6"/>
      <c r="T4" s="7"/>
      <c r="U4" s="7"/>
      <c r="V4" s="7"/>
      <c r="W4" s="7"/>
    </row>
    <row r="5" spans="1:24" ht="4" customHeight="1">
      <c r="B5" s="5"/>
      <c r="C5" s="6"/>
      <c r="D5" s="6"/>
      <c r="E5" s="6"/>
      <c r="F5" s="6"/>
      <c r="G5" s="6"/>
      <c r="H5" s="6"/>
      <c r="I5" s="6"/>
      <c r="J5" s="6"/>
      <c r="K5" s="6"/>
      <c r="L5" s="6"/>
      <c r="M5" s="6"/>
      <c r="N5" s="6"/>
      <c r="P5" s="6"/>
      <c r="Q5" s="6"/>
      <c r="R5" s="6"/>
      <c r="S5" s="6"/>
      <c r="T5" s="7"/>
      <c r="U5" s="7"/>
      <c r="V5" s="7"/>
      <c r="W5" s="7"/>
    </row>
    <row r="6" spans="1:24" ht="23">
      <c r="B6" s="108" t="s">
        <v>1</v>
      </c>
      <c r="C6" s="108"/>
      <c r="D6" s="108"/>
      <c r="E6" s="108"/>
      <c r="F6" s="108"/>
      <c r="G6" s="108"/>
      <c r="H6" s="108"/>
      <c r="I6" s="108"/>
      <c r="J6" s="108"/>
      <c r="K6" s="108"/>
      <c r="L6" s="108"/>
      <c r="M6" s="108"/>
      <c r="N6" s="8"/>
      <c r="P6" s="8"/>
      <c r="Q6" s="8"/>
      <c r="R6" s="8"/>
      <c r="S6" s="8"/>
      <c r="T6" s="8"/>
      <c r="U6" s="8"/>
      <c r="V6" s="8"/>
      <c r="W6" s="8"/>
    </row>
    <row r="7" spans="1:24" ht="23">
      <c r="B7" s="109" t="s">
        <v>2</v>
      </c>
      <c r="C7" s="109"/>
      <c r="D7" s="109"/>
      <c r="E7" s="109"/>
      <c r="F7" s="109"/>
      <c r="G7" s="109"/>
      <c r="H7" s="109"/>
      <c r="I7" s="109"/>
      <c r="J7" s="109"/>
      <c r="K7" s="109"/>
      <c r="L7" s="109"/>
      <c r="M7" s="109"/>
      <c r="N7" s="9"/>
      <c r="O7" s="9"/>
      <c r="P7" s="9"/>
      <c r="Q7" s="9"/>
      <c r="R7" s="9"/>
      <c r="S7" s="9"/>
      <c r="T7" s="9"/>
      <c r="U7" s="9"/>
      <c r="V7" s="9"/>
      <c r="W7" s="9"/>
    </row>
    <row r="8" spans="1:24" ht="4" customHeight="1">
      <c r="B8" s="110"/>
      <c r="C8" s="110"/>
      <c r="D8" s="110"/>
      <c r="E8" s="110"/>
      <c r="F8" s="110"/>
      <c r="G8" s="110"/>
      <c r="H8" s="110"/>
      <c r="I8" s="110"/>
      <c r="J8" s="110"/>
      <c r="K8" s="110"/>
      <c r="L8" s="110"/>
      <c r="M8" s="110"/>
      <c r="N8" s="9"/>
      <c r="O8" s="9"/>
      <c r="P8" s="9"/>
      <c r="Q8" s="9"/>
      <c r="R8" s="9"/>
      <c r="S8" s="9"/>
      <c r="T8" s="9"/>
      <c r="U8" s="9"/>
      <c r="V8" s="9"/>
      <c r="W8" s="9"/>
    </row>
    <row r="9" spans="1:24" ht="22.5">
      <c r="A9" s="10"/>
      <c r="B9" s="111" t="s">
        <v>3</v>
      </c>
      <c r="C9" s="111"/>
      <c r="D9" s="111"/>
      <c r="E9" s="11"/>
      <c r="F9" s="11"/>
      <c r="G9" s="11"/>
      <c r="H9" s="11"/>
      <c r="I9" s="11"/>
      <c r="J9" s="11"/>
      <c r="K9" s="11"/>
      <c r="L9" s="112" t="s">
        <v>4</v>
      </c>
      <c r="M9" s="112"/>
      <c r="N9" s="12"/>
      <c r="O9" s="12"/>
      <c r="P9" s="12"/>
      <c r="Q9" s="12"/>
      <c r="R9" s="12"/>
      <c r="S9" s="12"/>
      <c r="T9" s="12"/>
      <c r="U9" s="12"/>
      <c r="V9" s="12"/>
      <c r="W9" s="12"/>
    </row>
    <row r="10" spans="1:24" ht="15.5">
      <c r="A10" s="10"/>
      <c r="B10" s="13"/>
      <c r="C10" s="14"/>
      <c r="D10" s="14"/>
      <c r="E10" s="113" t="str">
        <f>_xlfn.CONCAT($F$10," to ",$J$10)</f>
        <v>2020/21 to 2024/25</v>
      </c>
      <c r="F10" s="15" t="str">
        <f>'[1]Input page'!$A$9</f>
        <v>2020/21</v>
      </c>
      <c r="G10" s="15" t="str">
        <f>'[1]Input page'!$A$10</f>
        <v>2021/22</v>
      </c>
      <c r="H10" s="15" t="str">
        <f>'[1]Input page'!$A$11</f>
        <v>2022/23</v>
      </c>
      <c r="I10" s="15" t="str">
        <f>'[1]Input page'!$A$12</f>
        <v>2023/24</v>
      </c>
      <c r="J10" s="15" t="str">
        <f>'[1]Input page'!$A$13</f>
        <v>2024/25</v>
      </c>
      <c r="K10" s="15" t="str">
        <f>'[1]Input page'!$A$14</f>
        <v>2025/26</v>
      </c>
      <c r="L10" s="16" t="s">
        <v>5</v>
      </c>
      <c r="M10" s="17" t="s">
        <v>6</v>
      </c>
    </row>
    <row r="11" spans="1:24" ht="15.5">
      <c r="A11" s="10"/>
      <c r="B11" s="18"/>
      <c r="C11" s="19"/>
      <c r="D11" s="19"/>
      <c r="E11" s="114"/>
      <c r="F11" s="20"/>
      <c r="G11" s="20"/>
      <c r="H11" s="20"/>
      <c r="I11" s="20"/>
      <c r="J11" s="20"/>
      <c r="K11" s="20"/>
      <c r="L11" s="21" t="str">
        <f>_xlfn.CONCAT($K$10," on")</f>
        <v>2025/26 on</v>
      </c>
      <c r="M11" s="21" t="str">
        <f>_xlfn.CONCAT($K$10," on")</f>
        <v>2025/26 on</v>
      </c>
    </row>
    <row r="12" spans="1:24" ht="15.5">
      <c r="A12" s="10"/>
      <c r="B12" s="22"/>
      <c r="C12" s="23"/>
      <c r="D12" s="23"/>
      <c r="E12" s="24" t="s">
        <v>7</v>
      </c>
      <c r="F12" s="24" t="str">
        <f>CONCATENATE('[1]Input page'!$B$16," weeks")</f>
        <v>21 weeks</v>
      </c>
      <c r="G12" s="24" t="str">
        <f>CONCATENATE('[1]Input page'!$B$16," weeks")</f>
        <v>21 weeks</v>
      </c>
      <c r="H12" s="24" t="str">
        <f>CONCATENATE('[1]Input page'!$B$16," weeks")</f>
        <v>21 weeks</v>
      </c>
      <c r="I12" s="24" t="str">
        <f>CONCATENATE('[1]Input page'!$B$16," weeks")</f>
        <v>21 weeks</v>
      </c>
      <c r="J12" s="24" t="str">
        <f>CONCATENATE('[1]Input page'!$B$16," weeks")</f>
        <v>21 weeks</v>
      </c>
      <c r="K12" s="24" t="str">
        <f>CONCATENATE('[1]Input page'!$B$16," weeks")</f>
        <v>21 weeks</v>
      </c>
      <c r="L12" s="25" t="str">
        <f>$J$10</f>
        <v>2024/25</v>
      </c>
      <c r="M12" s="25" t="str">
        <f>$J$10</f>
        <v>2024/25</v>
      </c>
    </row>
    <row r="13" spans="1:24" ht="15.5">
      <c r="A13" s="10"/>
      <c r="B13" s="103" t="s">
        <v>8</v>
      </c>
      <c r="C13" s="104"/>
      <c r="D13" s="104"/>
      <c r="E13" s="26"/>
      <c r="F13" s="26"/>
      <c r="G13" s="26"/>
      <c r="H13" s="26"/>
      <c r="I13" s="26"/>
      <c r="J13" s="27"/>
      <c r="K13" s="26"/>
      <c r="L13" s="28"/>
      <c r="M13" s="29"/>
    </row>
    <row r="14" spans="1:24" ht="20.149999999999999" customHeight="1">
      <c r="A14" s="10"/>
      <c r="B14" s="105" t="s">
        <v>9</v>
      </c>
      <c r="C14" s="94" t="s">
        <v>10</v>
      </c>
      <c r="D14" s="95"/>
      <c r="E14" s="30">
        <f>AVERAGE(F14:J14)</f>
        <v>2513.6799999999998</v>
      </c>
      <c r="F14" s="30">
        <f t="shared" ref="F14" si="0">F15+F16</f>
        <v>2415.3999999999996</v>
      </c>
      <c r="G14" s="30">
        <f>G15+G16</f>
        <v>2517</v>
      </c>
      <c r="H14" s="30">
        <f>H15+H16</f>
        <v>2503.3000000000002</v>
      </c>
      <c r="I14" s="30">
        <f>I15+I16</f>
        <v>2636.2000000000003</v>
      </c>
      <c r="J14" s="30">
        <f>J15+J16</f>
        <v>2496.5000000000005</v>
      </c>
      <c r="K14" s="30">
        <f>K15+K16</f>
        <v>2252</v>
      </c>
      <c r="L14" s="31">
        <f>M14/I14</f>
        <v>-5.29929443896517E-2</v>
      </c>
      <c r="M14" s="30">
        <f>J14-I14</f>
        <v>-139.69999999999982</v>
      </c>
      <c r="N14" s="32"/>
    </row>
    <row r="15" spans="1:24" ht="20.149999999999999" customHeight="1">
      <c r="A15" s="10"/>
      <c r="B15" s="106"/>
      <c r="C15" s="34"/>
      <c r="D15" s="35" t="s">
        <v>11</v>
      </c>
      <c r="E15" s="36">
        <f t="shared" ref="E15:E16" si="1">AVERAGE(F15:J15)</f>
        <v>1990.22</v>
      </c>
      <c r="F15" s="36">
        <f>SUMIFS([1]Millers!$E:$E,[1]Millers!$A:$A,"&gt;="&amp;'[1]Input page'!$B$9,[1]Millers!$A:$A,"&lt;="&amp;'[1]Input page'!$C$9)</f>
        <v>1811.3</v>
      </c>
      <c r="G15" s="36">
        <f>SUMIFS([1]Millers!$E:$E,[1]Millers!$A:$A,"&gt;="&amp;'[1]Input page'!$B$10,[1]Millers!$A:$A,"&lt;="&amp;'[1]Input page'!$C$10)</f>
        <v>2000.6000000000001</v>
      </c>
      <c r="H15" s="36">
        <f>SUMIFS([1]Millers!$E:$E,[1]Millers!$A:$A,"&gt;="&amp;'[1]Input page'!$B$11,[1]Millers!$A:$A,"&lt;="&amp;'[1]Input page'!$C$11)</f>
        <v>2142.6000000000004</v>
      </c>
      <c r="I15" s="36">
        <f>SUMIFS([1]Millers!$E:$E,[1]Millers!$A:$A,"&gt;="&amp;'[1]Input page'!$B$12,[1]Millers!$A:$A,"&lt;="&amp;'[1]Input page'!$C$12)</f>
        <v>2180.9</v>
      </c>
      <c r="J15" s="36">
        <f>SUMIFS([1]Millers!$E:$E,[1]Millers!$A:$A,"&gt;="&amp;'[1]Input page'!$B$13,[1]Millers!$A:$A,"&lt;="&amp;'[1]Input page'!$C$13)</f>
        <v>1815.7000000000003</v>
      </c>
      <c r="K15" s="36">
        <f>SUMIFS([1]Millers!$E:$E,[1]Millers!$A:$A,"&gt;="&amp;'[1]Input page'!$B$14,[1]Millers!$A:$A,"&lt;="&amp;'[1]Input page'!$C$14)</f>
        <v>1740.7</v>
      </c>
      <c r="L15" s="37">
        <f>M15/I15</f>
        <v>-0.16745380347562924</v>
      </c>
      <c r="M15" s="38">
        <f>J15-I15</f>
        <v>-365.19999999999982</v>
      </c>
      <c r="N15" s="39"/>
    </row>
    <row r="16" spans="1:24" ht="20.149999999999999" customHeight="1">
      <c r="A16" s="10"/>
      <c r="B16" s="106"/>
      <c r="C16" s="40"/>
      <c r="D16" s="41" t="s">
        <v>12</v>
      </c>
      <c r="E16" s="42">
        <f t="shared" si="1"/>
        <v>523.46</v>
      </c>
      <c r="F16" s="42">
        <f>SUMIFS([1]Millers!$F:$F,[1]Millers!$A:$A,"&gt;="&amp;'[1]Input page'!$B$9,[1]Millers!$A:$A,"&lt;="&amp;'[1]Input page'!$C$9)</f>
        <v>604.09999999999991</v>
      </c>
      <c r="G16" s="42">
        <f>SUMIFS([1]Millers!$F:$F,[1]Millers!$A:$A,"&gt;="&amp;'[1]Input page'!$B$10,[1]Millers!$A:$A,"&lt;="&amp;'[1]Input page'!$C$10)</f>
        <v>516.4</v>
      </c>
      <c r="H16" s="42">
        <f>SUMIFS([1]Millers!$F:$F,[1]Millers!$A:$A,"&gt;="&amp;'[1]Input page'!$B$11,[1]Millers!$A:$A,"&lt;="&amp;'[1]Input page'!$C$11)</f>
        <v>360.70000000000005</v>
      </c>
      <c r="I16" s="42">
        <f>SUMIFS([1]Millers!$F:$F,[1]Millers!$A:$A,"&gt;="&amp;'[1]Input page'!$B$12,[1]Millers!$A:$A,"&lt;="&amp;'[1]Input page'!$C$12)</f>
        <v>455.3</v>
      </c>
      <c r="J16" s="42">
        <f>SUMIFS([1]Millers!$F:$F,[1]Millers!$A:$A,"&gt;="&amp;'[1]Input page'!$B$13,[1]Millers!$A:$A,"&lt;="&amp;'[1]Input page'!$C$13)</f>
        <v>680.80000000000007</v>
      </c>
      <c r="K16" s="42">
        <f>SUMIFS([1]Millers!$F:$F,[1]Millers!$A:$A,"&gt;="&amp;'[1]Input page'!$B$14,[1]Millers!$A:$A,"&lt;="&amp;'[1]Input page'!$C$14)</f>
        <v>511.30000000000007</v>
      </c>
      <c r="L16" s="31">
        <f t="shared" ref="L16:L19" si="2">M16/I16</f>
        <v>0.49527783878761267</v>
      </c>
      <c r="M16" s="30">
        <f t="shared" ref="M16:M20" si="3">J16-I16</f>
        <v>225.50000000000006</v>
      </c>
      <c r="N16" s="39"/>
    </row>
    <row r="17" spans="1:29" ht="20.149999999999999" customHeight="1">
      <c r="A17" s="10"/>
      <c r="B17" s="106"/>
      <c r="C17" s="43" t="s">
        <v>13</v>
      </c>
      <c r="D17" s="44"/>
      <c r="E17" s="38" t="s">
        <v>14</v>
      </c>
      <c r="F17" s="38" t="s">
        <v>14</v>
      </c>
      <c r="G17" s="38">
        <f>SUMIFS([1]BMD!$I:$I,[1]BMD!$A:$A,"&gt;="&amp;'[1]Input page'!$B$10,[1]Millers!$A:$A,"&lt;="&amp;'[1]Input page'!$C$10)</f>
        <v>385</v>
      </c>
      <c r="H17" s="38">
        <f>SUMIFS([1]BMD!$I:$I,[1]BMD!$A:$A,"&gt;="&amp;'[1]Input page'!$B$11,[1]Millers!$A:$A,"&lt;="&amp;'[1]Input page'!$C$11)</f>
        <v>435.6</v>
      </c>
      <c r="I17" s="38">
        <f>SUMIFS([1]BMD!$I:$I,[1]BMD!$A:$A,"&gt;="&amp;'[1]Input page'!$B$12,[1]Millers!$A:$A,"&lt;="&amp;'[1]Input page'!$C$12)</f>
        <v>439.1</v>
      </c>
      <c r="J17" s="38">
        <f>SUMIFS([1]BMD!$I:$I,[1]BMD!$A:$A,"&gt;="&amp;'[1]Input page'!$B$13,[1]Millers!$A:$A,"&lt;="&amp;'[1]Input page'!$C$13)</f>
        <v>491.29999999999995</v>
      </c>
      <c r="K17" s="38">
        <f>SUMIFS([1]BMD!$I:$I,[1]BMD!$A:$A,"&gt;="&amp;'[1]Input page'!$B$14,[1]Millers!$A:$A,"&lt;="&amp;'[1]Input page'!$C$14)</f>
        <v>473.4</v>
      </c>
      <c r="L17" s="37">
        <f>M17/I17</f>
        <v>0.11887952630380308</v>
      </c>
      <c r="M17" s="38">
        <f>J17-I17</f>
        <v>52.199999999999932</v>
      </c>
      <c r="N17" s="39"/>
    </row>
    <row r="18" spans="1:29" ht="20.149999999999999" customHeight="1">
      <c r="A18" s="10"/>
      <c r="B18" s="106"/>
      <c r="C18" s="94" t="s">
        <v>15</v>
      </c>
      <c r="D18" s="95"/>
      <c r="E18" s="30">
        <f t="shared" ref="E18:E22" si="4">AVERAGE(F18:J18)</f>
        <v>1811.1200000000001</v>
      </c>
      <c r="F18" s="30">
        <f t="shared" ref="F18:G18" si="5">F19+F20</f>
        <v>1797.6</v>
      </c>
      <c r="G18" s="30">
        <f t="shared" si="5"/>
        <v>1868.3</v>
      </c>
      <c r="H18" s="30">
        <f>H19+H20</f>
        <v>1803</v>
      </c>
      <c r="I18" s="30">
        <f>I19+I20</f>
        <v>1806.1</v>
      </c>
      <c r="J18" s="30">
        <f>J19+J20</f>
        <v>1780.6</v>
      </c>
      <c r="K18" s="30">
        <f>K19+K20</f>
        <v>1811</v>
      </c>
      <c r="L18" s="31">
        <f>M18/I18</f>
        <v>-1.4118819555949284E-2</v>
      </c>
      <c r="M18" s="30">
        <f>J18-I18</f>
        <v>-25.5</v>
      </c>
      <c r="N18" s="39"/>
      <c r="O18" s="45"/>
    </row>
    <row r="19" spans="1:29" ht="20.149999999999999" customHeight="1">
      <c r="A19" s="10"/>
      <c r="B19" s="106"/>
      <c r="C19" s="34"/>
      <c r="D19" s="35" t="s">
        <v>16</v>
      </c>
      <c r="E19" s="36">
        <f t="shared" si="4"/>
        <v>1343.6399999999999</v>
      </c>
      <c r="F19" s="36">
        <f>SUMIFS([1]Compounders!$D:$D,[1]Compounders!$A:$A,"&gt;="&amp;'[1]Input page'!$B$9,[1]Compounders!$A:$A,"&lt;="&amp;'[1]Input page'!$C$9)</f>
        <v>1338.6999999999998</v>
      </c>
      <c r="G19" s="36">
        <f>SUMIFS([1]Compounders!$D:$D,[1]Compounders!$A:$A,"&gt;="&amp;'[1]Input page'!$B$10,[1]Compounders!$A:$A,"&lt;="&amp;'[1]Input page'!$C$10)</f>
        <v>1413.7</v>
      </c>
      <c r="H19" s="36">
        <f>SUMIFS([1]Compounders!$D:$D,[1]Compounders!$A:$A,"&gt;="&amp;'[1]Input page'!$B$11,[1]Compounders!$A:$A,"&lt;="&amp;'[1]Input page'!$C$11)</f>
        <v>1355.6</v>
      </c>
      <c r="I19" s="36">
        <f>SUMIFS([1]Compounders!$D:$D,[1]Compounders!$A:$A,"&gt;="&amp;'[1]Input page'!$B$12,[1]Compounders!$A:$A,"&lt;="&amp;'[1]Input page'!$C$12)</f>
        <v>1319.5</v>
      </c>
      <c r="J19" s="36">
        <f>SUMIFS([1]Compounders!$D:$D,[1]Compounders!$A:$A,"&gt;="&amp;'[1]Input page'!$B$13,[1]Compounders!$A:$A,"&lt;="&amp;'[1]Input page'!$C$13)</f>
        <v>1290.7</v>
      </c>
      <c r="K19" s="36">
        <f>SUMIFS([1]Compounders!$D:$D,[1]Compounders!$A:$A,"&gt;="&amp;'[1]Input page'!$B$14,[1]Compounders!$A:$A,"&lt;="&amp;'[1]Input page'!$C$14)</f>
        <v>1254.8</v>
      </c>
      <c r="L19" s="37">
        <f t="shared" si="2"/>
        <v>-2.1826449412656275E-2</v>
      </c>
      <c r="M19" s="38">
        <f t="shared" si="3"/>
        <v>-28.799999999999955</v>
      </c>
      <c r="N19" s="39"/>
      <c r="O19"/>
      <c r="P19" s="107"/>
      <c r="Q19" s="107"/>
      <c r="R19" s="107"/>
      <c r="S19" s="107"/>
      <c r="T19" s="107"/>
      <c r="U19" s="107"/>
      <c r="V19" s="107"/>
      <c r="W19" s="107"/>
      <c r="X19" s="107"/>
      <c r="Y19" s="107"/>
      <c r="Z19" s="107"/>
      <c r="AA19" s="107"/>
      <c r="AB19" s="107"/>
      <c r="AC19" s="107"/>
    </row>
    <row r="20" spans="1:29" ht="20.149999999999999" customHeight="1">
      <c r="A20" s="10"/>
      <c r="B20" s="106"/>
      <c r="C20" s="40"/>
      <c r="D20" s="41" t="s">
        <v>17</v>
      </c>
      <c r="E20" s="42">
        <f t="shared" si="4"/>
        <v>467.48</v>
      </c>
      <c r="F20" s="42">
        <f>SUMIFS([1]IPU!$D:$D,[1]IPU!$A:$A,"&gt;="&amp;'[1]Input page'!$B$9,[1]IPU!$A:$A,"&lt;="&amp;'[1]Input page'!$C$9)</f>
        <v>458.9</v>
      </c>
      <c r="G20" s="42">
        <f>SUMIFS([1]IPU!$D:$D,[1]IPU!$A:$A,"&gt;="&amp;'[1]Input page'!$B$10,[1]IPU!$A:$A,"&lt;="&amp;'[1]Input page'!$C$10)</f>
        <v>454.59999999999997</v>
      </c>
      <c r="H20" s="42">
        <f>SUMIFS([1]IPU!$D:$D,[1]IPU!$A:$A,"&gt;="&amp;'[1]Input page'!$B$11,[1]IPU!$A:$A,"&lt;="&amp;'[1]Input page'!$C$11)</f>
        <v>447.4</v>
      </c>
      <c r="I20" s="42">
        <f>SUMIFS([1]IPU!$D:$D,[1]IPU!$A:$A,"&gt;="&amp;'[1]Input page'!$B$12,[1]IPU!$A:$A,"&lt;="&amp;'[1]Input page'!$C$12)</f>
        <v>486.6</v>
      </c>
      <c r="J20" s="42">
        <f>SUMIFS([1]IPU!$D:$D,[1]IPU!$A:$A,"&gt;="&amp;'[1]Input page'!$B$13,[1]IPU!$A:$A,"&lt;="&amp;'[1]Input page'!$C$13)</f>
        <v>489.9</v>
      </c>
      <c r="K20" s="42">
        <f>SUMIFS([1]IPU!$D:$D,[1]IPU!$A:$A,"&gt;="&amp;'[1]Input page'!$B$14,[1]IPU!$A:$A,"&lt;="&amp;'[1]Input page'!$C$14)</f>
        <v>556.19999999999993</v>
      </c>
      <c r="L20" s="31">
        <f>M20/I20</f>
        <v>6.781750924784123E-3</v>
      </c>
      <c r="M20" s="30">
        <f t="shared" si="3"/>
        <v>3.2999999999999545</v>
      </c>
      <c r="N20" s="39"/>
      <c r="P20" s="107"/>
      <c r="Q20" s="107"/>
      <c r="R20" s="107"/>
      <c r="S20" s="107"/>
      <c r="T20" s="107"/>
      <c r="U20" s="107"/>
      <c r="V20" s="107"/>
      <c r="W20" s="107"/>
      <c r="X20" s="107"/>
      <c r="Y20" s="107"/>
      <c r="Z20" s="107"/>
      <c r="AA20" s="107"/>
      <c r="AB20" s="107"/>
      <c r="AC20" s="107"/>
    </row>
    <row r="21" spans="1:29" ht="20.149999999999999" customHeight="1">
      <c r="A21" s="10"/>
      <c r="B21" s="46" t="s">
        <v>18</v>
      </c>
      <c r="C21" s="101" t="s">
        <v>19</v>
      </c>
      <c r="D21" s="102"/>
      <c r="E21" s="38">
        <f t="shared" si="4"/>
        <v>964.63001199999997</v>
      </c>
      <c r="F21" s="38">
        <f>(SUMIFS([1]Trade!$W:$W,[1]Trade!$V:$V,"&gt;="&amp;'[1]Input page'!$B$9,[1]Trade!$V:$V,"&lt;="&amp;'[1]Input page'!$C$9))/1000</f>
        <v>1144.3601200000001</v>
      </c>
      <c r="G21" s="38">
        <f>(SUMIFS([1]Trade!$W:$W,[1]Trade!$V:$V,"&gt;="&amp;'[1]Input page'!$B$10,[1]Trade!$V:$V,"&lt;="&amp;'[1]Input page'!$C$10))/1000</f>
        <v>867.09663</v>
      </c>
      <c r="H21" s="38">
        <f>(SUMIFS([1]Trade!$W:$W,[1]Trade!$V:$V,"&gt;="&amp;'[1]Input page'!$B$11,[1]Trade!$V:$V,"&lt;="&amp;'[1]Input page'!$C$11))/1000</f>
        <v>559.68789000000004</v>
      </c>
      <c r="I21" s="38">
        <f>(SUMIFS([1]Trade!$W:$W,[1]Trade!$V:$V,"&gt;="&amp;'[1]Input page'!$B$12,[1]Trade!$V:$V,"&lt;="&amp;'[1]Input page'!$C$12))/1000</f>
        <v>790.94990000000018</v>
      </c>
      <c r="J21" s="47">
        <f>(SUMIFS([1]Trade!$W:$W,[1]Trade!$V:$V,"&gt;="&amp;'[1]Input page'!$B$13,[1]Trade!$V:$V,"&lt;="&amp;'[1]Input page'!$C$13))/1000</f>
        <v>1461.0555200000001</v>
      </c>
      <c r="K21" s="47">
        <f>(SUMIFS([1]Trade!$W:$W,[1]Trade!$V:$V,"&gt;="&amp;'[1]Input page'!$B$14,[1]Trade!$V:$V,"&lt;="&amp;'[1]Input page'!$C$14))/1000</f>
        <v>1063.14194</v>
      </c>
      <c r="L21" s="37">
        <f>M21/I21</f>
        <v>0.84721626489869939</v>
      </c>
      <c r="M21" s="38">
        <f>J21-I21</f>
        <v>670.10561999999993</v>
      </c>
      <c r="N21" s="39"/>
      <c r="P21" s="107"/>
      <c r="Q21" s="107"/>
      <c r="R21" s="107"/>
      <c r="S21" s="107"/>
      <c r="T21" s="107"/>
      <c r="U21" s="107"/>
      <c r="V21" s="107"/>
      <c r="W21" s="107"/>
      <c r="X21" s="107"/>
      <c r="Y21" s="107"/>
      <c r="Z21" s="107"/>
      <c r="AA21" s="107"/>
      <c r="AB21" s="107"/>
      <c r="AC21" s="107"/>
    </row>
    <row r="22" spans="1:29" ht="20.149999999999999" customHeight="1">
      <c r="A22" s="10"/>
      <c r="B22" s="48" t="s">
        <v>20</v>
      </c>
      <c r="C22" s="94" t="s">
        <v>19</v>
      </c>
      <c r="D22" s="95"/>
      <c r="E22" s="30">
        <f t="shared" si="4"/>
        <v>183.42881600000001</v>
      </c>
      <c r="F22" s="30">
        <f>(SUMIFS([1]Trade!$AA:$AA,[1]Trade!$V:$V,"&gt;="&amp;'[1]Input page'!$B$9,[1]Trade!$V:$V,"&lt;="&amp;'[1]Input page'!$C$9))/1000</f>
        <v>126.83502999999999</v>
      </c>
      <c r="G22" s="30">
        <f>(SUMIFS([1]Trade!$AA:$AA,[1]Trade!$V:$V,"&gt;="&amp;'[1]Input page'!$B$10,[1]Trade!$V:$V,"&lt;="&amp;'[1]Input page'!$C$10))/1000</f>
        <v>161.15117999999998</v>
      </c>
      <c r="H22" s="30">
        <f>(SUMIFS([1]Trade!$AA:$AA,[1]Trade!$V:$V,"&gt;="&amp;'[1]Input page'!$B$11,[1]Trade!$V:$V,"&lt;="&amp;'[1]Input page'!$C$11))/1000</f>
        <v>440.64406000000002</v>
      </c>
      <c r="I22" s="30">
        <f>(SUMIFS([1]Trade!$AA:$AA,[1]Trade!$V:$V,"&gt;="&amp;'[1]Input page'!$B$12,[1]Trade!$V:$V,"&lt;="&amp;'[1]Input page'!$C$12))/1000</f>
        <v>136.87933000000001</v>
      </c>
      <c r="J22" s="30">
        <f>(SUMIFS([1]Trade!$AA:$AA,[1]Trade!$V:$V,"&gt;="&amp;'[1]Input page'!$B$13,[1]Trade!$V:$V,"&lt;="&amp;'[1]Input page'!$C$13))/1000</f>
        <v>51.634479999999996</v>
      </c>
      <c r="K22" s="30">
        <f>(SUMIFS([1]Trade!$AA:$AA,[1]Trade!$V:$V,"&gt;="&amp;'[1]Input page'!$B$14,[1]Trade!$V:$V,"&lt;="&amp;'[1]Input page'!$C$14))/1000</f>
        <v>69.480170000000001</v>
      </c>
      <c r="L22" s="31">
        <f>M22/I22</f>
        <v>-0.62277372339563619</v>
      </c>
      <c r="M22" s="30">
        <f>J22-I22</f>
        <v>-85.244850000000014</v>
      </c>
      <c r="N22" s="39"/>
      <c r="O22" s="49"/>
      <c r="P22" s="107"/>
      <c r="Q22" s="107"/>
      <c r="R22" s="107"/>
      <c r="S22" s="107"/>
      <c r="T22" s="107"/>
      <c r="U22" s="107"/>
      <c r="V22" s="107"/>
      <c r="W22" s="107"/>
      <c r="X22" s="107"/>
      <c r="Y22" s="107"/>
      <c r="Z22" s="107"/>
      <c r="AA22" s="107"/>
      <c r="AB22" s="107"/>
      <c r="AC22" s="107"/>
    </row>
    <row r="23" spans="1:29" ht="20.149999999999999" customHeight="1">
      <c r="A23" s="10"/>
      <c r="B23" s="103" t="s">
        <v>21</v>
      </c>
      <c r="C23" s="104"/>
      <c r="D23" s="104"/>
      <c r="E23" s="50"/>
      <c r="F23" s="51"/>
      <c r="G23" s="51"/>
      <c r="H23" s="51"/>
      <c r="I23" s="51"/>
      <c r="J23" s="51"/>
      <c r="K23" s="51"/>
      <c r="L23" s="52"/>
      <c r="M23" s="53"/>
      <c r="N23" s="32"/>
      <c r="P23" s="107"/>
      <c r="Q23" s="107"/>
      <c r="R23" s="107"/>
      <c r="S23" s="107"/>
      <c r="T23" s="107"/>
      <c r="U23" s="107"/>
      <c r="V23" s="107"/>
      <c r="W23" s="107"/>
      <c r="X23" s="107"/>
      <c r="Y23" s="107"/>
      <c r="Z23" s="107"/>
      <c r="AA23" s="107"/>
      <c r="AB23" s="107"/>
      <c r="AC23" s="107"/>
    </row>
    <row r="24" spans="1:29" ht="20.149999999999999" customHeight="1">
      <c r="A24" s="10"/>
      <c r="B24" s="105" t="s">
        <v>9</v>
      </c>
      <c r="C24" s="94" t="s">
        <v>13</v>
      </c>
      <c r="D24" s="95"/>
      <c r="E24" s="30">
        <f>AVERAGE(F24:J24)</f>
        <v>749.78</v>
      </c>
      <c r="F24" s="30">
        <f>SUMIFS([1]BMD!$D:$D,[1]BMD!$A:$A,"&gt;="&amp;'[1]Input page'!$B$9,[1]Millers!$A:$A,"&lt;="&amp;'[1]Input page'!$C$9)</f>
        <v>682.2</v>
      </c>
      <c r="G24" s="30">
        <f>SUMIFS([1]BMD!$D:$D,[1]BMD!$A:$A,"&gt;="&amp;'[1]Input page'!$B$10,[1]Millers!$A:$A,"&lt;="&amp;'[1]Input page'!$C$10)</f>
        <v>750.3</v>
      </c>
      <c r="H24" s="30">
        <f>SUMIFS([1]BMD!$D:$D,[1]BMD!$A:$A,"&gt;="&amp;'[1]Input page'!$B$11,[1]Millers!$A:$A,"&lt;="&amp;'[1]Input page'!$C$11)</f>
        <v>790.4</v>
      </c>
      <c r="I24" s="30">
        <f>SUMIFS([1]BMD!$D:$D,[1]BMD!$A:$A,"&gt;="&amp;'[1]Input page'!$B$12,[1]Millers!$A:$A,"&lt;="&amp;'[1]Input page'!$C$12)</f>
        <v>800.9</v>
      </c>
      <c r="J24" s="30">
        <f>SUMIFS([1]BMD!$D:$D,[1]BMD!$A:$A,"&gt;="&amp;'[1]Input page'!$B$13,[1]Millers!$A:$A,"&lt;="&amp;'[1]Input page'!$C$13)</f>
        <v>725.1</v>
      </c>
      <c r="K24" s="30">
        <f>SUMIFS([1]BMD!$D:$D,[1]BMD!$A:$A,"&gt;="&amp;'[1]Input page'!$B$14,[1]Millers!$A:$A,"&lt;="&amp;'[1]Input page'!$C$14)</f>
        <v>617.9</v>
      </c>
      <c r="L24" s="31">
        <f t="shared" ref="L24" si="6">M24/I24</f>
        <v>-9.4643526033212577E-2</v>
      </c>
      <c r="M24" s="30">
        <f t="shared" ref="M24:M28" si="7">J24-I24</f>
        <v>-75.799999999999955</v>
      </c>
      <c r="N24" s="32"/>
      <c r="P24" s="107"/>
      <c r="Q24" s="107"/>
      <c r="R24" s="107"/>
      <c r="S24" s="107"/>
      <c r="T24" s="107"/>
      <c r="U24" s="107"/>
      <c r="V24" s="107"/>
      <c r="W24" s="107"/>
      <c r="X24" s="107"/>
      <c r="Y24" s="107"/>
      <c r="Z24" s="107"/>
      <c r="AA24" s="107"/>
      <c r="AB24" s="107"/>
      <c r="AC24" s="107"/>
    </row>
    <row r="25" spans="1:29" ht="20.149999999999999" customHeight="1">
      <c r="A25" s="10"/>
      <c r="B25" s="106"/>
      <c r="C25" s="101" t="s">
        <v>15</v>
      </c>
      <c r="D25" s="102"/>
      <c r="E25" s="54" t="s">
        <v>14</v>
      </c>
      <c r="F25" s="54">
        <f t="shared" ref="F25:I25" si="8">F26+F27</f>
        <v>658.4</v>
      </c>
      <c r="G25" s="54">
        <f t="shared" si="8"/>
        <v>670.80000000000007</v>
      </c>
      <c r="H25" s="54" t="s">
        <v>14</v>
      </c>
      <c r="I25" s="54">
        <f t="shared" si="8"/>
        <v>519</v>
      </c>
      <c r="J25" s="54">
        <f>J26+J27</f>
        <v>523.79999999999995</v>
      </c>
      <c r="K25" s="54">
        <f>K26+K27</f>
        <v>551.20000000000005</v>
      </c>
      <c r="L25" s="55">
        <f>M25/I25</f>
        <v>9.2485549132947098E-3</v>
      </c>
      <c r="M25" s="54">
        <f>J25-I25</f>
        <v>4.7999999999999545</v>
      </c>
      <c r="N25" s="32"/>
      <c r="P25" s="107"/>
      <c r="Q25" s="107"/>
      <c r="R25" s="107"/>
      <c r="S25" s="107"/>
      <c r="T25" s="107"/>
      <c r="U25" s="107"/>
      <c r="V25" s="107"/>
      <c r="W25" s="107"/>
      <c r="X25" s="107"/>
      <c r="Y25" s="107"/>
      <c r="Z25" s="107"/>
      <c r="AA25" s="107"/>
      <c r="AB25" s="107"/>
      <c r="AC25" s="107"/>
    </row>
    <row r="26" spans="1:29" ht="20.149999999999999" customHeight="1">
      <c r="A26" s="10"/>
      <c r="B26" s="106"/>
      <c r="C26" s="56"/>
      <c r="D26" s="57" t="s">
        <v>16</v>
      </c>
      <c r="E26" s="58">
        <f>AVERAGE(F26:J26)</f>
        <v>532.87999999999988</v>
      </c>
      <c r="F26" s="58">
        <f>SUMIFS([1]Compounders!$E:$E,[1]Compounders!$A:$A,"&gt;="&amp;'[1]Input page'!$B$9,[1]Compounders!$A:$A,"&lt;="&amp;'[1]Input page'!$C$9)</f>
        <v>608.4</v>
      </c>
      <c r="G26" s="58">
        <f>SUMIFS([1]Compounders!$E:$E,[1]Compounders!$A:$A,"&gt;="&amp;'[1]Input page'!$B$10,[1]Compounders!$A:$A,"&lt;="&amp;'[1]Input page'!$C$10)</f>
        <v>620.70000000000005</v>
      </c>
      <c r="H26" s="58">
        <f>SUMIFS([1]Compounders!$E:$E,[1]Compounders!$A:$A,"&gt;="&amp;'[1]Input page'!$B$11,[1]Compounders!$A:$A,"&lt;="&amp;'[1]Input page'!$C$11)</f>
        <v>471.90000000000003</v>
      </c>
      <c r="I26" s="58">
        <f>SUMIFS([1]Compounders!$E:$E,[1]Compounders!$A:$A,"&gt;="&amp;'[1]Input page'!$B$12,[1]Compounders!$A:$A,"&lt;="&amp;'[1]Input page'!$C$12)</f>
        <v>477.2</v>
      </c>
      <c r="J26" s="58">
        <f>SUMIFS([1]Compounders!$E:$E,[1]Compounders!$A:$A,"&gt;="&amp;'[1]Input page'!$B$13,[1]Compounders!$A:$A,"&lt;="&amp;'[1]Input page'!$C$13)</f>
        <v>486.2</v>
      </c>
      <c r="K26" s="58">
        <f>SUMIFS([1]Compounders!$E:$E,[1]Compounders!$A:$A,"&gt;="&amp;'[1]Input page'!$B$14,[1]Compounders!$A:$A,"&lt;="&amp;'[1]Input page'!$C$14)</f>
        <v>515.70000000000005</v>
      </c>
      <c r="L26" s="31">
        <f>M26/I26</f>
        <v>1.8860016764459347E-2</v>
      </c>
      <c r="M26" s="30">
        <f>J26-I26</f>
        <v>9</v>
      </c>
      <c r="N26" s="32"/>
      <c r="P26" s="107"/>
      <c r="Q26" s="107"/>
      <c r="R26" s="107"/>
      <c r="S26" s="107"/>
      <c r="T26" s="107"/>
      <c r="U26" s="107"/>
      <c r="V26" s="107"/>
      <c r="W26" s="107"/>
      <c r="X26" s="107"/>
      <c r="Y26" s="107"/>
      <c r="Z26" s="107"/>
      <c r="AA26" s="107"/>
      <c r="AB26" s="107"/>
      <c r="AC26" s="107"/>
    </row>
    <row r="27" spans="1:29" ht="20.149999999999999" customHeight="1">
      <c r="A27" s="10"/>
      <c r="B27" s="106"/>
      <c r="C27" s="59"/>
      <c r="D27" s="60" t="s">
        <v>17</v>
      </c>
      <c r="E27" s="61" t="s">
        <v>14</v>
      </c>
      <c r="F27" s="61">
        <f>SUMIFS([1]IPU!$E:$E,[1]IPU!$A:$A,"&gt;="&amp;'[1]Input page'!$B$9,[1]IPU!$A:$A,"&lt;="&amp;'[1]Input page'!$C$9)</f>
        <v>50</v>
      </c>
      <c r="G27" s="61">
        <f>SUMIFS([1]IPU!$E:$E,[1]IPU!$A:$A,"&gt;="&amp;'[1]Input page'!$B$10,[1]IPU!$A:$A,"&lt;="&amp;'[1]Input page'!$C$10)</f>
        <v>50.1</v>
      </c>
      <c r="H27" s="61" t="s">
        <v>14</v>
      </c>
      <c r="I27" s="61">
        <f>SUMIFS([1]IPU!$E:$E,[1]IPU!$A:$A,"&gt;="&amp;'[1]Input page'!$B$12,[1]IPU!$A:$A,"&lt;="&amp;'[1]Input page'!$C$12)</f>
        <v>41.8</v>
      </c>
      <c r="J27" s="61">
        <f>SUMIFS([1]IPU!$E:$E,[1]IPU!$A:$A,"&gt;="&amp;'[1]Input page'!$B$13,[1]IPU!$A:$A,"&lt;="&amp;'[1]Input page'!$C$13)</f>
        <v>37.6</v>
      </c>
      <c r="K27" s="61">
        <f>SUMIFS([1]IPU!$E:$E,[1]IPU!$A:$A,"&gt;="&amp;'[1]Input page'!$B$14,[1]IPU!$A:$A,"&lt;="&amp;'[1]Input page'!$C$14)</f>
        <v>35.5</v>
      </c>
      <c r="L27" s="55">
        <f>M27/I27</f>
        <v>-0.10047846889952143</v>
      </c>
      <c r="M27" s="54">
        <f>J27-I27</f>
        <v>-4.1999999999999957</v>
      </c>
      <c r="N27" s="32"/>
    </row>
    <row r="28" spans="1:29" ht="20.149999999999999" customHeight="1">
      <c r="A28" s="10"/>
      <c r="B28" s="46" t="s">
        <v>18</v>
      </c>
      <c r="C28" s="94" t="s">
        <v>19</v>
      </c>
      <c r="D28" s="95"/>
      <c r="E28" s="62">
        <f t="shared" ref="E28:E29" si="9">AVERAGE(F28:J28)</f>
        <v>56.568828000000011</v>
      </c>
      <c r="F28" s="62">
        <f>(SUMIFS([1]Trade!$X:$X,[1]Trade!$V:$V,"&gt;="&amp;'[1]Input page'!$B$9,[1]Trade!$V:$V,"&lt;="&amp;'[1]Input page'!$C$9))/1000</f>
        <v>35.195830000000001</v>
      </c>
      <c r="G28" s="62">
        <f>(SUMIFS([1]Trade!$X:$X,[1]Trade!$V:$V,"&gt;="&amp;'[1]Input page'!$B$10,[1]Trade!$V:$V,"&lt;="&amp;'[1]Input page'!$C$10))/1000</f>
        <v>46.301110000000008</v>
      </c>
      <c r="H28" s="62">
        <f>(SUMIFS([1]Trade!$X:$X,[1]Trade!$V:$V,"&gt;="&amp;'[1]Input page'!$B$11,[1]Trade!$V:$V,"&lt;="&amp;'[1]Input page'!$C$11))/1000</f>
        <v>35.407640000000001</v>
      </c>
      <c r="I28" s="62">
        <f>(SUMIFS([1]Trade!$X:$X,[1]Trade!$V:$V,"&gt;="&amp;'[1]Input page'!$B$12,[1]Trade!$V:$V,"&lt;="&amp;'[1]Input page'!$C$12))/1000</f>
        <v>64.325550000000007</v>
      </c>
      <c r="J28" s="62">
        <f>(SUMIFS([1]Trade!$X:$X,[1]Trade!$V:$V,"&gt;="&amp;'[1]Input page'!$B$13,[1]Trade!$V:$V,"&lt;="&amp;'[1]Input page'!$C$13))/1000</f>
        <v>101.61400999999999</v>
      </c>
      <c r="K28" s="62">
        <f>(SUMIFS([1]Trade!$X:$X,[1]Trade!$V:$V,"&gt;="&amp;'[1]Input page'!$B$14,[1]Trade!$V:$V,"&lt;="&amp;'[1]Input page'!$C$14))/1000</f>
        <v>102.27193</v>
      </c>
      <c r="L28" s="31">
        <f>M28/I28</f>
        <v>0.57968350056859186</v>
      </c>
      <c r="M28" s="30">
        <f t="shared" si="7"/>
        <v>37.288459999999986</v>
      </c>
      <c r="N28" s="32"/>
      <c r="Q28" s="63"/>
      <c r="R28" s="63"/>
      <c r="S28" s="63"/>
      <c r="T28" s="63"/>
      <c r="U28" s="63"/>
      <c r="V28" s="63"/>
      <c r="W28" s="63"/>
      <c r="X28" s="63"/>
      <c r="Y28" s="63"/>
      <c r="Z28" s="63"/>
      <c r="AA28" s="63"/>
      <c r="AB28" s="63"/>
      <c r="AC28" s="63"/>
    </row>
    <row r="29" spans="1:29" ht="20.149999999999999" customHeight="1">
      <c r="A29" s="10"/>
      <c r="B29" s="48" t="s">
        <v>20</v>
      </c>
      <c r="C29" s="101" t="s">
        <v>19</v>
      </c>
      <c r="D29" s="102"/>
      <c r="E29" s="54">
        <f t="shared" si="9"/>
        <v>414.36080400000003</v>
      </c>
      <c r="F29" s="54">
        <f>(SUMIFS([1]Trade!$AB:$AB,[1]Trade!$V:$V,"&gt;="&amp;'[1]Input page'!$B$9,[1]Trade!$V:$V,"&lt;="&amp;'[1]Input page'!$C$9))/1000</f>
        <v>692.97627999999997</v>
      </c>
      <c r="G29" s="54">
        <f>(SUMIFS([1]Trade!$AB:$AB,[1]Trade!$V:$V,"&gt;="&amp;'[1]Input page'!$B$10,[1]Trade!$V:$V,"&lt;="&amp;'[1]Input page'!$C$10))/1000</f>
        <v>383.2445800000001</v>
      </c>
      <c r="H29" s="54">
        <f>(SUMIFS([1]Trade!$AB:$AB,[1]Trade!$V:$V,"&gt;="&amp;'[1]Input page'!$B$11,[1]Trade!$V:$V,"&lt;="&amp;'[1]Input page'!$C$11))/1000</f>
        <v>475.68408999999997</v>
      </c>
      <c r="I29" s="54">
        <f>(SUMIFS([1]Trade!$AB:$AB,[1]Trade!$V:$V,"&gt;="&amp;'[1]Input page'!$B$12,[1]Trade!$V:$V,"&lt;="&amp;'[1]Input page'!$C$12))/1000</f>
        <v>330.86331999999999</v>
      </c>
      <c r="J29" s="54">
        <f>(SUMIFS([1]Trade!$AB:$AB,[1]Trade!$V:$V,"&gt;="&amp;'[1]Input page'!$B$13,[1]Trade!$V:$V,"&lt;="&amp;'[1]Input page'!$C$13))/1000</f>
        <v>189.03575000000001</v>
      </c>
      <c r="K29" s="54">
        <f>(SUMIFS([1]Trade!$AB:$AB,[1]Trade!$V:$V,"&gt;="&amp;'[1]Input page'!$B$14,[1]Trade!$V:$V,"&lt;="&amp;'[1]Input page'!$C$14))/1000</f>
        <v>185.90167000000002</v>
      </c>
      <c r="L29" s="37">
        <f>M29/I29</f>
        <v>-0.42865909101075328</v>
      </c>
      <c r="M29" s="38">
        <f>J29-I29</f>
        <v>-141.82756999999998</v>
      </c>
      <c r="N29" s="32"/>
      <c r="O29" s="49"/>
      <c r="P29" s="63"/>
      <c r="Q29" s="63"/>
      <c r="R29" s="63"/>
      <c r="S29" s="63"/>
      <c r="T29" s="63"/>
      <c r="U29" s="63"/>
      <c r="V29" s="63"/>
      <c r="W29" s="63"/>
      <c r="X29" s="63"/>
      <c r="Y29" s="63"/>
      <c r="Z29" s="63"/>
      <c r="AA29" s="63"/>
      <c r="AB29" s="63"/>
      <c r="AC29" s="63"/>
    </row>
    <row r="30" spans="1:29" ht="20.149999999999999" customHeight="1">
      <c r="A30" s="10"/>
      <c r="B30" s="103" t="s">
        <v>22</v>
      </c>
      <c r="C30" s="104"/>
      <c r="D30" s="104"/>
      <c r="E30" s="50"/>
      <c r="F30" s="51"/>
      <c r="G30" s="51"/>
      <c r="H30" s="51"/>
      <c r="I30" s="51"/>
      <c r="J30" s="51"/>
      <c r="K30" s="51"/>
      <c r="L30" s="52"/>
      <c r="M30" s="53"/>
      <c r="N30" s="32"/>
      <c r="P30" s="63"/>
      <c r="Q30" s="63"/>
      <c r="R30" s="63"/>
      <c r="S30" s="63"/>
      <c r="T30" s="63"/>
      <c r="U30" s="63"/>
      <c r="V30" s="63"/>
      <c r="W30" s="63"/>
      <c r="X30" s="63"/>
      <c r="Y30" s="63"/>
      <c r="Z30" s="63"/>
      <c r="AA30" s="63"/>
      <c r="AB30" s="63"/>
      <c r="AC30" s="63"/>
    </row>
    <row r="31" spans="1:29" ht="20.149999999999999" customHeight="1">
      <c r="A31" s="10"/>
      <c r="B31" s="105" t="s">
        <v>9</v>
      </c>
      <c r="C31" s="94" t="s">
        <v>23</v>
      </c>
      <c r="D31" s="95"/>
      <c r="E31" s="30" t="s">
        <v>14</v>
      </c>
      <c r="F31" s="30" t="s">
        <v>14</v>
      </c>
      <c r="G31" s="30" t="s">
        <v>14</v>
      </c>
      <c r="H31" s="30" t="s">
        <v>14</v>
      </c>
      <c r="I31" s="30" t="s">
        <v>14</v>
      </c>
      <c r="J31" s="30" t="s">
        <v>14</v>
      </c>
      <c r="K31" s="30" t="s">
        <v>14</v>
      </c>
      <c r="L31" s="31" t="s">
        <v>24</v>
      </c>
      <c r="M31" s="30" t="s">
        <v>24</v>
      </c>
      <c r="N31" s="32"/>
      <c r="P31" s="63"/>
      <c r="Q31" s="63"/>
      <c r="R31" s="63"/>
      <c r="S31" s="63"/>
      <c r="T31" s="63"/>
      <c r="U31" s="63"/>
      <c r="V31" s="63"/>
      <c r="W31" s="63"/>
      <c r="X31" s="63"/>
      <c r="Y31" s="63"/>
      <c r="Z31" s="63"/>
      <c r="AA31" s="63"/>
      <c r="AB31" s="63"/>
      <c r="AC31" s="63"/>
    </row>
    <row r="32" spans="1:29" ht="20.149999999999999" customHeight="1">
      <c r="A32" s="10"/>
      <c r="B32" s="106"/>
      <c r="C32" s="101" t="s">
        <v>15</v>
      </c>
      <c r="D32" s="102"/>
      <c r="E32" s="54" t="s">
        <v>14</v>
      </c>
      <c r="F32" s="54">
        <f>F33+F34</f>
        <v>229.79999999999998</v>
      </c>
      <c r="G32" s="54" t="s">
        <v>14</v>
      </c>
      <c r="H32" s="54" t="s">
        <v>14</v>
      </c>
      <c r="I32" s="54" t="s">
        <v>14</v>
      </c>
      <c r="J32" s="54" t="s">
        <v>14</v>
      </c>
      <c r="K32" s="54" t="s">
        <v>14</v>
      </c>
      <c r="L32" s="37" t="s">
        <v>24</v>
      </c>
      <c r="M32" s="38" t="s">
        <v>24</v>
      </c>
      <c r="N32" s="32"/>
      <c r="P32" s="63"/>
      <c r="Q32" s="63"/>
      <c r="R32" s="63"/>
      <c r="S32" s="63"/>
      <c r="T32" s="63"/>
      <c r="U32" s="63"/>
      <c r="V32" s="63"/>
      <c r="W32" s="63"/>
      <c r="X32" s="63"/>
      <c r="Y32" s="63"/>
      <c r="Z32" s="63"/>
      <c r="AA32" s="63"/>
      <c r="AB32" s="63"/>
      <c r="AC32" s="63"/>
    </row>
    <row r="33" spans="1:32" ht="20.149999999999999" customHeight="1">
      <c r="A33" s="10"/>
      <c r="B33" s="33"/>
      <c r="C33" s="56"/>
      <c r="D33" s="57" t="s">
        <v>16</v>
      </c>
      <c r="E33" s="58">
        <f>AVERAGE(F33:J33)</f>
        <v>167.64</v>
      </c>
      <c r="F33" s="58">
        <f>SUMIFS([1]Compounders!$G:$G,[1]Compounders!$A:$A,"&gt;="&amp;'[1]Input page'!$B$9,[1]Compounders!$A:$A,"&lt;="&amp;'[1]Input page'!$C$9)</f>
        <v>206.89999999999998</v>
      </c>
      <c r="G33" s="58">
        <f>SUMIFS([1]Compounders!$G:$G,[1]Compounders!$A:$A,"&gt;="&amp;'[1]Input page'!$B$10,[1]Compounders!$A:$A,"&lt;="&amp;'[1]Input page'!$C$10)</f>
        <v>140.89999999999998</v>
      </c>
      <c r="H33" s="58">
        <f>SUMIFS([1]Compounders!$G:$G,[1]Compounders!$A:$A,"&gt;="&amp;'[1]Input page'!$B$11,[1]Compounders!$A:$A,"&lt;="&amp;'[1]Input page'!$C$11)</f>
        <v>168.3</v>
      </c>
      <c r="I33" s="58">
        <f>SUMIFS([1]Compounders!$G:$G,[1]Compounders!$A:$A,"&gt;="&amp;'[1]Input page'!$B$12,[1]Compounders!$A:$A,"&lt;="&amp;'[1]Input page'!$C$12)</f>
        <v>139.5</v>
      </c>
      <c r="J33" s="58">
        <f>SUMIFS([1]Compounders!$G:$G,[1]Compounders!$A:$A,"&gt;="&amp;'[1]Input page'!$B$13,[1]Compounders!$A:$A,"&lt;="&amp;'[1]Input page'!$C$13)</f>
        <v>182.6</v>
      </c>
      <c r="K33" s="58">
        <f>SUMIFS([1]Compounders!$G:$G,[1]Compounders!$A:$A,"&gt;="&amp;'[1]Input page'!$B$14,[1]Compounders!$A:$A,"&lt;="&amp;'[1]Input page'!$C$14)</f>
        <v>185.7</v>
      </c>
      <c r="L33" s="31">
        <f>M33/I33</f>
        <v>0.30896057347670247</v>
      </c>
      <c r="M33" s="30">
        <f>J33-I33</f>
        <v>43.099999999999994</v>
      </c>
      <c r="N33" s="32"/>
      <c r="P33" s="63"/>
      <c r="Q33" s="63"/>
      <c r="R33" s="63"/>
      <c r="S33" s="63"/>
      <c r="T33" s="63"/>
      <c r="U33" s="63"/>
      <c r="V33" s="63"/>
      <c r="W33" s="63"/>
      <c r="X33" s="63"/>
      <c r="Y33" s="63"/>
      <c r="Z33" s="63"/>
      <c r="AA33" s="63"/>
      <c r="AB33" s="63"/>
      <c r="AC33" s="63"/>
    </row>
    <row r="34" spans="1:32" ht="20.149999999999999" customHeight="1">
      <c r="A34" s="10"/>
      <c r="B34" s="33"/>
      <c r="C34" s="59"/>
      <c r="D34" s="60" t="s">
        <v>17</v>
      </c>
      <c r="E34" s="61" t="s">
        <v>14</v>
      </c>
      <c r="F34" s="61">
        <f>SUMIFS([1]IPU!$F:$F,[1]IPU!$A:$A,"&gt;="&amp;'[1]Input page'!$B$9,[1]IPU!$A:$A,"&lt;="&amp;'[1]Input page'!$C$9)</f>
        <v>22.9</v>
      </c>
      <c r="G34" s="61" t="s">
        <v>14</v>
      </c>
      <c r="H34" s="61" t="s">
        <v>14</v>
      </c>
      <c r="I34" s="61" t="s">
        <v>14</v>
      </c>
      <c r="J34" s="61" t="s">
        <v>14</v>
      </c>
      <c r="K34" s="61" t="s">
        <v>14</v>
      </c>
      <c r="L34" s="37" t="s">
        <v>24</v>
      </c>
      <c r="M34" s="38" t="s">
        <v>24</v>
      </c>
      <c r="N34" s="32"/>
      <c r="P34" s="63"/>
      <c r="Q34" s="63"/>
      <c r="R34" s="63"/>
      <c r="S34" s="63"/>
      <c r="T34" s="63"/>
      <c r="U34" s="63"/>
      <c r="V34" s="63"/>
      <c r="W34" s="63"/>
      <c r="X34" s="63"/>
      <c r="Y34" s="63"/>
      <c r="Z34" s="63"/>
      <c r="AA34" s="63"/>
      <c r="AB34" s="63"/>
      <c r="AC34" s="63"/>
    </row>
    <row r="35" spans="1:32" ht="20.149999999999999" customHeight="1">
      <c r="A35" s="10"/>
      <c r="B35" s="46" t="s">
        <v>18</v>
      </c>
      <c r="C35" s="94" t="s">
        <v>19</v>
      </c>
      <c r="D35" s="95"/>
      <c r="E35" s="62">
        <f>AVERAGE(F35:J35)</f>
        <v>1004.8126259999999</v>
      </c>
      <c r="F35" s="62">
        <f>(SUMIFS([1]Trade!$Y:$Y,[1]Trade!$V:$V,"&gt;="&amp;'[1]Input page'!$B$9,[1]Trade!$V:$V,"&lt;="&amp;'[1]Input page'!$C$9))/1000</f>
        <v>1216.9862900000001</v>
      </c>
      <c r="G35" s="62">
        <f>(SUMIFS([1]Trade!$Y:$Y,[1]Trade!$V:$V,"&gt;="&amp;'[1]Input page'!$B$10,[1]Trade!$V:$V,"&lt;="&amp;'[1]Input page'!$C$10))/1000</f>
        <v>730.41852000000006</v>
      </c>
      <c r="H35" s="62">
        <f>(SUMIFS([1]Trade!$Y:$Y,[1]Trade!$V:$V,"&gt;="&amp;'[1]Input page'!$B$11,[1]Trade!$V:$V,"&lt;="&amp;'[1]Input page'!$C$11))/1000</f>
        <v>936.32792999999992</v>
      </c>
      <c r="I35" s="62">
        <f>(SUMIFS([1]Trade!$Y:$Y,[1]Trade!$V:$V,"&gt;="&amp;'[1]Input page'!$B$12,[1]Trade!$V:$V,"&lt;="&amp;'[1]Input page'!$C$12))/1000</f>
        <v>952.00384000000008</v>
      </c>
      <c r="J35" s="62">
        <f>(SUMIFS([1]Trade!$Y:$Y,[1]Trade!$V:$V,"&gt;="&amp;'[1]Input page'!$B$13,[1]Trade!$V:$V,"&lt;="&amp;'[1]Input page'!$C$13))/1000</f>
        <v>1188.32655</v>
      </c>
      <c r="K35" s="62">
        <f>(SUMIFS([1]Trade!$Y:$Y,[1]Trade!$V:$V,"&gt;="&amp;'[1]Input page'!$B$14,[1]Trade!$V:$V,"&lt;="&amp;'[1]Input page'!$C$14))/1000</f>
        <v>862.52075000000013</v>
      </c>
      <c r="L35" s="31">
        <f t="shared" ref="L35:L36" si="10">M35/I35</f>
        <v>0.24823713946363904</v>
      </c>
      <c r="M35" s="30">
        <f t="shared" ref="M35:M36" si="11">J35-I35</f>
        <v>236.32270999999992</v>
      </c>
      <c r="N35" s="32"/>
      <c r="O35" s="63"/>
      <c r="P35" s="63"/>
      <c r="Q35" s="63"/>
      <c r="R35" s="63"/>
      <c r="S35" s="63"/>
      <c r="T35" s="63"/>
      <c r="U35" s="63"/>
      <c r="V35" s="63"/>
      <c r="W35" s="63"/>
      <c r="X35" s="63"/>
      <c r="Y35" s="63"/>
      <c r="Z35" s="63"/>
      <c r="AA35" s="63"/>
      <c r="AB35" s="63"/>
      <c r="AC35" s="63"/>
    </row>
    <row r="36" spans="1:32" ht="20.149999999999999" customHeight="1">
      <c r="A36" s="10"/>
      <c r="B36" s="48" t="s">
        <v>20</v>
      </c>
      <c r="C36" s="101" t="s">
        <v>19</v>
      </c>
      <c r="D36" s="102"/>
      <c r="E36" s="54">
        <f>AVERAGE(F36:J36)</f>
        <v>65.180328000000003</v>
      </c>
      <c r="F36" s="54">
        <f>(SUMIFS([1]Trade!$AC:$AC,[1]Trade!$V:$V,"&gt;="&amp;'[1]Input page'!$B$9,[1]Trade!$V:$V,"&lt;="&amp;'[1]Input page'!$C$9))/1000</f>
        <v>67.611290000000011</v>
      </c>
      <c r="G36" s="54">
        <f>(SUMIFS([1]Trade!$AC:$AC,[1]Trade!$V:$V,"&gt;="&amp;'[1]Input page'!$B$10,[1]Trade!$V:$V,"&lt;="&amp;'[1]Input page'!$C$10))/1000</f>
        <v>46.9724</v>
      </c>
      <c r="H36" s="54">
        <f>(SUMIFS([1]Trade!$AC:$AC,[1]Trade!$V:$V,"&gt;="&amp;'[1]Input page'!$B$11,[1]Trade!$V:$V,"&lt;="&amp;'[1]Input page'!$C$11))/1000</f>
        <v>54.195740000000008</v>
      </c>
      <c r="I36" s="54">
        <f>(SUMIFS([1]Trade!$AC:$AC,[1]Trade!$V:$V,"&gt;="&amp;'[1]Input page'!$B$12,[1]Trade!$V:$V,"&lt;="&amp;'[1]Input page'!$C$12))/1000</f>
        <v>85.100719999999981</v>
      </c>
      <c r="J36" s="54">
        <f>(SUMIFS([1]Trade!$AC:$AC,[1]Trade!$V:$V,"&gt;="&amp;'[1]Input page'!$B$13,[1]Trade!$V:$V,"&lt;="&amp;'[1]Input page'!$C$13))/1000</f>
        <v>72.021489999999986</v>
      </c>
      <c r="K36" s="54">
        <f>(SUMIFS([1]Trade!$AC:$AC,[1]Trade!$V:$V,"&gt;="&amp;'[1]Input page'!$B$14,[1]Trade!$V:$V,"&lt;="&amp;'[1]Input page'!$C$14))/1000</f>
        <v>85.552279999999996</v>
      </c>
      <c r="L36" s="37">
        <f t="shared" si="10"/>
        <v>-0.15369117911105803</v>
      </c>
      <c r="M36" s="38">
        <f t="shared" si="11"/>
        <v>-13.079229999999995</v>
      </c>
      <c r="N36" s="32"/>
      <c r="P36" s="63"/>
      <c r="Q36" s="63"/>
      <c r="R36" s="63"/>
      <c r="S36" s="63"/>
      <c r="T36" s="63"/>
      <c r="U36" s="63"/>
      <c r="V36" s="63"/>
      <c r="W36" s="63"/>
      <c r="X36" s="63"/>
      <c r="Y36" s="63"/>
      <c r="Z36" s="63"/>
      <c r="AA36" s="63"/>
    </row>
    <row r="37" spans="1:32" ht="20.149999999999999" customHeight="1">
      <c r="A37" s="10"/>
      <c r="B37" s="103" t="s">
        <v>25</v>
      </c>
      <c r="C37" s="104"/>
      <c r="D37" s="104"/>
      <c r="E37" s="50"/>
      <c r="F37" s="51"/>
      <c r="G37" s="51"/>
      <c r="H37" s="51"/>
      <c r="I37" s="51"/>
      <c r="J37" s="51"/>
      <c r="K37" s="51"/>
      <c r="L37" s="52"/>
      <c r="M37" s="53"/>
      <c r="N37" s="32"/>
      <c r="P37" s="63"/>
      <c r="Q37" s="63"/>
      <c r="R37" s="63"/>
      <c r="S37" s="63"/>
      <c r="T37" s="63"/>
      <c r="U37" s="63"/>
      <c r="V37" s="63"/>
      <c r="W37" s="63"/>
      <c r="X37" s="63"/>
      <c r="Y37" s="63"/>
      <c r="Z37" s="63"/>
      <c r="AA37" s="63"/>
    </row>
    <row r="38" spans="1:32" ht="20.149999999999999" customHeight="1">
      <c r="A38" s="10"/>
      <c r="B38" s="105" t="s">
        <v>9</v>
      </c>
      <c r="C38" s="94" t="s">
        <v>26</v>
      </c>
      <c r="D38" s="95"/>
      <c r="E38" s="30">
        <f t="shared" ref="E38:E41" si="12">AVERAGE(F38:J38)</f>
        <v>127.93999999999998</v>
      </c>
      <c r="F38" s="30">
        <f>SUMIFS([1]Oats!$E:$E,[1]Oats!$A:$A,"&gt;="&amp;'[1]Input page'!$B$9,[1]Oats!$A:$A,"&lt;="&amp;'[1]Input page'!$C$9)</f>
        <v>138.6</v>
      </c>
      <c r="G38" s="30">
        <f>SUMIFS([1]Oats!$E:$E,[1]Oats!$A:$A,"&gt;="&amp;'[1]Input page'!$B$10,[1]Oats!$A:$A,"&lt;="&amp;'[1]Input page'!$C$10)</f>
        <v>127.9</v>
      </c>
      <c r="H38" s="30">
        <f>SUMIFS([1]Oats!$E:$E,[1]Oats!$A:$A,"&gt;="&amp;'[1]Input page'!$B$11,[1]Oats!$A:$A,"&lt;="&amp;'[1]Input page'!$C$11)</f>
        <v>128.80000000000001</v>
      </c>
      <c r="I38" s="30">
        <f>SUMIFS([1]Oats!$E:$E,[1]Oats!$A:$A,"&gt;="&amp;'[1]Input page'!$B$12,[1]Oats!$A:$A,"&lt;="&amp;'[1]Input page'!$C$12)</f>
        <v>124</v>
      </c>
      <c r="J38" s="30">
        <f>SUMIFS([1]Oats!$E:$E,[1]Oats!$A:$A,"&gt;="&amp;'[1]Input page'!$B$13,[1]Oats!$A:$A,"&lt;="&amp;'[1]Input page'!$C$13)</f>
        <v>120.4</v>
      </c>
      <c r="K38" s="30">
        <f>SUMIFS([1]Oats!$E:$E,[1]Oats!$A:$A,"&gt;="&amp;'[1]Input page'!$B$14,[1]Oats!$A:$A,"&lt;="&amp;'[1]Input page'!$C$14)</f>
        <v>132.80000000000001</v>
      </c>
      <c r="L38" s="31">
        <f>M38/I38</f>
        <v>-2.9032258064516082E-2</v>
      </c>
      <c r="M38" s="30">
        <f>J38-I38</f>
        <v>-3.5999999999999943</v>
      </c>
      <c r="N38" s="32"/>
      <c r="P38" s="63"/>
      <c r="Q38" s="63"/>
      <c r="R38" s="63"/>
      <c r="S38" s="63"/>
      <c r="T38" s="63"/>
      <c r="U38" s="63"/>
      <c r="V38" s="63"/>
      <c r="W38" s="63"/>
      <c r="X38" s="63"/>
      <c r="Y38" s="63"/>
      <c r="Z38" s="63"/>
      <c r="AA38" s="63"/>
    </row>
    <row r="39" spans="1:32" ht="20.149999999999999" customHeight="1">
      <c r="A39" s="10"/>
      <c r="B39" s="106"/>
      <c r="C39" s="101" t="s">
        <v>15</v>
      </c>
      <c r="D39" s="102"/>
      <c r="E39" s="54">
        <f t="shared" si="12"/>
        <v>29.040000000000003</v>
      </c>
      <c r="F39" s="54">
        <f>SUMIFS([1]Compounders!$F:$F,[1]Compounders!$A:$A,"&gt;="&amp;'[1]Input page'!$B$9,[1]Compounders!$A:$A,"&lt;="&amp;'[1]Input page'!$C$9)</f>
        <v>27.8</v>
      </c>
      <c r="G39" s="54">
        <f>SUMIFS([1]Compounders!$F:$F,[1]Compounders!$A:$A,"&gt;="&amp;'[1]Input page'!$B$10,[1]Compounders!$A:$A,"&lt;="&amp;'[1]Input page'!$C$10)</f>
        <v>49.7</v>
      </c>
      <c r="H39" s="54">
        <f>SUMIFS([1]Compounders!$F:$F,[1]Compounders!$A:$A,"&gt;="&amp;'[1]Input page'!$B$11,[1]Compounders!$A:$A,"&lt;="&amp;'[1]Input page'!$C$11)</f>
        <v>32.200000000000003</v>
      </c>
      <c r="I39" s="54">
        <f>SUMIFS([1]Compounders!$F:$F,[1]Compounders!$A:$A,"&gt;="&amp;'[1]Input page'!$B$12,[1]Compounders!$A:$A,"&lt;="&amp;'[1]Input page'!$C$12)</f>
        <v>22.6</v>
      </c>
      <c r="J39" s="54">
        <f>SUMIFS([1]Compounders!$F:$F,[1]Compounders!$A:$A,"&gt;="&amp;'[1]Input page'!$B$13,[1]Compounders!$A:$A,"&lt;="&amp;'[1]Input page'!$C$13)</f>
        <v>12.899999999999999</v>
      </c>
      <c r="K39" s="54">
        <f>SUMIFS([1]Compounders!$F:$F,[1]Compounders!$A:$A,"&gt;="&amp;'[1]Input page'!$B$14,[1]Compounders!$A:$A,"&lt;="&amp;'[1]Input page'!$C$14)</f>
        <v>23.799999999999997</v>
      </c>
      <c r="L39" s="37">
        <f>M39/I39</f>
        <v>-0.42920353982300896</v>
      </c>
      <c r="M39" s="38">
        <f>J39-I39</f>
        <v>-9.7000000000000028</v>
      </c>
      <c r="N39" s="32"/>
      <c r="P39" s="64"/>
      <c r="Q39" s="64"/>
      <c r="R39" s="64"/>
      <c r="S39" s="65"/>
      <c r="T39" s="65"/>
      <c r="U39" s="65"/>
      <c r="V39" s="65"/>
      <c r="W39" s="65"/>
      <c r="X39" s="65"/>
      <c r="Y39" s="65"/>
      <c r="Z39" s="65"/>
      <c r="AA39" s="65"/>
    </row>
    <row r="40" spans="1:32" ht="20.149999999999999" customHeight="1">
      <c r="A40" s="10"/>
      <c r="B40" s="46" t="s">
        <v>18</v>
      </c>
      <c r="C40" s="94" t="s">
        <v>19</v>
      </c>
      <c r="D40" s="95"/>
      <c r="E40" s="62">
        <f t="shared" si="12"/>
        <v>7.5703119999999986</v>
      </c>
      <c r="F40" s="62">
        <f>(SUMIFS([1]Trade!$Z:$Z,[1]Trade!$V:$V,"&gt;="&amp;'[1]Input page'!$B$9,[1]Trade!$V:$V,"&lt;="&amp;'[1]Input page'!$C$9))/1000</f>
        <v>8.0119299999999996</v>
      </c>
      <c r="G40" s="62">
        <f>(SUMIFS([1]Trade!$Z:$Z,[1]Trade!$V:$V,"&gt;="&amp;'[1]Input page'!$B$10,[1]Trade!$V:$V,"&lt;="&amp;'[1]Input page'!$C$10))/1000</f>
        <v>10.292549999999999</v>
      </c>
      <c r="H40" s="62">
        <f>(SUMIFS([1]Trade!$Z:$Z,[1]Trade!$V:$V,"&gt;="&amp;'[1]Input page'!$B$11,[1]Trade!$V:$V,"&lt;="&amp;'[1]Input page'!$C$11))/1000</f>
        <v>9.3230299999999993</v>
      </c>
      <c r="I40" s="62">
        <f>(SUMIFS([1]Trade!$Z:$Z,[1]Trade!$V:$V,"&gt;="&amp;'[1]Input page'!$B$12,[1]Trade!$V:$V,"&lt;="&amp;'[1]Input page'!$C$12))/1000</f>
        <v>5.0089600000000001</v>
      </c>
      <c r="J40" s="62">
        <f>(SUMIFS([1]Trade!$Z:$Z,[1]Trade!$V:$V,"&gt;="&amp;'[1]Input page'!$B$13,[1]Trade!$V:$V,"&lt;="&amp;'[1]Input page'!$C$13))/1000</f>
        <v>5.2150899999999991</v>
      </c>
      <c r="K40" s="62">
        <f>(SUMIFS([1]Trade!$Z:$Z,[1]Trade!$V:$V,"&gt;="&amp;'[1]Input page'!$B$14,[1]Trade!$V:$V,"&lt;="&amp;'[1]Input page'!$C$14))/1000</f>
        <v>3.6912699999999998</v>
      </c>
      <c r="L40" s="31">
        <f t="shared" ref="L40" si="13">M40/I40</f>
        <v>4.115225515875532E-2</v>
      </c>
      <c r="M40" s="30">
        <f>J40-I40</f>
        <v>0.20612999999999904</v>
      </c>
      <c r="N40" s="66"/>
      <c r="P40" s="64"/>
      <c r="Q40" s="64"/>
      <c r="R40" s="64"/>
      <c r="S40" s="65"/>
      <c r="T40" s="65"/>
      <c r="U40" s="65"/>
      <c r="V40" s="65"/>
      <c r="W40" s="65"/>
      <c r="X40" s="65"/>
      <c r="Y40" s="65"/>
      <c r="Z40" s="65"/>
      <c r="AA40" s="65"/>
    </row>
    <row r="41" spans="1:32" ht="20.149999999999999" customHeight="1">
      <c r="A41" s="10"/>
      <c r="B41" s="46" t="s">
        <v>20</v>
      </c>
      <c r="C41" s="96" t="s">
        <v>19</v>
      </c>
      <c r="D41" s="97"/>
      <c r="E41" s="67">
        <f t="shared" si="12"/>
        <v>34.355557999999995</v>
      </c>
      <c r="F41" s="67">
        <f>(SUMIFS([1]Trade!$AD:$AD,[1]Trade!$V:$V,"&gt;="&amp;'[1]Input page'!$B$9,[1]Trade!$V:$V,"&lt;="&amp;'[1]Input page'!$C$9))/1000</f>
        <v>19.11778</v>
      </c>
      <c r="G41" s="67">
        <f>(SUMIFS([1]Trade!$AD:$AD,[1]Trade!$V:$V,"&gt;="&amp;'[1]Input page'!$B$10,[1]Trade!$V:$V,"&lt;="&amp;'[1]Input page'!$C$10))/1000</f>
        <v>14.86866</v>
      </c>
      <c r="H41" s="67">
        <f>(SUMIFS([1]Trade!$AD:$AD,[1]Trade!$V:$V,"&gt;="&amp;'[1]Input page'!$B$11,[1]Trade!$V:$V,"&lt;="&amp;'[1]Input page'!$C$11))/1000</f>
        <v>74.582589999999996</v>
      </c>
      <c r="I41" s="67">
        <f>(SUMIFS([1]Trade!$AD:$AD,[1]Trade!$V:$V,"&gt;="&amp;'[1]Input page'!$B$12,[1]Trade!$V:$V,"&lt;="&amp;'[1]Input page'!$C$12))/1000</f>
        <v>57.755710000000001</v>
      </c>
      <c r="J41" s="67">
        <f>(SUMIFS([1]Trade!$AD:$AD,[1]Trade!$V:$V,"&gt;="&amp;'[1]Input page'!$B$13,[1]Trade!$V:$V,"&lt;="&amp;'[1]Input page'!$C$13))/1000</f>
        <v>5.4530499999999993</v>
      </c>
      <c r="K41" s="67">
        <f>(SUMIFS([1]Trade!$AD:$AD,[1]Trade!$V:$V,"&gt;="&amp;'[1]Input page'!$B$14,[1]Trade!$V:$V,"&lt;="&amp;'[1]Input page'!$C$14))/1000</f>
        <v>29.925879999999992</v>
      </c>
      <c r="L41" s="68">
        <f>M41/I41</f>
        <v>-0.90558422708334818</v>
      </c>
      <c r="M41" s="69">
        <f>J41-I41</f>
        <v>-52.302660000000003</v>
      </c>
      <c r="N41" s="39"/>
      <c r="P41" s="65"/>
      <c r="Q41" s="64"/>
      <c r="R41" s="64"/>
      <c r="S41" s="65"/>
      <c r="T41" s="65"/>
      <c r="U41" s="65"/>
      <c r="V41" s="65"/>
      <c r="W41" s="65"/>
      <c r="X41" s="65"/>
      <c r="Y41" s="65"/>
      <c r="Z41" s="65"/>
      <c r="AA41" s="65"/>
    </row>
    <row r="42" spans="1:32" ht="5.15" customHeight="1">
      <c r="A42" s="10"/>
      <c r="B42" s="70"/>
      <c r="C42" s="71"/>
      <c r="D42" s="71"/>
      <c r="E42" s="72"/>
      <c r="F42" s="73"/>
      <c r="G42" s="73"/>
      <c r="H42" s="73"/>
      <c r="I42" s="73"/>
      <c r="J42" s="73"/>
      <c r="K42" s="73"/>
      <c r="L42" s="74"/>
      <c r="M42" s="75"/>
      <c r="P42" s="65"/>
      <c r="Q42" s="64"/>
      <c r="R42" s="64"/>
      <c r="S42" s="65"/>
      <c r="T42" s="65"/>
      <c r="U42" s="65"/>
      <c r="V42" s="65"/>
      <c r="W42" s="65"/>
      <c r="X42" s="65"/>
      <c r="Y42" s="65"/>
      <c r="Z42" s="65"/>
      <c r="AA42" s="65"/>
    </row>
    <row r="43" spans="1:32" ht="17.5">
      <c r="A43" s="10"/>
      <c r="B43" s="98" t="s">
        <v>27</v>
      </c>
      <c r="C43" s="98"/>
      <c r="D43" s="98"/>
      <c r="E43" s="76"/>
      <c r="F43" s="77"/>
      <c r="G43" s="77"/>
      <c r="H43" s="77"/>
      <c r="I43" s="77"/>
      <c r="J43" s="77"/>
      <c r="K43" s="77"/>
      <c r="L43" s="78"/>
      <c r="M43" s="76"/>
      <c r="P43" s="65"/>
      <c r="Q43" s="64"/>
      <c r="R43" s="64"/>
      <c r="S43" s="65"/>
      <c r="T43" s="65"/>
      <c r="U43" s="65"/>
      <c r="V43" s="65"/>
      <c r="W43" s="65"/>
      <c r="X43" s="65"/>
      <c r="Y43" s="65"/>
      <c r="Z43" s="65"/>
      <c r="AA43" s="65"/>
    </row>
    <row r="44" spans="1:32" ht="10.5" customHeight="1">
      <c r="A44" s="10"/>
      <c r="B44" s="79"/>
      <c r="C44" s="80"/>
      <c r="D44" s="80"/>
      <c r="E44" s="76"/>
      <c r="F44" s="81"/>
      <c r="G44" s="77"/>
      <c r="H44" s="77"/>
      <c r="I44" s="77"/>
      <c r="J44" s="77"/>
      <c r="K44" s="77"/>
      <c r="L44" s="78"/>
      <c r="M44" s="76"/>
      <c r="P44" s="65"/>
      <c r="Q44" s="64"/>
      <c r="R44" s="64"/>
      <c r="S44" s="65"/>
      <c r="T44" s="65"/>
      <c r="U44" s="65"/>
      <c r="V44" s="65"/>
      <c r="W44" s="65"/>
      <c r="X44" s="65"/>
      <c r="Y44" s="65"/>
      <c r="Z44" s="65"/>
      <c r="AA44" s="65"/>
    </row>
    <row r="45" spans="1:32" s="65" customFormat="1" ht="32.15" customHeight="1">
      <c r="B45" s="99" t="s">
        <v>28</v>
      </c>
      <c r="C45" s="99"/>
      <c r="D45" s="99"/>
      <c r="E45" s="99"/>
      <c r="F45" s="99"/>
      <c r="G45" s="99"/>
      <c r="H45" s="99"/>
      <c r="I45" s="99"/>
      <c r="J45" s="99"/>
      <c r="K45" s="99"/>
      <c r="L45" s="99"/>
      <c r="M45" s="99"/>
      <c r="N45" s="64"/>
      <c r="O45" s="64"/>
      <c r="P45" s="64"/>
      <c r="Q45" s="64"/>
      <c r="R45" s="64"/>
      <c r="S45" s="64"/>
      <c r="V45" s="64"/>
      <c r="W45" s="64"/>
    </row>
    <row r="46" spans="1:32" s="65" customFormat="1" ht="16.5" customHeight="1" thickBot="1">
      <c r="B46" s="82" t="s">
        <v>29</v>
      </c>
      <c r="C46" s="83"/>
      <c r="D46" s="83"/>
      <c r="E46" s="83"/>
      <c r="F46" s="84"/>
      <c r="G46" s="84"/>
      <c r="H46" s="84"/>
      <c r="I46" s="84"/>
      <c r="J46" s="84"/>
      <c r="K46" s="84"/>
      <c r="L46" s="83"/>
      <c r="M46" s="83"/>
      <c r="N46" s="64"/>
      <c r="O46" s="85"/>
      <c r="P46" s="85"/>
      <c r="Q46" s="85"/>
      <c r="S46" s="1"/>
      <c r="T46" s="1"/>
      <c r="U46" s="1"/>
      <c r="V46" s="1"/>
      <c r="W46" s="1"/>
      <c r="X46" s="1"/>
      <c r="Y46" s="1"/>
      <c r="Z46" s="1"/>
      <c r="AA46" s="1"/>
      <c r="AB46" s="1"/>
      <c r="AC46" s="1"/>
      <c r="AD46" s="1"/>
      <c r="AE46" s="1"/>
      <c r="AF46" s="1"/>
    </row>
    <row r="47" spans="1:32" s="65" customFormat="1" ht="15.65" customHeight="1">
      <c r="B47" s="100" t="s">
        <v>30</v>
      </c>
      <c r="C47" s="100"/>
      <c r="D47" s="100"/>
      <c r="E47" s="100"/>
      <c r="F47" s="100"/>
      <c r="G47" s="100"/>
      <c r="H47" s="100"/>
      <c r="I47" s="86"/>
      <c r="J47" s="86"/>
      <c r="K47" s="86"/>
      <c r="L47" s="87"/>
      <c r="M47" s="87"/>
      <c r="N47" s="64"/>
      <c r="O47" s="85"/>
      <c r="P47" s="85"/>
      <c r="Q47" s="85"/>
      <c r="S47" s="1"/>
      <c r="T47" s="1"/>
      <c r="U47" s="1"/>
      <c r="V47" s="1"/>
      <c r="W47" s="1"/>
      <c r="X47" s="1"/>
      <c r="Y47" s="1"/>
      <c r="Z47" s="1"/>
      <c r="AA47" s="1"/>
      <c r="AB47" s="1"/>
      <c r="AC47" s="1"/>
      <c r="AD47" s="1"/>
      <c r="AE47" s="1"/>
      <c r="AF47" s="1"/>
    </row>
    <row r="48" spans="1:32" s="65" customFormat="1">
      <c r="B48" s="88" t="s">
        <v>31</v>
      </c>
      <c r="C48" s="83"/>
      <c r="D48" s="83"/>
      <c r="E48" s="83"/>
      <c r="F48" s="84"/>
      <c r="G48" s="84"/>
      <c r="H48" s="84"/>
      <c r="I48" s="84"/>
      <c r="J48" s="84"/>
      <c r="K48" s="84"/>
      <c r="L48" s="83"/>
      <c r="M48" s="83"/>
      <c r="N48" s="64"/>
      <c r="O48" s="85"/>
      <c r="P48" s="85"/>
      <c r="Q48" s="85"/>
      <c r="S48" s="64"/>
      <c r="T48" s="64"/>
      <c r="U48" s="1"/>
      <c r="V48" s="64"/>
      <c r="W48" s="1"/>
      <c r="X48" s="1"/>
      <c r="Y48" s="1"/>
      <c r="Z48" s="1"/>
      <c r="AA48" s="1"/>
      <c r="AB48" s="1"/>
      <c r="AC48" s="1"/>
      <c r="AD48" s="1"/>
      <c r="AE48" s="1"/>
      <c r="AF48" s="1"/>
    </row>
    <row r="49" spans="2:32" s="65" customFormat="1">
      <c r="B49" s="88" t="s">
        <v>32</v>
      </c>
      <c r="C49" s="83"/>
      <c r="D49" s="83"/>
      <c r="E49" s="83"/>
      <c r="F49" s="84"/>
      <c r="G49" s="84"/>
      <c r="H49" s="84"/>
      <c r="I49" s="84"/>
      <c r="J49" s="84"/>
      <c r="K49" s="84"/>
      <c r="L49" s="83"/>
      <c r="M49" s="83"/>
      <c r="N49" s="64"/>
      <c r="O49" s="85"/>
      <c r="P49" s="85"/>
      <c r="Q49" s="85"/>
      <c r="S49" s="64"/>
      <c r="T49" s="64"/>
      <c r="U49" s="1"/>
      <c r="V49" s="64"/>
      <c r="W49" s="1"/>
      <c r="X49" s="1"/>
      <c r="Y49" s="1"/>
      <c r="Z49" s="1"/>
      <c r="AA49" s="1"/>
      <c r="AB49" s="1"/>
      <c r="AC49" s="1"/>
      <c r="AD49" s="1"/>
      <c r="AE49" s="1"/>
      <c r="AF49" s="1"/>
    </row>
    <row r="50" spans="2:32" s="65" customFormat="1">
      <c r="B50" s="88" t="s">
        <v>33</v>
      </c>
      <c r="C50" s="83"/>
      <c r="D50" s="83"/>
      <c r="E50" s="83"/>
      <c r="F50" s="84"/>
      <c r="G50" s="84"/>
      <c r="H50" s="84"/>
      <c r="I50" s="84"/>
      <c r="J50" s="84"/>
      <c r="K50" s="84"/>
      <c r="L50" s="83"/>
      <c r="M50" s="83"/>
      <c r="N50" s="64"/>
      <c r="O50" s="85"/>
      <c r="P50" s="85"/>
      <c r="Q50" s="85"/>
      <c r="S50" s="1"/>
      <c r="T50" s="1"/>
      <c r="U50" s="1"/>
      <c r="V50" s="1"/>
      <c r="W50" s="1"/>
      <c r="X50" s="1"/>
      <c r="Y50" s="1"/>
      <c r="Z50" s="1"/>
      <c r="AA50" s="1"/>
      <c r="AB50" s="1"/>
      <c r="AC50" s="1"/>
      <c r="AD50" s="1"/>
      <c r="AE50" s="1"/>
      <c r="AF50" s="1"/>
    </row>
    <row r="51" spans="2:32" ht="15.65" customHeight="1" thickBot="1">
      <c r="B51" s="89" t="s">
        <v>34</v>
      </c>
      <c r="C51" s="82"/>
      <c r="D51" s="82"/>
      <c r="E51" s="82"/>
      <c r="F51" s="82"/>
      <c r="G51" s="82"/>
      <c r="H51" s="82"/>
      <c r="I51" s="82"/>
      <c r="J51" s="82"/>
      <c r="K51" s="82"/>
      <c r="L51" s="82"/>
      <c r="M51" s="83"/>
    </row>
    <row r="52" spans="2:32" ht="15.65" customHeight="1">
      <c r="B52" s="100" t="s">
        <v>35</v>
      </c>
      <c r="C52" s="100"/>
      <c r="D52" s="100"/>
      <c r="E52" s="100"/>
      <c r="F52" s="100"/>
      <c r="G52" s="100"/>
      <c r="H52" s="100"/>
      <c r="I52" s="86"/>
      <c r="J52" s="86"/>
      <c r="K52" s="86"/>
      <c r="L52" s="90"/>
      <c r="M52" s="90"/>
    </row>
    <row r="53" spans="2:32" ht="15" customHeight="1">
      <c r="B53" s="93" t="s">
        <v>36</v>
      </c>
      <c r="C53" s="93"/>
      <c r="D53" s="93"/>
      <c r="E53" s="93"/>
      <c r="F53" s="93"/>
      <c r="G53" s="93"/>
      <c r="H53" s="93"/>
      <c r="I53" s="93"/>
      <c r="J53" s="93"/>
      <c r="K53" s="93"/>
      <c r="L53" s="93"/>
      <c r="M53" s="93"/>
      <c r="N53" s="64"/>
      <c r="O53" s="64"/>
      <c r="P53" s="64"/>
      <c r="Q53" s="64"/>
      <c r="R53" s="64"/>
    </row>
    <row r="54" spans="2:32">
      <c r="B54" s="93"/>
      <c r="C54" s="93"/>
      <c r="D54" s="93"/>
      <c r="E54" s="93"/>
      <c r="F54" s="93"/>
      <c r="G54" s="93"/>
      <c r="H54" s="93"/>
      <c r="I54" s="93"/>
      <c r="J54" s="93"/>
      <c r="K54" s="93"/>
      <c r="L54" s="93"/>
      <c r="M54" s="93"/>
    </row>
    <row r="55" spans="2:32">
      <c r="B55" s="93"/>
      <c r="C55" s="93"/>
      <c r="D55" s="93"/>
      <c r="E55" s="93"/>
      <c r="F55" s="93"/>
      <c r="G55" s="93"/>
      <c r="H55" s="93"/>
      <c r="I55" s="93"/>
      <c r="J55" s="93"/>
      <c r="K55" s="93"/>
      <c r="L55" s="93"/>
      <c r="M55" s="93"/>
    </row>
    <row r="56" spans="2:32" ht="14.5" customHeight="1">
      <c r="B56" s="89" t="s">
        <v>37</v>
      </c>
      <c r="C56" s="82"/>
      <c r="D56" s="82"/>
      <c r="E56" s="82"/>
      <c r="F56" s="82"/>
      <c r="G56" s="82"/>
      <c r="H56" s="82"/>
      <c r="I56" s="82"/>
      <c r="J56" s="82"/>
      <c r="K56" s="82"/>
      <c r="L56" s="82"/>
      <c r="M56" s="83"/>
    </row>
    <row r="57" spans="2:32" ht="3" customHeight="1" thickBot="1">
      <c r="B57" s="91"/>
      <c r="C57" s="91"/>
      <c r="D57" s="91"/>
      <c r="E57" s="91"/>
      <c r="F57" s="91"/>
      <c r="G57" s="91"/>
      <c r="H57" s="91"/>
      <c r="I57" s="91"/>
      <c r="J57" s="91"/>
      <c r="K57" s="91"/>
      <c r="L57" s="92"/>
      <c r="M57" s="92"/>
    </row>
  </sheetData>
  <sheetProtection algorithmName="SHA-512" hashValue="qhTljT1sCbtg1EkH3FSIDjyAPKIsYVm4YDgHZGq+W6R5yEP0YXvm6BzvHEPD+sCBN9DdXjOcL27GmRogka2IFg==" saltValue="3bQ3JPdr8OUYRF7y8VST/w==" spinCount="100000" sheet="1" objects="1" scenarios="1"/>
  <mergeCells count="36">
    <mergeCell ref="E10:E11"/>
    <mergeCell ref="B6:M6"/>
    <mergeCell ref="B7:M7"/>
    <mergeCell ref="B8:M8"/>
    <mergeCell ref="B9:D9"/>
    <mergeCell ref="L9:M9"/>
    <mergeCell ref="B13:D13"/>
    <mergeCell ref="B14:B20"/>
    <mergeCell ref="C14:D14"/>
    <mergeCell ref="C18:D18"/>
    <mergeCell ref="P19:AC26"/>
    <mergeCell ref="C21:D21"/>
    <mergeCell ref="C22:D22"/>
    <mergeCell ref="B23:D23"/>
    <mergeCell ref="B24:B27"/>
    <mergeCell ref="C24:D24"/>
    <mergeCell ref="C25:D25"/>
    <mergeCell ref="C28:D28"/>
    <mergeCell ref="C29:D29"/>
    <mergeCell ref="B30:D30"/>
    <mergeCell ref="B31:B32"/>
    <mergeCell ref="C31:D31"/>
    <mergeCell ref="C32:D32"/>
    <mergeCell ref="C35:D35"/>
    <mergeCell ref="C36:D36"/>
    <mergeCell ref="B37:D37"/>
    <mergeCell ref="B38:B39"/>
    <mergeCell ref="C38:D38"/>
    <mergeCell ref="C39:D39"/>
    <mergeCell ref="B53:M55"/>
    <mergeCell ref="C40:D40"/>
    <mergeCell ref="C41:D41"/>
    <mergeCell ref="B43:D43"/>
    <mergeCell ref="B45:M45"/>
    <mergeCell ref="B47:H47"/>
    <mergeCell ref="B52:H52"/>
  </mergeCells>
  <printOptions horizontalCentered="1" verticalCentered="1"/>
  <pageMargins left="0" right="0" top="0" bottom="0" header="0" footer="0"/>
  <pageSetup paperSize="9" scale="56" orientation="landscape" horizontalDpi="360" verticalDpi="36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Appendix II</vt:lpstr>
      <vt:lpstr>'Appendix II'!Print_Area</vt:lpstr>
    </vt:vector>
  </TitlesOfParts>
  <Company>Agriculture and Horticulture Development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Millie Askew</dc:creator>
  <cp:lastModifiedBy>Chris Lillington</cp:lastModifiedBy>
  <dcterms:created xsi:type="dcterms:W3CDTF">2026-01-29T14:55:36Z</dcterms:created>
  <dcterms:modified xsi:type="dcterms:W3CDTF">2026-01-29T15:37:09Z</dcterms:modified>
</cp:coreProperties>
</file>