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ahdb-wpfs01\Market Intelligence\DairyCo MI\Datum from M\Website PB\Supply and demand\Milk production\Global Milk Production\"/>
    </mc:Choice>
  </mc:AlternateContent>
  <xr:revisionPtr revIDLastSave="0" documentId="13_ncr:1_{318C278B-9386-4E20-BB77-54AD1C3951E1}" xr6:coauthVersionLast="47" xr6:coauthVersionMax="47" xr10:uidLastSave="{00000000-0000-0000-0000-000000000000}"/>
  <bookViews>
    <workbookView xWindow="-28920" yWindow="1710" windowWidth="29040" windowHeight="15840" xr2:uid="{304F8795-2580-4706-A16F-9844679FD140}"/>
  </bookViews>
  <sheets>
    <sheet name="Global milk deliveries " sheetId="11" r:id="rId1"/>
    <sheet name="Global milk deliveries (old)" sheetId="7" state="hidden" r:id="rId2"/>
    <sheet name="Charts" sheetId="3" r:id="rId3"/>
    <sheet name="Disclaimer and notes" sheetId="9" r:id="rId4"/>
  </sheets>
  <externalReferences>
    <externalReference r:id="rId5"/>
  </externalReferences>
  <definedNames>
    <definedName name="Month">[1]Lookups!$A$1:$A$12</definedName>
    <definedName name="Year">[1]Lookups!$C$1:$C$12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1" i="7" l="1"/>
  <c r="L21" i="7"/>
  <c r="K21" i="7"/>
  <c r="J21" i="7"/>
  <c r="I21" i="7"/>
  <c r="H21" i="7"/>
  <c r="G21" i="7"/>
  <c r="F21" i="7"/>
  <c r="E21" i="7"/>
  <c r="D21" i="7"/>
  <c r="M20" i="7"/>
  <c r="L20" i="7"/>
  <c r="K20" i="7"/>
  <c r="J20" i="7"/>
  <c r="I20" i="7"/>
  <c r="H20" i="7"/>
  <c r="G20" i="7"/>
  <c r="F20" i="7"/>
  <c r="E20" i="7"/>
  <c r="D20" i="7"/>
  <c r="M19" i="7"/>
  <c r="L19" i="7"/>
  <c r="K19" i="7"/>
  <c r="J19" i="7"/>
  <c r="I19" i="7"/>
  <c r="H19" i="7"/>
  <c r="G19" i="7"/>
  <c r="F19" i="7"/>
  <c r="E19" i="7"/>
  <c r="D19" i="7"/>
  <c r="M18" i="7"/>
  <c r="L18" i="7"/>
  <c r="K18" i="7"/>
  <c r="J18" i="7"/>
  <c r="I18" i="7"/>
  <c r="H18" i="7"/>
  <c r="G18" i="7"/>
  <c r="F18" i="7"/>
  <c r="E18" i="7"/>
  <c r="D18" i="7"/>
  <c r="M17" i="7"/>
  <c r="L17" i="7"/>
  <c r="K17" i="7"/>
  <c r="J17" i="7"/>
  <c r="I17" i="7"/>
  <c r="H17" i="7"/>
  <c r="G17" i="7"/>
  <c r="F17" i="7"/>
  <c r="E17" i="7"/>
  <c r="D17" i="7"/>
  <c r="M16" i="7"/>
  <c r="L16" i="7"/>
  <c r="K16" i="7"/>
  <c r="J16" i="7"/>
  <c r="I16" i="7"/>
  <c r="H16" i="7"/>
  <c r="G16" i="7"/>
  <c r="F16" i="7"/>
  <c r="E16" i="7"/>
  <c r="D16" i="7"/>
  <c r="M15" i="7"/>
  <c r="L15" i="7"/>
  <c r="K15" i="7"/>
  <c r="J15" i="7"/>
  <c r="I15" i="7"/>
  <c r="H15" i="7"/>
  <c r="G15" i="7"/>
  <c r="F15" i="7"/>
  <c r="E15" i="7"/>
  <c r="D15" i="7"/>
  <c r="M14" i="7"/>
  <c r="L14" i="7"/>
  <c r="K14" i="7"/>
  <c r="J14" i="7"/>
  <c r="I14" i="7"/>
  <c r="H14" i="7"/>
  <c r="G14" i="7"/>
  <c r="F14" i="7"/>
  <c r="E14" i="7"/>
  <c r="D14" i="7"/>
  <c r="M13" i="7"/>
  <c r="L13" i="7"/>
  <c r="K13" i="7"/>
  <c r="J13" i="7"/>
  <c r="I13" i="7"/>
  <c r="H13" i="7"/>
  <c r="G13" i="7"/>
  <c r="F13" i="7"/>
  <c r="E13" i="7"/>
  <c r="D13" i="7"/>
  <c r="M12" i="7"/>
  <c r="L12" i="7"/>
  <c r="K12" i="7"/>
  <c r="J12" i="7"/>
  <c r="I12" i="7"/>
  <c r="H12" i="7"/>
  <c r="G12" i="7"/>
  <c r="F12" i="7"/>
  <c r="E12" i="7"/>
  <c r="D12" i="7"/>
  <c r="M11" i="7"/>
  <c r="L11" i="7"/>
  <c r="K11" i="7"/>
  <c r="J11" i="7"/>
  <c r="I11" i="7"/>
  <c r="H11" i="7"/>
  <c r="G11" i="7"/>
  <c r="F11" i="7"/>
  <c r="E11" i="7"/>
  <c r="D11" i="7"/>
  <c r="M10" i="7"/>
  <c r="L10" i="7"/>
  <c r="K10" i="7"/>
  <c r="J10" i="7"/>
  <c r="I10" i="7"/>
  <c r="H10" i="7"/>
  <c r="G10" i="7"/>
  <c r="F10" i="7"/>
  <c r="E10" i="7"/>
  <c r="D10" i="7"/>
</calcChain>
</file>

<file path=xl/sharedStrings.xml><?xml version="1.0" encoding="utf-8"?>
<sst xmlns="http://schemas.openxmlformats.org/spreadsheetml/2006/main" count="112" uniqueCount="50">
  <si>
    <t>3-yr average</t>
  </si>
  <si>
    <t>May</t>
  </si>
  <si>
    <t>The tracker is not a forecast, but rather a baseline projection determined by historic trends.</t>
  </si>
  <si>
    <t>Apr</t>
  </si>
  <si>
    <t>Jun</t>
  </si>
  <si>
    <t>Jul</t>
  </si>
  <si>
    <t>Aug</t>
  </si>
  <si>
    <t>Sep</t>
  </si>
  <si>
    <t>Oct</t>
  </si>
  <si>
    <t>Nov</t>
  </si>
  <si>
    <t>Dec</t>
  </si>
  <si>
    <t>Jan</t>
  </si>
  <si>
    <t>Feb</t>
  </si>
  <si>
    <t>Mar</t>
  </si>
  <si>
    <t>2008*</t>
  </si>
  <si>
    <t>2012*</t>
  </si>
  <si>
    <t>2016*</t>
  </si>
  <si>
    <t>*Feb production adjusted for leap year</t>
  </si>
  <si>
    <t>*adjusted for leap year</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</si>
  <si>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</si>
  <si>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</si>
  <si>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</si>
  <si>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</si>
  <si>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</si>
  <si>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</si>
  <si>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</si>
  <si>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</si>
  <si>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Notes</t>
  </si>
  <si>
    <t>Global milk deliveries</t>
  </si>
  <si>
    <t>Tracker</t>
  </si>
  <si>
    <t>Head office address</t>
  </si>
  <si>
    <t>mi@ahdb.org.uk</t>
  </si>
  <si>
    <t>The tracker is created using month-on-month movements in milk production in the key regions of the EU-28, Argentina, Australia, New Zealand and the US for the last five years. This provides  an average milk profile for a typical milk year, which is applied to deliveries in March for the current year.</t>
  </si>
  <si>
    <r>
      <rPr>
        <b/>
        <sz val="12"/>
        <color theme="1"/>
        <rFont val="Arial"/>
        <family val="2"/>
      </rPr>
      <t xml:space="preserve">Source: </t>
    </r>
    <r>
      <rPr>
        <sz val="12"/>
        <color theme="1"/>
        <rFont val="Arial"/>
        <family val="2"/>
      </rPr>
      <t>Eurostat, USDA, DCANZ, Dairy Australia, Ministerio de Agroindustria</t>
    </r>
  </si>
  <si>
    <r>
      <t>Units:</t>
    </r>
    <r>
      <rPr>
        <sz val="12"/>
        <color theme="1"/>
        <rFont val="Arial"/>
        <family val="2"/>
      </rPr>
      <t xml:space="preserve"> million litres</t>
    </r>
  </si>
  <si>
    <t>Monthly deliveries</t>
  </si>
  <si>
    <t>Average daily deliveries</t>
  </si>
  <si>
    <t>2020*</t>
  </si>
  <si>
    <r>
      <t xml:space="preserve">Last Updated: </t>
    </r>
    <r>
      <rPr>
        <sz val="12"/>
        <color rgb="FF575756"/>
        <rFont val="Arial"/>
        <family val="2"/>
      </rPr>
      <t>10/02/2021</t>
    </r>
  </si>
  <si>
    <t>.</t>
  </si>
  <si>
    <t>*Adjusted for leap year</t>
  </si>
  <si>
    <t>Annual change</t>
  </si>
  <si>
    <t>Forecast annual change</t>
  </si>
  <si>
    <t>Total</t>
  </si>
  <si>
    <t>Tracker (2023)</t>
  </si>
  <si>
    <t>Agriculture and Horticulture Development Board 
Middlemarch Business Park
Coventry
CV3 4PE</t>
  </si>
  <si>
    <t xml:space="preserve"> ©Agriculture and Horticulture Development Board 2024. All rights reserved.</t>
  </si>
  <si>
    <t>2024*</t>
  </si>
  <si>
    <t>Tracker (2024)</t>
  </si>
  <si>
    <r>
      <t>Last Updated</t>
    </r>
    <r>
      <rPr>
        <sz val="12"/>
        <color rgb="FF575756"/>
        <rFont val="Arial"/>
        <family val="2"/>
      </rPr>
      <t>: 21/08/2024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</si>
</sst>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
  </numFmts>
  <fonts count="24">
    <font>
      <sz val="11"/>
      <color theme="1"/>
      <name val="Arial"/>
      <family val="2"/>
      <scheme val="minor"/>
    </font>
    <font>
      <sz val="10"/>
      <name val="Arial"/>
      <family val="2"/>
    </font>
    <font>
      <sz val="11"/>
      <color theme="1"/>
      <name val="Arial"/>
      <family val="2"/>
      <scheme val="minor"/>
    </font>
    <font>
      <sz val="10"/>
      <color theme="1"/>
      <name val="Arial"/>
      <family val="2"/>
      <scheme val="minor"/>
    </font>
    <font>
      <u/>
      <sz val="10"/>
      <color theme="10"/>
      <name val="Arial"/>
      <family val="2"/>
      <scheme val="minor"/>
    </font>
    <font>
      <sz val="10"/>
      <color rgb="FF95C11F"/>
      <name val="Arial"/>
      <family val="2"/>
      <scheme val="major"/>
    </font>
    <font>
      <b/>
      <sz val="12"/>
      <color theme="1"/>
      <name val="Arial"/>
      <family val="2"/>
      <scheme val="minor"/>
    </font>
    <font>
      <sz val="12"/>
      <color theme="1"/>
      <name val="Arial"/>
      <family val="2"/>
    </font>
    <font>
      <sz val="10"/>
      <color rgb="FF000000"/>
      <name val="Arial"/>
      <family val="2"/>
    </font>
    <font>
      <b/>
      <sz val="12"/>
      <color rgb="FF95C11F"/>
      <name val="Arial"/>
      <family val="2"/>
    </font>
    <font>
      <sz val="12"/>
      <color rgb="FF575756"/>
      <name val="Arial"/>
      <family val="2"/>
    </font>
    <font>
      <b/>
      <sz val="12"/>
      <color theme="1"/>
      <name val="Arial"/>
      <family val="2"/>
    </font>
    <font>
      <u/>
      <sz val="12"/>
      <color theme="10"/>
      <name val="Arial"/>
      <family val="2"/>
    </font>
    <font>
      <b/>
      <sz val="12"/>
      <color rgb="FF575756"/>
      <name val="Arial"/>
      <family val="2"/>
    </font>
    <font>
      <u/>
      <sz val="12"/>
      <color theme="4"/>
      <name val="Arial"/>
      <family val="2"/>
    </font>
    <font>
      <b/>
      <sz val="12"/>
      <color theme="4"/>
      <name val="Arial (Body)_x0000_"/>
    </font>
    <font>
      <sz val="12"/>
      <color theme="1"/>
      <name val="Arial"/>
      <family val="2"/>
      <scheme val="minor"/>
    </font>
    <font>
      <sz val="12"/>
      <color indexed="63"/>
      <name val="Arial"/>
      <family val="2"/>
    </font>
    <font>
      <sz val="12"/>
      <name val="Arial"/>
      <family val="2"/>
    </font>
    <font>
      <b/>
      <sz val="12"/>
      <color theme="0"/>
      <name val="Arial"/>
      <family val="2"/>
    </font>
    <font>
      <b/>
      <i/>
      <sz val="12"/>
      <color theme="1"/>
      <name val="Arial"/>
      <family val="2"/>
    </font>
    <font>
      <i/>
      <sz val="12"/>
      <color theme="1"/>
      <name val="Arial"/>
      <family val="2"/>
    </font>
    <font>
      <b/>
      <sz val="16"/>
      <color theme="4"/>
      <name val="Arial (Body)_x0000_"/>
    </font>
    <font>
      <sz val="12"/>
      <color theme="0"/>
      <name val="Arial"/>
      <family val="2"/>
    </font>
  </fonts>
  <fills count="8">
    <fill>
      <patternFill patternType="none"/>
    </fill>
    <fill>
      <patternFill patternType="gray125"/>
    </fill>
    <fill>
      <patternFill patternType="solid">
        <fgColor theme="0"/>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theme="0" tint="-0.499984740745262"/>
        <bgColor indexed="64"/>
      </patternFill>
    </fill>
    <fill>
      <patternFill patternType="solid">
        <fgColor theme="4"/>
        <bgColor indexed="64"/>
      </patternFill>
    </fill>
  </fills>
  <borders count="9">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diagonal/>
    </border>
  </borders>
  <cellStyleXfs count="9">
    <xf numFmtId="0" fontId="0" fillId="0" borderId="0"/>
    <xf numFmtId="0" fontId="1" fillId="0" borderId="0"/>
    <xf numFmtId="9" fontId="2" fillId="0" borderId="0" applyFont="0" applyFill="0" applyBorder="0" applyAlignment="0" applyProtection="0"/>
    <xf numFmtId="4" fontId="3" fillId="0" borderId="0">
      <alignment horizontal="left" vertical="top"/>
    </xf>
    <xf numFmtId="39" fontId="4" fillId="0" borderId="0" applyFill="0" applyBorder="0" applyAlignment="0" applyProtection="0"/>
    <xf numFmtId="0" fontId="5" fillId="0" borderId="0" applyNumberFormat="0" applyFill="0" applyProtection="0">
      <alignment horizontal="left"/>
    </xf>
    <xf numFmtId="4" fontId="3" fillId="0" borderId="0">
      <alignment horizontal="left" vertical="top"/>
    </xf>
    <xf numFmtId="0" fontId="8" fillId="0" borderId="0"/>
    <xf numFmtId="39" fontId="4" fillId="0" borderId="0" applyFill="0" applyBorder="0" applyAlignment="0" applyProtection="0"/>
  </cellStyleXfs>
  <cellXfs count="72">
    <xf numFmtId="0" fontId="0" fillId="0" borderId="0" xfId="0"/>
    <xf numFmtId="0" fontId="0" fillId="2" borderId="0" xfId="0" applyFill="1"/>
    <xf numFmtId="0" fontId="6" fillId="2" borderId="0" xfId="0" applyFont="1" applyFill="1" applyAlignment="1">
      <alignment horizontal="left" vertical="top"/>
    </xf>
    <xf numFmtId="4" fontId="7" fillId="2" borderId="0" xfId="6" applyFont="1" applyFill="1">
      <alignment horizontal="left" vertical="top"/>
    </xf>
    <xf numFmtId="0" fontId="9" fillId="2" borderId="5" xfId="7" applyFont="1" applyFill="1" applyBorder="1" applyAlignment="1">
      <alignment vertical="center"/>
    </xf>
    <xf numFmtId="4" fontId="7" fillId="2" borderId="0" xfId="6" applyFont="1" applyFill="1" applyAlignment="1">
      <alignment horizontal="left"/>
    </xf>
    <xf numFmtId="4" fontId="7" fillId="2" borderId="0" xfId="6" applyFont="1" applyFill="1" applyAlignment="1">
      <alignment horizontal="center"/>
    </xf>
    <xf numFmtId="0" fontId="9" fillId="2" borderId="0" xfId="7" applyFont="1" applyFill="1" applyAlignment="1">
      <alignment vertical="center"/>
    </xf>
    <xf numFmtId="4" fontId="7" fillId="2" borderId="0" xfId="6" applyFont="1" applyFill="1" applyAlignment="1">
      <alignment vertical="top" wrapText="1"/>
    </xf>
    <xf numFmtId="4" fontId="11" fillId="2" borderId="0" xfId="6" applyFont="1" applyFill="1" applyAlignment="1">
      <alignment vertical="top"/>
    </xf>
    <xf numFmtId="4" fontId="11" fillId="2" borderId="0" xfId="6" applyFont="1" applyFill="1">
      <alignment horizontal="left" vertical="top"/>
    </xf>
    <xf numFmtId="39" fontId="12" fillId="2" borderId="0" xfId="8" applyFont="1" applyFill="1" applyAlignment="1">
      <alignment horizontal="left" vertical="top"/>
    </xf>
    <xf numFmtId="0" fontId="13" fillId="2" borderId="6" xfId="7" applyFont="1" applyFill="1" applyBorder="1" applyAlignment="1" applyProtection="1">
      <alignment vertical="center"/>
      <protection locked="0"/>
    </xf>
    <xf numFmtId="0" fontId="14" fillId="2" borderId="6" xfId="7" applyFont="1" applyFill="1" applyBorder="1" applyAlignment="1" applyProtection="1">
      <alignment vertical="center"/>
      <protection locked="0"/>
    </xf>
    <xf numFmtId="4" fontId="7" fillId="2" borderId="7" xfId="6" applyFont="1" applyFill="1" applyBorder="1">
      <alignment horizontal="left" vertical="top"/>
    </xf>
    <xf numFmtId="0" fontId="15" fillId="0" borderId="0" xfId="0" applyFont="1" applyAlignment="1">
      <alignment horizontal="left"/>
    </xf>
    <xf numFmtId="0" fontId="16" fillId="0" borderId="0" xfId="0" applyFont="1"/>
    <xf numFmtId="0" fontId="17" fillId="2" borderId="0" xfId="0" applyFont="1" applyFill="1" applyAlignment="1">
      <alignment horizontal="left" vertical="center"/>
    </xf>
    <xf numFmtId="0" fontId="18" fillId="0" borderId="0" xfId="0" applyFont="1" applyAlignment="1">
      <alignment horizontal="left"/>
    </xf>
    <xf numFmtId="0" fontId="11" fillId="2" borderId="0" xfId="0" applyFont="1" applyFill="1" applyAlignment="1">
      <alignment horizontal="left" vertical="center"/>
    </xf>
    <xf numFmtId="0" fontId="13" fillId="2" borderId="0" xfId="0" applyFont="1" applyFill="1" applyAlignment="1">
      <alignment vertical="center"/>
    </xf>
    <xf numFmtId="0" fontId="11" fillId="0" borderId="0" xfId="0" applyFont="1"/>
    <xf numFmtId="0" fontId="7" fillId="0" borderId="0" xfId="0" applyFont="1"/>
    <xf numFmtId="164" fontId="16" fillId="0" borderId="0" xfId="0" applyNumberFormat="1" applyFont="1"/>
    <xf numFmtId="0" fontId="19" fillId="3" borderId="1" xfId="0" applyFont="1" applyFill="1" applyBorder="1" applyAlignment="1">
      <alignment horizontal="center" vertical="center"/>
    </xf>
    <xf numFmtId="164" fontId="10" fillId="4" borderId="2" xfId="0" applyNumberFormat="1" applyFont="1" applyFill="1" applyBorder="1" applyAlignment="1">
      <alignment horizontal="center"/>
    </xf>
    <xf numFmtId="165" fontId="16" fillId="0" borderId="0" xfId="2" applyNumberFormat="1" applyFont="1"/>
    <xf numFmtId="164" fontId="10" fillId="5" borderId="2" xfId="0" applyNumberFormat="1" applyFont="1" applyFill="1" applyBorder="1" applyAlignment="1">
      <alignment horizontal="center"/>
    </xf>
    <xf numFmtId="1" fontId="19" fillId="3" borderId="1" xfId="0" applyNumberFormat="1" applyFont="1" applyFill="1" applyBorder="1" applyAlignment="1">
      <alignment horizontal="center" vertical="center"/>
    </xf>
    <xf numFmtId="1" fontId="10" fillId="4" borderId="2" xfId="0" applyNumberFormat="1" applyFont="1" applyFill="1" applyBorder="1" applyAlignment="1">
      <alignment horizontal="center"/>
    </xf>
    <xf numFmtId="3" fontId="10" fillId="4" borderId="2" xfId="0" applyNumberFormat="1" applyFont="1" applyFill="1" applyBorder="1" applyAlignment="1">
      <alignment horizontal="center"/>
    </xf>
    <xf numFmtId="3" fontId="16" fillId="0" borderId="0" xfId="0" applyNumberFormat="1" applyFont="1"/>
    <xf numFmtId="1" fontId="10" fillId="5" borderId="2" xfId="0" applyNumberFormat="1" applyFont="1" applyFill="1" applyBorder="1" applyAlignment="1">
      <alignment horizontal="center"/>
    </xf>
    <xf numFmtId="3" fontId="10" fillId="5" borderId="2" xfId="0" applyNumberFormat="1" applyFont="1" applyFill="1" applyBorder="1" applyAlignment="1">
      <alignment horizontal="center"/>
    </xf>
    <xf numFmtId="0" fontId="20" fillId="0" borderId="0" xfId="0" applyFont="1"/>
    <xf numFmtId="0" fontId="21" fillId="0" borderId="0" xfId="0" applyFont="1"/>
    <xf numFmtId="10" fontId="16" fillId="0" borderId="0" xfId="2" applyNumberFormat="1" applyFont="1"/>
    <xf numFmtId="0" fontId="22" fillId="0" borderId="0" xfId="0" applyFont="1"/>
    <xf numFmtId="1" fontId="10" fillId="4" borderId="2" xfId="0" applyNumberFormat="1" applyFont="1" applyFill="1" applyBorder="1" applyAlignment="1">
      <alignment horizontal="left"/>
    </xf>
    <xf numFmtId="1" fontId="10" fillId="5" borderId="2" xfId="0" applyNumberFormat="1" applyFont="1" applyFill="1" applyBorder="1" applyAlignment="1">
      <alignment horizontal="left"/>
    </xf>
    <xf numFmtId="2" fontId="16" fillId="0" borderId="0" xfId="0" applyNumberFormat="1" applyFont="1"/>
    <xf numFmtId="166" fontId="16" fillId="0" borderId="0" xfId="2" applyNumberFormat="1" applyFont="1"/>
    <xf numFmtId="1" fontId="16" fillId="0" borderId="0" xfId="2" applyNumberFormat="1" applyFont="1"/>
    <xf numFmtId="2" fontId="16" fillId="0" borderId="0" xfId="2" applyNumberFormat="1" applyFont="1"/>
    <xf numFmtId="164" fontId="16" fillId="0" borderId="0" xfId="2" applyNumberFormat="1" applyFont="1"/>
    <xf numFmtId="0" fontId="11" fillId="2" borderId="0" xfId="0" applyFont="1" applyFill="1" applyAlignment="1">
      <alignment horizontal="left" vertical="top"/>
    </xf>
    <xf numFmtId="3" fontId="23" fillId="6" borderId="2" xfId="0" applyNumberFormat="1" applyFont="1" applyFill="1" applyBorder="1" applyAlignment="1">
      <alignment horizontal="center"/>
    </xf>
    <xf numFmtId="0" fontId="19" fillId="3" borderId="1" xfId="0" applyFont="1" applyFill="1" applyBorder="1" applyAlignment="1">
      <alignment horizontal="left" vertical="center"/>
    </xf>
    <xf numFmtId="1" fontId="19" fillId="6" borderId="8" xfId="0" applyNumberFormat="1" applyFont="1" applyFill="1" applyBorder="1" applyAlignment="1">
      <alignment horizontal="left"/>
    </xf>
    <xf numFmtId="3" fontId="19" fillId="6" borderId="8" xfId="0" applyNumberFormat="1" applyFont="1" applyFill="1" applyBorder="1" applyAlignment="1">
      <alignment horizontal="center"/>
    </xf>
    <xf numFmtId="167" fontId="10" fillId="4" borderId="2" xfId="0" applyNumberFormat="1" applyFont="1" applyFill="1" applyBorder="1" applyAlignment="1">
      <alignment horizontal="center"/>
    </xf>
    <xf numFmtId="167" fontId="10" fillId="5" borderId="2" xfId="0" applyNumberFormat="1" applyFont="1" applyFill="1" applyBorder="1" applyAlignment="1">
      <alignment horizontal="center"/>
    </xf>
    <xf numFmtId="168" fontId="10" fillId="4" borderId="2" xfId="0" applyNumberFormat="1" applyFont="1" applyFill="1" applyBorder="1" applyAlignment="1">
      <alignment horizontal="center"/>
    </xf>
    <xf numFmtId="168" fontId="10" fillId="5" borderId="2" xfId="0" applyNumberFormat="1" applyFont="1" applyFill="1" applyBorder="1" applyAlignment="1">
      <alignment horizontal="center"/>
    </xf>
    <xf numFmtId="165" fontId="10" fillId="4" borderId="2" xfId="2" applyNumberFormat="1" applyFont="1" applyFill="1" applyBorder="1" applyAlignment="1">
      <alignment horizontal="center"/>
    </xf>
    <xf numFmtId="165" fontId="10" fillId="5" borderId="2" xfId="2" applyNumberFormat="1" applyFont="1" applyFill="1" applyBorder="1" applyAlignment="1">
      <alignment horizontal="center"/>
    </xf>
    <xf numFmtId="165" fontId="19" fillId="7" borderId="2" xfId="2" applyNumberFormat="1" applyFont="1" applyFill="1" applyBorder="1" applyAlignment="1">
      <alignment horizontal="center"/>
    </xf>
    <xf numFmtId="165" fontId="10" fillId="5" borderId="2" xfId="0" applyNumberFormat="1" applyFont="1" applyFill="1" applyBorder="1" applyAlignment="1">
      <alignment horizontal="center"/>
    </xf>
    <xf numFmtId="165" fontId="23" fillId="6" borderId="2" xfId="2" applyNumberFormat="1" applyFont="1" applyFill="1" applyBorder="1" applyAlignment="1">
      <alignment horizontal="center"/>
    </xf>
    <xf numFmtId="14" fontId="16" fillId="0" borderId="0" xfId="0" applyNumberFormat="1" applyFont="1" applyAlignment="1">
      <alignment horizontal="left"/>
    </xf>
    <xf numFmtId="3" fontId="10" fillId="4" borderId="3" xfId="0" applyNumberFormat="1" applyFont="1" applyFill="1" applyBorder="1" applyAlignment="1">
      <alignment horizontal="left"/>
    </xf>
    <xf numFmtId="3" fontId="10" fillId="4" borderId="1" xfId="0" applyNumberFormat="1" applyFont="1" applyFill="1" applyBorder="1" applyAlignment="1">
      <alignment horizontal="left"/>
    </xf>
    <xf numFmtId="4" fontId="10" fillId="5" borderId="3" xfId="0" applyNumberFormat="1" applyFont="1" applyFill="1" applyBorder="1" applyAlignment="1">
      <alignment horizontal="left"/>
    </xf>
    <xf numFmtId="4" fontId="10" fillId="5" borderId="1" xfId="0" applyNumberFormat="1" applyFont="1" applyFill="1" applyBorder="1" applyAlignment="1">
      <alignment horizontal="left"/>
    </xf>
    <xf numFmtId="0" fontId="19" fillId="3" borderId="4" xfId="0" applyFont="1" applyFill="1" applyBorder="1" applyAlignment="1">
      <alignment horizontal="center" vertical="center"/>
    </xf>
    <xf numFmtId="0" fontId="19" fillId="3" borderId="1" xfId="0" applyFont="1" applyFill="1" applyBorder="1" applyAlignment="1">
      <alignment horizontal="center" vertical="center"/>
    </xf>
    <xf numFmtId="39" fontId="12" fillId="2" borderId="0" xfId="8" applyFont="1" applyFill="1" applyAlignment="1">
      <alignment horizontal="left" vertical="top"/>
    </xf>
    <xf numFmtId="4" fontId="7" fillId="2" borderId="0" xfId="6" applyFont="1" applyFill="1" applyAlignment="1">
      <alignment horizontal="left" wrapText="1"/>
    </xf>
    <xf numFmtId="4" fontId="7" fillId="2" borderId="0" xfId="6" applyFont="1" applyFill="1" applyAlignment="1">
      <alignment horizontal="left" vertical="top" wrapText="1"/>
    </xf>
    <xf numFmtId="0" fontId="10" fillId="2" borderId="0" xfId="7" applyFont="1" applyFill="1" applyAlignment="1">
      <alignment horizontal="left" vertical="center" wrapText="1"/>
    </xf>
    <xf numFmtId="4" fontId="11" fillId="2" borderId="0" xfId="6" applyFont="1" applyFill="1" applyAlignment="1">
      <alignment horizontal="left" vertical="top" wrapText="1"/>
    </xf>
    <xf numFmtId="4" fontId="11" fillId="2" borderId="0" xfId="6" applyFont="1" applyFill="1">
      <alignment horizontal="left" vertical="top"/>
    </xf>
  </cellXfs>
  <cellStyles count="9">
    <cellStyle name="Heading 2 2" xfId="5" xr:uid="{00000000-0005-0000-0000-000000000000}"/>
    <cellStyle name="Hyperlink 2" xfId="4" xr:uid="{00000000-0005-0000-0000-000001000000}"/>
    <cellStyle name="Hyperlink 4" xfId="8" xr:uid="{00000000-0005-0000-0000-000002000000}"/>
    <cellStyle name="Normal" xfId="0" builtinId="0"/>
    <cellStyle name="Normal 2" xfId="1" xr:uid="{00000000-0005-0000-0000-000004000000}"/>
    <cellStyle name="Normal 3 3" xfId="6" xr:uid="{00000000-0005-0000-0000-000005000000}"/>
    <cellStyle name="Normal 4 3" xfId="7" xr:uid="{00000000-0005-0000-0000-000006000000}"/>
    <cellStyle name="Normal 6" xfId="3" xr:uid="{00000000-0005-0000-0000-000007000000}"/>
    <cellStyle name="Percent" xfId="2" builtinId="5"/>
  </cellStyles>
  <dxfs count="0"/>
  <tableStyles count="0" defaultTableStyle="TableStyleMedium2" defaultPivotStyle="PivotStyleLight16"/>
  <colors>
    <mruColors>
      <color rgb="FF95C11F"/>
      <color rgb="FF00A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n-US" b="1"/>
              <a:t>Global milk deliveries and tracker</a:t>
            </a:r>
          </a:p>
          <a:p>
            <a:pPr>
              <a:defRPr/>
            </a:pPr>
            <a:r>
              <a:rPr lang="en-US"/>
              <a:t>(average daily production)</a:t>
            </a:r>
          </a:p>
        </c:rich>
      </c:tx>
      <c:layout>
        <c:manualLayout>
          <c:xMode val="edge"/>
          <c:yMode val="edge"/>
          <c:x val="0.27410462962962967"/>
          <c:y val="8.819444444444444E-3"/>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561728610345776"/>
          <c:y val="0.16392445058697175"/>
          <c:w val="0.82622762345679013"/>
          <c:h val="0.63791018518518516"/>
        </c:manualLayout>
      </c:layout>
      <c:lineChart>
        <c:grouping val="standard"/>
        <c:varyColors val="0"/>
        <c:ser>
          <c:idx val="2"/>
          <c:order val="3"/>
          <c:tx>
            <c:strRef>
              <c:f>'Global milk deliveries '!$R$9</c:f>
              <c:strCache>
                <c:ptCount val="1"/>
                <c:pt idx="0">
                  <c:v>2022</c:v>
                </c:pt>
              </c:strCache>
            </c:strRef>
          </c:tx>
          <c:spPr>
            <a:ln w="28575" cap="rnd">
              <a:solidFill>
                <a:srgbClr val="00ABE4"/>
              </a:solidFill>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'!$R$10:$R$21</c:f>
              <c:numCache>
                <c:formatCode>0.0</c:formatCode>
                <c:ptCount val="12"/>
                <c:pt idx="0">
                  <c:v>802.00007629624668</c:v>
                </c:pt>
                <c:pt idx="1">
                  <c:v>810.59401521363259</c:v>
                </c:pt>
                <c:pt idx="2">
                  <c:v>824.53499201208831</c:v>
                </c:pt>
                <c:pt idx="3">
                  <c:v>830.68839160111145</c:v>
                </c:pt>
                <c:pt idx="4">
                  <c:v>817.08740402530952</c:v>
                </c:pt>
                <c:pt idx="5">
                  <c:v>781.54838636346801</c:v>
                </c:pt>
                <c:pt idx="6">
                  <c:v>764.43785620312724</c:v>
                </c:pt>
                <c:pt idx="7">
                  <c:v>785.43783939912009</c:v>
                </c:pt>
                <c:pt idx="8">
                  <c:v>822.59881673093867</c:v>
                </c:pt>
                <c:pt idx="9">
                  <c:v>832.6030709402911</c:v>
                </c:pt>
                <c:pt idx="10">
                  <c:v>823.17037920672681</c:v>
                </c:pt>
                <c:pt idx="11">
                  <c:v>807.87316310821552</c:v>
                </c:pt>
              </c:numCache>
            </c:numRef>
          </c:val>
          <c:smooth val="0"/>
          <c:extLst>
            <c:ext xmlns:c16="http://schemas.microsoft.com/office/drawing/2014/chart" uri="{C3380CC4-5D6E-409C-BE32-E72D297353CC}">
              <c16:uniqueId val="{00000001-291F-4187-A057-01E68B73C705}"/>
            </c:ext>
          </c:extLst>
        </c:ser>
        <c:ser>
          <c:idx val="5"/>
          <c:order val="4"/>
          <c:tx>
            <c:strRef>
              <c:f>'Global milk deliveries '!$S$9</c:f>
              <c:strCache>
                <c:ptCount val="1"/>
                <c:pt idx="0">
                  <c:v>2023</c:v>
                </c:pt>
              </c:strCache>
            </c:strRef>
          </c:tx>
          <c:spPr>
            <a:ln w="28575" cap="rnd">
              <a:solidFill>
                <a:srgbClr val="95C11F"/>
              </a:solidFill>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'!$S$10:$S$21</c:f>
              <c:numCache>
                <c:formatCode>0.0</c:formatCode>
                <c:ptCount val="12"/>
                <c:pt idx="0">
                  <c:v>810.75675860238744</c:v>
                </c:pt>
                <c:pt idx="1">
                  <c:v>818.5314146596063</c:v>
                </c:pt>
                <c:pt idx="2">
                  <c:v>828.42989665320874</c:v>
                </c:pt>
                <c:pt idx="3">
                  <c:v>836.36034553594175</c:v>
                </c:pt>
                <c:pt idx="4">
                  <c:v>825.14569980835233</c:v>
                </c:pt>
                <c:pt idx="5">
                  <c:v>782.53459765811465</c:v>
                </c:pt>
                <c:pt idx="6">
                  <c:v>762.82169157405701</c:v>
                </c:pt>
                <c:pt idx="7">
                  <c:v>782.44249624197346</c:v>
                </c:pt>
                <c:pt idx="8">
                  <c:v>816.14431412123247</c:v>
                </c:pt>
                <c:pt idx="9">
                  <c:v>821.40667955549577</c:v>
                </c:pt>
                <c:pt idx="10">
                  <c:v>810.27311059273438</c:v>
                </c:pt>
                <c:pt idx="11">
                  <c:v>804.50706193589042</c:v>
                </c:pt>
              </c:numCache>
            </c:numRef>
          </c:val>
          <c:smooth val="0"/>
          <c:extLst>
            <c:ext xmlns:c16="http://schemas.microsoft.com/office/drawing/2014/chart" uri="{C3380CC4-5D6E-409C-BE32-E72D297353CC}">
              <c16:uniqueId val="{00000001-9420-464B-824B-0133A9F6BD60}"/>
            </c:ext>
          </c:extLst>
        </c:ser>
        <c:ser>
          <c:idx val="1"/>
          <c:order val="5"/>
          <c:tx>
            <c:v>2024 tracker</c:v>
          </c:tx>
          <c:spPr>
            <a:ln w="28575" cap="rnd">
              <a:solidFill>
                <a:srgbClr val="002060"/>
              </a:solidFill>
              <a:prstDash val="dash"/>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'!$Y$10:$Y$21</c:f>
              <c:numCache>
                <c:formatCode>#,##0.0</c:formatCode>
                <c:ptCount val="12"/>
                <c:pt idx="0">
                  <c:v>810.75675860238744</c:v>
                </c:pt>
                <c:pt idx="1">
                  <c:v>814.00559483160919</c:v>
                </c:pt>
                <c:pt idx="2">
                  <c:v>824.02339328936694</c:v>
                </c:pt>
                <c:pt idx="3">
                  <c:v>836.36034553594175</c:v>
                </c:pt>
                <c:pt idx="4">
                  <c:v>821.1655098619226</c:v>
                </c:pt>
                <c:pt idx="5">
                  <c:v>783.88854889452466</c:v>
                </c:pt>
                <c:pt idx="6">
                  <c:v>762.82169157405701</c:v>
                </c:pt>
                <c:pt idx="7">
                  <c:v>785.50751984727287</c:v>
                </c:pt>
                <c:pt idx="8">
                  <c:v>824.81393744701006</c:v>
                </c:pt>
                <c:pt idx="9">
                  <c:v>821.40667955549577</c:v>
                </c:pt>
                <c:pt idx="10">
                  <c:v>811.03202446076284</c:v>
                </c:pt>
                <c:pt idx="11">
                  <c:v>804.5308758552269</c:v>
                </c:pt>
              </c:numCache>
            </c:numRef>
          </c:val>
          <c:smooth val="0"/>
          <c:extLst>
            <c:ext xmlns:c16="http://schemas.microsoft.com/office/drawing/2014/chart" uri="{C3380CC4-5D6E-409C-BE32-E72D297353CC}">
              <c16:uniqueId val="{00000003-F845-46F5-889D-1E201D1F67CB}"/>
            </c:ext>
          </c:extLst>
        </c:ser>
        <c:ser>
          <c:idx val="6"/>
          <c:order val="6"/>
          <c:tx>
            <c:strRef>
              <c:f>'Global milk deliveries '!$T$9</c:f>
              <c:strCache>
                <c:ptCount val="1"/>
                <c:pt idx="0">
                  <c:v>2024*</c:v>
                </c:pt>
              </c:strCache>
            </c:strRef>
          </c:tx>
          <c:spPr>
            <a:ln w="28575" cap="rnd">
              <a:solidFill>
                <a:schemeClr val="accent3"/>
              </a:solidFill>
              <a:round/>
            </a:ln>
            <a:effectLst/>
          </c:spPr>
          <c:marker>
            <c:symbol val="square"/>
            <c:size val="6"/>
            <c:spPr>
              <a:solidFill>
                <a:schemeClr val="accent3"/>
              </a:solidFill>
              <a:ln w="9525">
                <a:noFill/>
              </a:ln>
              <a:effectLst/>
            </c:spPr>
          </c:marker>
          <c:val>
            <c:numRef>
              <c:f>'Global milk deliveries '!$T$10:$T$21</c:f>
              <c:numCache>
                <c:formatCode>0.0</c:formatCode>
                <c:ptCount val="12"/>
                <c:pt idx="0">
                  <c:v>805.32163158208141</c:v>
                </c:pt>
                <c:pt idx="1">
                  <c:v>814.21158855055796</c:v>
                </c:pt>
                <c:pt idx="2">
                  <c:v>825.58615673214763</c:v>
                </c:pt>
                <c:pt idx="3">
                  <c:v>833.14137937041107</c:v>
                </c:pt>
                <c:pt idx="4">
                  <c:v>821.02993917627782</c:v>
                </c:pt>
                <c:pt idx="5">
                  <c:v>782.4305427977265</c:v>
                </c:pt>
              </c:numCache>
            </c:numRef>
          </c:val>
          <c:smooth val="0"/>
          <c:extLst>
            <c:ext xmlns:c16="http://schemas.microsoft.com/office/drawing/2014/chart" uri="{C3380CC4-5D6E-409C-BE32-E72D297353CC}">
              <c16:uniqueId val="{00000001-E85C-4587-B59B-CF6A36556106}"/>
            </c:ext>
          </c:extLst>
        </c:ser>
        <c:dLbls>
          <c:showLegendKey val="0"/>
          <c:showVal val="0"/>
          <c:showCatName val="0"/>
          <c:showSerName val="0"/>
          <c:showPercent val="0"/>
          <c:showBubbleSize val="0"/>
        </c:dLbls>
        <c:smooth val="0"/>
        <c:axId val="278194768"/>
        <c:axId val="275428992"/>
        <c:extLst>
          <c:ext xmlns:c15="http://schemas.microsoft.com/office/drawing/2012/chart" uri="{02D57815-91ED-43cb-92C2-25804820EDAC}">
            <c15:filteredLineSeries>
              <c15:ser>
                <c:idx val="3"/>
                <c:order val="0"/>
                <c:tx>
                  <c:strRef>
                    <c:extLst>
                      <c:ext uri="{02D57815-91ED-43cb-92C2-25804820EDAC}">
                        <c15:formulaRef>
                          <c15:sqref>'Global milk deliveries '!$O$9</c15:sqref>
                        </c15:formulaRef>
                      </c:ext>
                    </c:extLst>
                    <c:strCache>
                      <c:ptCount val="1"/>
                      <c:pt idx="0">
                        <c:v>2019</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'!$O$10:$O$21</c15:sqref>
                        </c15:formulaRef>
                      </c:ext>
                    </c:extLst>
                    <c:numCache>
                      <c:formatCode>0.0</c:formatCode>
                      <c:ptCount val="12"/>
                      <c:pt idx="0">
                        <c:v>795.77816845774441</c:v>
                      </c:pt>
                      <c:pt idx="1">
                        <c:v>794.99068358379634</c:v>
                      </c:pt>
                      <c:pt idx="2">
                        <c:v>800.60146989089094</c:v>
                      </c:pt>
                      <c:pt idx="3">
                        <c:v>812.53528893397925</c:v>
                      </c:pt>
                      <c:pt idx="4">
                        <c:v>798.65068117218846</c:v>
                      </c:pt>
                      <c:pt idx="5">
                        <c:v>762.99690569418306</c:v>
                      </c:pt>
                      <c:pt idx="6">
                        <c:v>743.71930501898282</c:v>
                      </c:pt>
                      <c:pt idx="7">
                        <c:v>769.86512431447022</c:v>
                      </c:pt>
                      <c:pt idx="8">
                        <c:v>810.16553684434064</c:v>
                      </c:pt>
                      <c:pt idx="9">
                        <c:v>819.59126445479149</c:v>
                      </c:pt>
                      <c:pt idx="10">
                        <c:v>809.20830144343483</c:v>
                      </c:pt>
                      <c:pt idx="11">
                        <c:v>803.65931489702757</c:v>
                      </c:pt>
                    </c:numCache>
                  </c:numRef>
                </c:val>
                <c:smooth val="0"/>
                <c:extLst>
                  <c:ext xmlns:c16="http://schemas.microsoft.com/office/drawing/2014/chart" uri="{C3380CC4-5D6E-409C-BE32-E72D297353CC}">
                    <c16:uniqueId val="{00000001-F845-46F5-889D-1E201D1F67CB}"/>
                  </c:ext>
                </c:extLst>
              </c15:ser>
            </c15:filteredLineSeries>
            <c15:filteredLineSeries>
              <c15:ser>
                <c:idx val="4"/>
                <c:order val="1"/>
                <c:tx>
                  <c:strRef>
                    <c:extLst xmlns:c15="http://schemas.microsoft.com/office/drawing/2012/chart">
                      <c:ext xmlns:c15="http://schemas.microsoft.com/office/drawing/2012/chart" uri="{02D57815-91ED-43cb-92C2-25804820EDAC}">
                        <c15:formulaRef>
                          <c15:sqref>'Global milk deliveries '!$P$9</c15:sqref>
                        </c15:formulaRef>
                      </c:ext>
                    </c:extLst>
                    <c:strCache>
                      <c:ptCount val="1"/>
                      <c:pt idx="0">
                        <c:v>2020*</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'!$P$10:$P$21</c15:sqref>
                        </c15:formulaRef>
                      </c:ext>
                    </c:extLst>
                    <c:numCache>
                      <c:formatCode>0.0</c:formatCode>
                      <c:ptCount val="12"/>
                      <c:pt idx="0">
                        <c:v>806.33602979168597</c:v>
                      </c:pt>
                      <c:pt idx="1">
                        <c:v>805.65056857457478</c:v>
                      </c:pt>
                      <c:pt idx="2">
                        <c:v>814.76999264420954</c:v>
                      </c:pt>
                      <c:pt idx="3">
                        <c:v>820.45648614613287</c:v>
                      </c:pt>
                      <c:pt idx="4">
                        <c:v>801.83992825662995</c:v>
                      </c:pt>
                      <c:pt idx="5">
                        <c:v>774.01348778057343</c:v>
                      </c:pt>
                      <c:pt idx="6">
                        <c:v>759.10664132096701</c:v>
                      </c:pt>
                      <c:pt idx="7">
                        <c:v>780.61249635701711</c:v>
                      </c:pt>
                      <c:pt idx="8">
                        <c:v>824.4350983056521</c:v>
                      </c:pt>
                      <c:pt idx="9">
                        <c:v>832.36914751032032</c:v>
                      </c:pt>
                      <c:pt idx="10">
                        <c:v>822.3209608131649</c:v>
                      </c:pt>
                      <c:pt idx="11">
                        <c:v>814.85773911445813</c:v>
                      </c:pt>
                    </c:numCache>
                  </c:numRef>
                </c:val>
                <c:smooth val="0"/>
                <c:extLst xmlns:c15="http://schemas.microsoft.com/office/drawing/2012/chart">
                  <c:ext xmlns:c16="http://schemas.microsoft.com/office/drawing/2014/chart" uri="{C3380CC4-5D6E-409C-BE32-E72D297353CC}">
                    <c16:uniqueId val="{00000002-F845-46F5-889D-1E201D1F67CB}"/>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'Global milk deliveries '!$Q$9</c15:sqref>
                        </c15:formulaRef>
                      </c:ext>
                    </c:extLst>
                    <c:strCache>
                      <c:ptCount val="1"/>
                      <c:pt idx="0">
                        <c:v>2021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'!$Q$10:$Q$21</c15:sqref>
                        </c15:formulaRef>
                      </c:ext>
                    </c:extLst>
                    <c:numCache>
                      <c:formatCode>0.0</c:formatCode>
                      <c:ptCount val="12"/>
                      <c:pt idx="0">
                        <c:v>815.06380901000261</c:v>
                      </c:pt>
                      <c:pt idx="1">
                        <c:v>817.94291289747559</c:v>
                      </c:pt>
                      <c:pt idx="2">
                        <c:v>832.75773520715518</c:v>
                      </c:pt>
                      <c:pt idx="3">
                        <c:v>843.8296060471298</c:v>
                      </c:pt>
                      <c:pt idx="4">
                        <c:v>829.54279694045761</c:v>
                      </c:pt>
                      <c:pt idx="5">
                        <c:v>786.59310860656876</c:v>
                      </c:pt>
                      <c:pt idx="6">
                        <c:v>765.19478478696317</c:v>
                      </c:pt>
                      <c:pt idx="7">
                        <c:v>786.15666528845634</c:v>
                      </c:pt>
                      <c:pt idx="8">
                        <c:v>820.39469876835574</c:v>
                      </c:pt>
                      <c:pt idx="9">
                        <c:v>828.61248728342855</c:v>
                      </c:pt>
                      <c:pt idx="10">
                        <c:v>818.13912519264056</c:v>
                      </c:pt>
                      <c:pt idx="11">
                        <c:v>805.09888052726069</c:v>
                      </c:pt>
                    </c:numCache>
                  </c:numRef>
                </c:val>
                <c:smooth val="0"/>
                <c:extLst xmlns:c15="http://schemas.microsoft.com/office/drawing/2012/chart">
                  <c:ext xmlns:c16="http://schemas.microsoft.com/office/drawing/2014/chart" uri="{C3380CC4-5D6E-409C-BE32-E72D297353CC}">
                    <c16:uniqueId val="{00000000-A220-47AD-97D7-F41EFA3AA21F}"/>
                  </c:ext>
                </c:extLst>
              </c15:ser>
            </c15:filteredLineSeries>
          </c:ext>
        </c:extLst>
      </c:lineChart>
      <c:catAx>
        <c:axId val="27819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428992"/>
        <c:crosses val="autoZero"/>
        <c:auto val="1"/>
        <c:lblAlgn val="ctr"/>
        <c:lblOffset val="100"/>
        <c:noMultiLvlLbl val="0"/>
      </c:catAx>
      <c:valAx>
        <c:axId val="275428992"/>
        <c:scaling>
          <c:orientation val="minMax"/>
          <c:max val="900"/>
          <c:min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b="0"/>
                  <a:t>Million litres/day</a:t>
                </a:r>
              </a:p>
            </c:rich>
          </c:tx>
          <c:layout>
            <c:manualLayout>
              <c:xMode val="edge"/>
              <c:yMode val="edge"/>
              <c:x val="9.4907407407407406E-3"/>
              <c:y val="0.3222574074074073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8194768"/>
        <c:crosses val="autoZero"/>
        <c:crossBetween val="between"/>
        <c:majorUnit val="50"/>
        <c:minorUnit val="5"/>
      </c:valAx>
      <c:spPr>
        <a:noFill/>
        <a:ln>
          <a:noFill/>
        </a:ln>
        <a:effectLst/>
      </c:spPr>
    </c:plotArea>
    <c:legend>
      <c:legendPos val="t"/>
      <c:layout>
        <c:manualLayout>
          <c:xMode val="edge"/>
          <c:yMode val="edge"/>
          <c:x val="0.15221501460671219"/>
          <c:y val="0.11599286346253683"/>
          <c:w val="0.62446077865681249"/>
          <c:h val="5.316254968990182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sz="1440" b="1"/>
              <a:t>Global milk deliveries and tracker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3695216049382718E-2"/>
          <c:y val="0.15477245370370371"/>
          <c:w val="0.87866589506172843"/>
          <c:h val="0.65065162037037039"/>
        </c:manualLayout>
      </c:layout>
      <c:lineChart>
        <c:grouping val="standard"/>
        <c:varyColors val="0"/>
        <c:ser>
          <c:idx val="2"/>
          <c:order val="2"/>
          <c:tx>
            <c:strRef>
              <c:f>'Global milk deliveries '!$R$25</c:f>
              <c:strCache>
                <c:ptCount val="1"/>
                <c:pt idx="0">
                  <c:v>2022</c:v>
                </c:pt>
              </c:strCache>
            </c:strRef>
          </c:tx>
          <c:spPr>
            <a:ln w="28575" cap="rnd">
              <a:solidFill>
                <a:schemeClr val="accent1"/>
              </a:solidFill>
              <a:round/>
            </a:ln>
            <a:effectLst/>
          </c:spPr>
          <c:marker>
            <c:symbol val="none"/>
          </c:marker>
          <c:cat>
            <c:strRef>
              <c:f>'Global milk deliveries '!$B$26:$B$37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'!$R$26:$R$37</c:f>
              <c:numCache>
                <c:formatCode>#,#00;;;</c:formatCode>
                <c:ptCount val="12"/>
                <c:pt idx="0">
                  <c:v>24862.002365183645</c:v>
                </c:pt>
                <c:pt idx="1">
                  <c:v>22696.632425981712</c:v>
                </c:pt>
                <c:pt idx="2">
                  <c:v>25560.584752374736</c:v>
                </c:pt>
                <c:pt idx="3">
                  <c:v>24920.651748033342</c:v>
                </c:pt>
                <c:pt idx="4">
                  <c:v>25329.709524784594</c:v>
                </c:pt>
                <c:pt idx="5">
                  <c:v>23446.451590904042</c:v>
                </c:pt>
                <c:pt idx="6">
                  <c:v>23697.573542296945</c:v>
                </c:pt>
                <c:pt idx="7">
                  <c:v>24348.573021372722</c:v>
                </c:pt>
                <c:pt idx="8">
                  <c:v>24677.96450192816</c:v>
                </c:pt>
                <c:pt idx="9">
                  <c:v>25810.695199149024</c:v>
                </c:pt>
                <c:pt idx="10">
                  <c:v>24695.111376201803</c:v>
                </c:pt>
                <c:pt idx="11">
                  <c:v>25044.068056354681</c:v>
                </c:pt>
              </c:numCache>
            </c:numRef>
          </c:val>
          <c:smooth val="0"/>
          <c:extLst>
            <c:ext xmlns:c16="http://schemas.microsoft.com/office/drawing/2014/chart" uri="{C3380CC4-5D6E-409C-BE32-E72D297353CC}">
              <c16:uniqueId val="{00000001-F717-425F-9AB6-83491A55958D}"/>
            </c:ext>
          </c:extLst>
        </c:ser>
        <c:ser>
          <c:idx val="3"/>
          <c:order val="3"/>
          <c:tx>
            <c:strRef>
              <c:f>'Global milk deliveries '!$S$9</c:f>
              <c:strCache>
                <c:ptCount val="1"/>
                <c:pt idx="0">
                  <c:v>2023</c:v>
                </c:pt>
              </c:strCache>
            </c:strRef>
          </c:tx>
          <c:spPr>
            <a:ln w="28575" cap="rnd">
              <a:solidFill>
                <a:srgbClr val="95C11F"/>
              </a:solidFill>
              <a:round/>
            </a:ln>
            <a:effectLst/>
          </c:spPr>
          <c:marker>
            <c:symbol val="none"/>
          </c:marker>
          <c:cat>
            <c:strRef>
              <c:f>'Global milk deliveries '!$B$26:$B$37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'!$S$26:$S$37</c:f>
              <c:numCache>
                <c:formatCode>#,#00;;;</c:formatCode>
                <c:ptCount val="12"/>
                <c:pt idx="0">
                  <c:v>25133.459516674011</c:v>
                </c:pt>
                <c:pt idx="1">
                  <c:v>22918.879610468975</c:v>
                </c:pt>
                <c:pt idx="2">
                  <c:v>25681.326796249472</c:v>
                </c:pt>
                <c:pt idx="3">
                  <c:v>25090.810366078251</c:v>
                </c:pt>
                <c:pt idx="4">
                  <c:v>25579.516694058922</c:v>
                </c:pt>
                <c:pt idx="5">
                  <c:v>23476.037929743441</c:v>
                </c:pt>
                <c:pt idx="6">
                  <c:v>23647.472438795769</c:v>
                </c:pt>
                <c:pt idx="7">
                  <c:v>24255.717383501178</c:v>
                </c:pt>
                <c:pt idx="8">
                  <c:v>24484.329423636973</c:v>
                </c:pt>
                <c:pt idx="9">
                  <c:v>25463.607066220367</c:v>
                </c:pt>
                <c:pt idx="10">
                  <c:v>24308.193317782032</c:v>
                </c:pt>
                <c:pt idx="11">
                  <c:v>24939.718920012601</c:v>
                </c:pt>
              </c:numCache>
            </c:numRef>
          </c:val>
          <c:smooth val="0"/>
          <c:extLst>
            <c:ext xmlns:c16="http://schemas.microsoft.com/office/drawing/2014/chart" uri="{C3380CC4-5D6E-409C-BE32-E72D297353CC}">
              <c16:uniqueId val="{00000000-65AA-4EDD-AD63-FAB62C1FC706}"/>
            </c:ext>
          </c:extLst>
        </c:ser>
        <c:ser>
          <c:idx val="1"/>
          <c:order val="4"/>
          <c:tx>
            <c:v>2024 tracker</c:v>
          </c:tx>
          <c:spPr>
            <a:ln w="28575" cap="rnd">
              <a:solidFill>
                <a:schemeClr val="accent5"/>
              </a:solidFill>
              <a:prstDash val="dash"/>
              <a:round/>
            </a:ln>
            <a:effectLst/>
          </c:spPr>
          <c:marker>
            <c:symbol val="none"/>
          </c:marker>
          <c:val>
            <c:numRef>
              <c:f>'Global milk deliveries '!$Z$26:$Z$37</c:f>
              <c:numCache>
                <c:formatCode>#,##0</c:formatCode>
                <c:ptCount val="12"/>
                <c:pt idx="0">
                  <c:v>24910.197155044523</c:v>
                </c:pt>
                <c:pt idx="1">
                  <c:v>22604.973868692043</c:v>
                </c:pt>
                <c:pt idx="2">
                  <c:v>25365.553618550817</c:v>
                </c:pt>
                <c:pt idx="3">
                  <c:v>25232.525432223374</c:v>
                </c:pt>
                <c:pt idx="4">
                  <c:v>25615.608214712011</c:v>
                </c:pt>
                <c:pt idx="5">
                  <c:v>23660.784519010413</c:v>
                </c:pt>
                <c:pt idx="6">
                  <c:v>23946.639868385373</c:v>
                </c:pt>
                <c:pt idx="7">
                  <c:v>24636.913845119176</c:v>
                </c:pt>
                <c:pt idx="8">
                  <c:v>24997.086938230317</c:v>
                </c:pt>
                <c:pt idx="9">
                  <c:v>26087.691438290021</c:v>
                </c:pt>
                <c:pt idx="10">
                  <c:v>24933.768734710397</c:v>
                </c:pt>
                <c:pt idx="11">
                  <c:v>25473.835828204203</c:v>
                </c:pt>
              </c:numCache>
            </c:numRef>
          </c:val>
          <c:smooth val="0"/>
          <c:extLst>
            <c:ext xmlns:c16="http://schemas.microsoft.com/office/drawing/2014/chart" uri="{C3380CC4-5D6E-409C-BE32-E72D297353CC}">
              <c16:uniqueId val="{00000001-8837-400D-BBDF-228FFB63789D}"/>
            </c:ext>
          </c:extLst>
        </c:ser>
        <c:ser>
          <c:idx val="5"/>
          <c:order val="5"/>
          <c:tx>
            <c:strRef>
              <c:f>'Global milk deliveries '!$T$25</c:f>
              <c:strCache>
                <c:ptCount val="1"/>
                <c:pt idx="0">
                  <c:v>2024*</c:v>
                </c:pt>
              </c:strCache>
            </c:strRef>
          </c:tx>
          <c:spPr>
            <a:ln w="28575" cap="rnd">
              <a:solidFill>
                <a:schemeClr val="accent3"/>
              </a:solidFill>
              <a:round/>
            </a:ln>
            <a:effectLst/>
          </c:spPr>
          <c:marker>
            <c:symbol val="square"/>
            <c:size val="6"/>
            <c:spPr>
              <a:solidFill>
                <a:schemeClr val="accent3"/>
              </a:solidFill>
              <a:ln w="9525">
                <a:noFill/>
              </a:ln>
              <a:effectLst/>
            </c:spPr>
          </c:marker>
          <c:dPt>
            <c:idx val="0"/>
            <c:marker>
              <c:symbol val="square"/>
              <c:size val="6"/>
              <c:spPr>
                <a:solidFill>
                  <a:schemeClr val="accent3"/>
                </a:solidFill>
                <a:ln w="9525">
                  <a:noFill/>
                </a:ln>
                <a:effectLst/>
              </c:spPr>
            </c:marker>
            <c:bubble3D val="0"/>
            <c:extLst>
              <c:ext xmlns:c16="http://schemas.microsoft.com/office/drawing/2014/chart" uri="{C3380CC4-5D6E-409C-BE32-E72D297353CC}">
                <c16:uniqueId val="{00000002-8837-400D-BBDF-228FFB63789D}"/>
              </c:ext>
            </c:extLst>
          </c:dPt>
          <c:val>
            <c:numRef>
              <c:f>'Global milk deliveries '!$T$26:$T$37</c:f>
              <c:numCache>
                <c:formatCode>#,#00;;;</c:formatCode>
                <c:ptCount val="12"/>
                <c:pt idx="0">
                  <c:v>24964.970579044522</c:v>
                </c:pt>
                <c:pt idx="1">
                  <c:v>22797.924479415622</c:v>
                </c:pt>
                <c:pt idx="2">
                  <c:v>25593.170858696576</c:v>
                </c:pt>
                <c:pt idx="3">
                  <c:v>24994.241381112333</c:v>
                </c:pt>
                <c:pt idx="4">
                  <c:v>25451.928114464612</c:v>
                </c:pt>
                <c:pt idx="5">
                  <c:v>23472.916283931794</c:v>
                </c:pt>
              </c:numCache>
            </c:numRef>
          </c:val>
          <c:smooth val="0"/>
          <c:extLst>
            <c:ext xmlns:c16="http://schemas.microsoft.com/office/drawing/2014/chart" uri="{C3380CC4-5D6E-409C-BE32-E72D297353CC}">
              <c16:uniqueId val="{00000000-8837-400D-BBDF-228FFB63789D}"/>
            </c:ext>
          </c:extLst>
        </c:ser>
        <c:dLbls>
          <c:showLegendKey val="0"/>
          <c:showVal val="0"/>
          <c:showCatName val="0"/>
          <c:showSerName val="0"/>
          <c:showPercent val="0"/>
          <c:showBubbleSize val="0"/>
        </c:dLbls>
        <c:smooth val="0"/>
        <c:axId val="275758352"/>
        <c:axId val="275554080"/>
        <c:extLst>
          <c:ext xmlns:c15="http://schemas.microsoft.com/office/drawing/2012/chart" uri="{02D57815-91ED-43cb-92C2-25804820EDAC}">
            <c15:filteredLineSeries>
              <c15:ser>
                <c:idx val="4"/>
                <c:order val="0"/>
                <c:tx>
                  <c:strRef>
                    <c:extLst>
                      <c:ext uri="{02D57815-91ED-43cb-92C2-25804820EDAC}">
                        <c15:formulaRef>
                          <c15:sqref>'Global milk deliveries '!$P$9</c15:sqref>
                        </c15:formulaRef>
                      </c:ext>
                    </c:extLst>
                    <c:strCache>
                      <c:ptCount val="1"/>
                      <c:pt idx="0">
                        <c:v>2020*</c:v>
                      </c:pt>
                    </c:strCache>
                  </c:strRef>
                </c:tx>
                <c:spPr>
                  <a:ln w="28575" cap="rnd">
                    <a:solidFill>
                      <a:schemeClr val="accent1"/>
                    </a:solidFill>
                    <a:round/>
                  </a:ln>
                  <a:effectLst/>
                </c:spPr>
                <c:marker>
                  <c:symbol val="none"/>
                </c:marker>
                <c:cat>
                  <c:strRef>
                    <c:extLst>
                      <c:ex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'!$P$26:$P$37</c15:sqref>
                        </c15:formulaRef>
                      </c:ext>
                    </c:extLst>
                    <c:numCache>
                      <c:formatCode>#,##0</c:formatCode>
                      <c:ptCount val="12"/>
                      <c:pt idx="0">
                        <c:v>24996.416923542267</c:v>
                      </c:pt>
                      <c:pt idx="1">
                        <c:v>22558.215920088092</c:v>
                      </c:pt>
                      <c:pt idx="2">
                        <c:v>25257.869771970494</c:v>
                      </c:pt>
                      <c:pt idx="3">
                        <c:v>24613.694584383986</c:v>
                      </c:pt>
                      <c:pt idx="4">
                        <c:v>24857.037775955527</c:v>
                      </c:pt>
                      <c:pt idx="5">
                        <c:v>23220.404633417202</c:v>
                      </c:pt>
                      <c:pt idx="6">
                        <c:v>23532.305880949978</c:v>
                      </c:pt>
                      <c:pt idx="7">
                        <c:v>24198.987387067529</c:v>
                      </c:pt>
                      <c:pt idx="8">
                        <c:v>24733.052949169563</c:v>
                      </c:pt>
                      <c:pt idx="9">
                        <c:v>25803.443572819931</c:v>
                      </c:pt>
                      <c:pt idx="10">
                        <c:v>24669.628824394946</c:v>
                      </c:pt>
                      <c:pt idx="11">
                        <c:v>25260.589912548203</c:v>
                      </c:pt>
                    </c:numCache>
                  </c:numRef>
                </c:val>
                <c:smooth val="0"/>
                <c:extLst>
                  <c:ext xmlns:c16="http://schemas.microsoft.com/office/drawing/2014/chart" uri="{C3380CC4-5D6E-409C-BE32-E72D297353CC}">
                    <c16:uniqueId val="{00000002-86C4-49DD-92B8-DE2000982EF4}"/>
                  </c:ext>
                </c:extLst>
              </c15:ser>
            </c15:filteredLineSeries>
            <c15:filteredLineSeries>
              <c15:ser>
                <c:idx val="0"/>
                <c:order val="1"/>
                <c:tx>
                  <c:strRef>
                    <c:extLst xmlns:c15="http://schemas.microsoft.com/office/drawing/2012/chart">
                      <c:ext xmlns:c15="http://schemas.microsoft.com/office/drawing/2012/chart" uri="{02D57815-91ED-43cb-92C2-25804820EDAC}">
                        <c15:formulaRef>
                          <c15:sqref>'Global milk deliveries '!$Q$25</c15:sqref>
                        </c15:formulaRef>
                      </c:ext>
                    </c:extLst>
                    <c:strCache>
                      <c:ptCount val="1"/>
                      <c:pt idx="0">
                        <c:v>2021</c:v>
                      </c:pt>
                    </c:strCache>
                  </c:strRef>
                </c:tx>
                <c:spPr>
                  <a:ln w="28575" cap="rnd">
                    <a:solidFill>
                      <a:schemeClr val="accent1"/>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'!$Q$26:$Q$37</c15:sqref>
                        </c15:formulaRef>
                      </c:ext>
                    </c:extLst>
                    <c:numCache>
                      <c:formatCode>#,#00;;;</c:formatCode>
                      <c:ptCount val="12"/>
                      <c:pt idx="0">
                        <c:v>25266.97807931008</c:v>
                      </c:pt>
                      <c:pt idx="1">
                        <c:v>22902.401561129318</c:v>
                      </c:pt>
                      <c:pt idx="2">
                        <c:v>25815.489791421809</c:v>
                      </c:pt>
                      <c:pt idx="3">
                        <c:v>25314.888181413895</c:v>
                      </c:pt>
                      <c:pt idx="4">
                        <c:v>25715.826705154184</c:v>
                      </c:pt>
                      <c:pt idx="5">
                        <c:v>23597.793258197064</c:v>
                      </c:pt>
                      <c:pt idx="6">
                        <c:v>23721.038328395858</c:v>
                      </c:pt>
                      <c:pt idx="7">
                        <c:v>24370.856623942145</c:v>
                      </c:pt>
                      <c:pt idx="8">
                        <c:v>24611.840963050672</c:v>
                      </c:pt>
                      <c:pt idx="9">
                        <c:v>25686.987105786284</c:v>
                      </c:pt>
                      <c:pt idx="10">
                        <c:v>24544.173755779218</c:v>
                      </c:pt>
                      <c:pt idx="11">
                        <c:v>24958.065296345081</c:v>
                      </c:pt>
                    </c:numCache>
                  </c:numRef>
                </c:val>
                <c:smooth val="0"/>
                <c:extLst xmlns:c15="http://schemas.microsoft.com/office/drawing/2012/chart">
                  <c:ext xmlns:c16="http://schemas.microsoft.com/office/drawing/2014/chart" uri="{C3380CC4-5D6E-409C-BE32-E72D297353CC}">
                    <c16:uniqueId val="{00000000-636E-4381-9477-CB32DD66BD16}"/>
                  </c:ext>
                </c:extLst>
              </c15:ser>
            </c15:filteredLineSeries>
          </c:ext>
        </c:extLst>
      </c:lineChart>
      <c:catAx>
        <c:axId val="27575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554080"/>
        <c:crosses val="autoZero"/>
        <c:auto val="1"/>
        <c:lblAlgn val="ctr"/>
        <c:lblOffset val="100"/>
        <c:noMultiLvlLbl val="0"/>
      </c:catAx>
      <c:valAx>
        <c:axId val="275554080"/>
        <c:scaling>
          <c:orientation val="minMax"/>
          <c:min val="210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5758352"/>
        <c:crosses val="autoZero"/>
        <c:crossBetween val="between"/>
        <c:majorUnit val="1000"/>
        <c:dispUnits>
          <c:builtInUnit val="thousands"/>
          <c:dispUnitsLbl>
            <c:layout>
              <c:manualLayout>
                <c:xMode val="edge"/>
                <c:yMode val="edge"/>
                <c:x val="1.3624537037037037E-2"/>
                <c:y val="0.38113819444444441"/>
              </c:manualLayout>
            </c:layout>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GB" b="0"/>
                    <a:t>Billion litres</a:t>
                  </a:r>
                </a:p>
              </c:rich>
            </c:tx>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ispUnitsLbl>
        </c:dispUnits>
      </c:valAx>
      <c:spPr>
        <a:noFill/>
        <a:ln>
          <a:noFill/>
        </a:ln>
        <a:effectLst/>
      </c:spPr>
    </c:plotArea>
    <c:legend>
      <c:legendPos val="t"/>
      <c:layout>
        <c:manualLayout>
          <c:xMode val="edge"/>
          <c:yMode val="edge"/>
          <c:x val="0.22883132716049387"/>
          <c:y val="8.1006712962962968E-2"/>
          <c:w val="0.62528789721838895"/>
          <c:h val="5.302130747789772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9525</xdr:rowOff>
    </xdr:from>
    <xdr:ext cx="19876558" cy="374093"/>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9525"/>
          <a:ext cx="19876558" cy="374093"/>
        </a:xfrm>
        <a:prstGeom prst="rect">
          <a:avLst/>
        </a:prstGeom>
      </xdr:spPr>
    </xdr:pic>
    <xdr:clientData/>
  </xdr:oneCellAnchor>
  <xdr:oneCellAnchor>
    <xdr:from>
      <xdr:col>0</xdr:col>
      <xdr:colOff>0</xdr:colOff>
      <xdr:row>0</xdr:row>
      <xdr:rowOff>1</xdr:rowOff>
    </xdr:from>
    <xdr:ext cx="552450" cy="377406"/>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552450" cy="3774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22</xdr:col>
      <xdr:colOff>561974</xdr:colOff>
      <xdr:row>1</xdr:row>
      <xdr:rowOff>183593</xdr:rowOff>
    </xdr:to>
    <xdr:pic>
      <xdr:nvPicPr>
        <xdr:cNvPr id="3" name="Gradientba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0"/>
          <a:ext cx="15201899" cy="374093"/>
        </a:xfrm>
        <a:prstGeom prst="rect">
          <a:avLst/>
        </a:prstGeom>
      </xdr:spPr>
    </xdr:pic>
    <xdr:clientData/>
  </xdr:twoCellAnchor>
  <xdr:twoCellAnchor editAs="oneCell">
    <xdr:from>
      <xdr:col>0</xdr:col>
      <xdr:colOff>0</xdr:colOff>
      <xdr:row>0</xdr:row>
      <xdr:rowOff>9525</xdr:rowOff>
    </xdr:from>
    <xdr:to>
      <xdr:col>0</xdr:col>
      <xdr:colOff>508000</xdr:colOff>
      <xdr:row>1</xdr:row>
      <xdr:rowOff>166064</xdr:rowOff>
    </xdr:to>
    <xdr:pic>
      <xdr:nvPicPr>
        <xdr:cNvPr id="4" name="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9525"/>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355425</xdr:colOff>
      <xdr:row>23</xdr:row>
      <xdr:rowOff>157575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658090</xdr:colOff>
      <xdr:row>0</xdr:row>
      <xdr:rowOff>38099</xdr:rowOff>
    </xdr:from>
    <xdr:to>
      <xdr:col>19</xdr:col>
      <xdr:colOff>352136</xdr:colOff>
      <xdr:row>24</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AECC2478-DA05-4EDF-8A87-D509B67C6FF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dr:relSizeAnchor xmlns:cdr="http://schemas.openxmlformats.org/drawingml/2006/chartDrawing">
    <cdr:from>
      <cdr:x>0.00147</cdr:x>
      <cdr:y>0.89812</cdr:y>
    </cdr:from>
    <cdr:to>
      <cdr:x>0.9803</cdr:x>
      <cdr:y>1</cdr:y>
    </cdr:to>
    <cdr:sp macro="" textlink="">
      <cdr:nvSpPr>
        <cdr:cNvPr id="3" name="TextBox 6"/>
        <cdr:cNvSpPr txBox="1"/>
      </cdr:nvSpPr>
      <cdr:spPr>
        <a:xfrm xmlns:a="http://schemas.openxmlformats.org/drawingml/2006/main">
          <a:off x="9525" y="3879868"/>
          <a:ext cx="6342818" cy="440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 </a:t>
          </a:r>
        </a:p>
        <a:p xmlns:a="http://schemas.openxmlformats.org/drawingml/2006/main">
          <a:r>
            <a:rPr lang="en-GB" sz="1100" baseline="0">
              <a:solidFill>
                <a:schemeClr val="dk1"/>
              </a:solidFill>
              <a:effectLst/>
              <a:latin typeface="Arial" panose="020B0604020202020204" pitchFamily="34" charset="0"/>
              <a:ea typeface="+mn-ea"/>
              <a:cs typeface="Arial" panose="020B0604020202020204" pitchFamily="34" charset="0"/>
            </a:rPr>
            <a:t>*Adjusted for a leap year</a:t>
          </a: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0.8534</cdr:x>
      <cdr:y>0</cdr:y>
    </cdr:from>
    <cdr:to>
      <cdr:x>0.9961</cdr:x>
      <cdr:y>0.11465</cdr:y>
    </cdr:to>
    <cdr:pic>
      <cdr:nvPicPr>
        <cdr:cNvPr id="3" name="chart">
          <a:extLst xmlns:a="http://schemas.openxmlformats.org/drawingml/2006/main">
            <a:ext uri="{FF2B5EF4-FFF2-40B4-BE49-F238E27FC236}">
              <a16:creationId xmlns:a16="http://schemas.microsoft.com/office/drawing/2014/main" id="{495C948A-841B-4092-BE1A-00A4869F424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530057" y="0"/>
          <a:ext cx="924670" cy="495300"/>
        </a:xfrm>
        <a:prstGeom xmlns:a="http://schemas.openxmlformats.org/drawingml/2006/main" prst="rect">
          <a:avLst/>
        </a:prstGeom>
      </cdr:spPr>
    </cdr:pic>
  </cdr:relSizeAnchor>
  <cdr:relSizeAnchor xmlns:cdr="http://schemas.openxmlformats.org/drawingml/2006/chartDrawing">
    <cdr:from>
      <cdr:x>0</cdr:x>
      <cdr:y>0.9084</cdr:y>
    </cdr:from>
    <cdr:to>
      <cdr:x>0.97883</cdr:x>
      <cdr:y>1</cdr:y>
    </cdr:to>
    <cdr:sp macro="" textlink="">
      <cdr:nvSpPr>
        <cdr:cNvPr id="4" name="TextBox 6"/>
        <cdr:cNvSpPr txBox="1"/>
      </cdr:nvSpPr>
      <cdr:spPr>
        <a:xfrm xmlns:a="http://schemas.openxmlformats.org/drawingml/2006/main">
          <a:off x="0" y="3924301"/>
          <a:ext cx="6342818" cy="395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*Adjusted for a leap year</a:t>
          </a:r>
          <a:endParaRPr lang="en-GB">
            <a:effectLst/>
          </a:endParaRPr>
        </a:p>
        <a:p xmlns:a="http://schemas.openxmlformats.org/drawingml/2006/main">
          <a:endParaRPr lang="en-GB" sz="1100" baseline="0">
            <a:solidFill>
              <a:schemeClr val="dk1"/>
            </a:solidFill>
            <a:effectLst/>
            <a:latin typeface="Arial" panose="020B0604020202020204" pitchFamily="34" charset="0"/>
            <a:ea typeface="+mn-ea"/>
            <a:cs typeface="Arial" panose="020B0604020202020204" pitchFamily="34" charset="0"/>
          </a:endParaRP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45"/>
  <sheetViews>
    <sheetView tabSelected="1" zoomScale="90" zoomScaleNormal="90" workbookViewId="0">
      <selection activeCell="A7" sqref="A7"/>
    </sheetView>
  </sheetViews>
  <sheetFormatPr defaultColWidth="9" defaultRowHeight="15.5"/>
  <cols>
    <col min="1" max="1" width="9" style="16"/>
    <col min="2" max="2" width="19.25" style="16" customWidth="1"/>
    <col min="3" max="3" width="4.5" style="16" bestFit="1" customWidth="1"/>
    <col min="4" max="16" width="8.33203125" style="16" bestFit="1" customWidth="1"/>
    <col min="17" max="18" width="8.33203125" style="16" customWidth="1"/>
    <col min="19" max="20" width="8.08203125" style="16" bestFit="1" customWidth="1"/>
    <col min="21" max="21" width="15.58203125" style="16" bestFit="1" customWidth="1"/>
    <col min="22" max="22" width="14.83203125" style="16" customWidth="1"/>
    <col min="23" max="23" width="13.33203125" style="16" bestFit="1" customWidth="1"/>
    <col min="24" max="24" width="5.33203125" style="16" customWidth="1"/>
    <col min="25" max="25" width="14.25" style="16" customWidth="1"/>
    <col min="26" max="26" width="14.83203125" style="16" bestFit="1" customWidth="1"/>
    <col min="27" max="16384" width="9" style="16"/>
  </cols>
  <sheetData>
    <row r="3" spans="1:26" ht="20">
      <c r="A3" s="37" t="s">
        <v>28</v>
      </c>
      <c r="C3" s="15"/>
      <c r="D3" s="15"/>
      <c r="E3" s="15"/>
      <c r="F3" s="15"/>
      <c r="G3" s="15"/>
      <c r="H3" s="15"/>
      <c r="I3" s="15"/>
      <c r="J3" s="15"/>
      <c r="K3" s="15"/>
      <c r="L3" s="15"/>
    </row>
    <row r="4" spans="1:26">
      <c r="A4" s="17" t="s">
        <v>33</v>
      </c>
      <c r="C4" s="18"/>
      <c r="D4" s="18"/>
    </row>
    <row r="5" spans="1:26">
      <c r="A5" s="19" t="s">
        <v>34</v>
      </c>
    </row>
    <row r="6" spans="1:26">
      <c r="A6" s="20" t="s">
        <v>49</v>
      </c>
      <c r="C6" s="59"/>
      <c r="D6" s="59"/>
      <c r="J6" s="16" t="s">
        <v>39</v>
      </c>
    </row>
    <row r="7" spans="1:26">
      <c r="B7" s="21"/>
      <c r="D7" s="22"/>
    </row>
    <row r="8" spans="1:26" ht="15" customHeight="1">
      <c r="B8" s="45" t="s">
        <v>36</v>
      </c>
      <c r="D8" s="22"/>
      <c r="V8" s="23"/>
    </row>
    <row r="9" spans="1:26">
      <c r="B9" s="64"/>
      <c r="C9" s="65"/>
      <c r="D9" s="24" t="s">
        <v>14</v>
      </c>
      <c r="E9" s="24">
        <v>2009</v>
      </c>
      <c r="F9" s="24">
        <v>2010</v>
      </c>
      <c r="G9" s="24">
        <v>2011</v>
      </c>
      <c r="H9" s="24" t="s">
        <v>15</v>
      </c>
      <c r="I9" s="24">
        <v>2013</v>
      </c>
      <c r="J9" s="24">
        <v>2014</v>
      </c>
      <c r="K9" s="24">
        <v>2015</v>
      </c>
      <c r="L9" s="24" t="s">
        <v>16</v>
      </c>
      <c r="M9" s="24">
        <v>2017</v>
      </c>
      <c r="N9" s="24">
        <v>2018</v>
      </c>
      <c r="O9" s="24">
        <v>2019</v>
      </c>
      <c r="P9" s="24" t="s">
        <v>37</v>
      </c>
      <c r="Q9" s="24">
        <v>2021</v>
      </c>
      <c r="R9" s="24">
        <v>2022</v>
      </c>
      <c r="S9" s="24">
        <v>2023</v>
      </c>
      <c r="T9" s="24" t="s">
        <v>47</v>
      </c>
      <c r="W9" s="24" t="s">
        <v>0</v>
      </c>
      <c r="Y9" s="24" t="s">
        <v>44</v>
      </c>
      <c r="Z9" s="24" t="s">
        <v>48</v>
      </c>
    </row>
    <row r="10" spans="1:26">
      <c r="B10" s="60" t="s">
        <v>11</v>
      </c>
      <c r="C10" s="61"/>
      <c r="D10" s="25">
        <v>692.21296062693</v>
      </c>
      <c r="E10" s="25">
        <v>699.49377450330803</v>
      </c>
      <c r="F10" s="25">
        <v>685.98168107080426</v>
      </c>
      <c r="G10" s="25">
        <v>707.08759345590829</v>
      </c>
      <c r="H10" s="25">
        <v>722.93757728883088</v>
      </c>
      <c r="I10" s="25">
        <v>728.4739023331598</v>
      </c>
      <c r="J10" s="25">
        <v>760.72377212813558</v>
      </c>
      <c r="K10" s="25">
        <v>765.42103988270003</v>
      </c>
      <c r="L10" s="25">
        <v>779.53898902065475</v>
      </c>
      <c r="M10" s="25">
        <v>777.45020611893744</v>
      </c>
      <c r="N10" s="25">
        <v>797.96430535711738</v>
      </c>
      <c r="O10" s="25">
        <v>795.77816845774441</v>
      </c>
      <c r="P10" s="25">
        <v>806.33602979168597</v>
      </c>
      <c r="Q10" s="25">
        <v>815.06380901000261</v>
      </c>
      <c r="R10" s="25">
        <v>802.00007629624668</v>
      </c>
      <c r="S10" s="25">
        <v>810.75675860238744</v>
      </c>
      <c r="T10" s="25">
        <v>805.32163158208141</v>
      </c>
      <c r="W10" s="50">
        <v>809.27354796954558</v>
      </c>
      <c r="Y10" s="50">
        <v>810.75675860238744</v>
      </c>
      <c r="Z10" s="50">
        <v>803.55474693692008</v>
      </c>
    </row>
    <row r="11" spans="1:26">
      <c r="B11" s="62" t="s">
        <v>12</v>
      </c>
      <c r="C11" s="63"/>
      <c r="D11" s="27">
        <v>689.80735943906404</v>
      </c>
      <c r="E11" s="27">
        <v>695.83941691577797</v>
      </c>
      <c r="F11" s="27">
        <v>693.45007735781462</v>
      </c>
      <c r="G11" s="27">
        <v>714.45939316335432</v>
      </c>
      <c r="H11" s="27">
        <v>748.98809296400975</v>
      </c>
      <c r="I11" s="27">
        <v>730.32881547321711</v>
      </c>
      <c r="J11" s="27">
        <v>765.15937272863835</v>
      </c>
      <c r="K11" s="27">
        <v>757.78836852560119</v>
      </c>
      <c r="L11" s="27">
        <v>782.76694225783672</v>
      </c>
      <c r="M11" s="27">
        <v>783.83544735628936</v>
      </c>
      <c r="N11" s="27">
        <v>801.63662738257074</v>
      </c>
      <c r="O11" s="27">
        <v>794.99068358379634</v>
      </c>
      <c r="P11" s="27">
        <v>805.65056857457478</v>
      </c>
      <c r="Q11" s="27">
        <v>817.94291289747559</v>
      </c>
      <c r="R11" s="27">
        <v>810.59401521363259</v>
      </c>
      <c r="S11" s="27">
        <v>818.5314146596063</v>
      </c>
      <c r="T11" s="27">
        <v>814.21158855055796</v>
      </c>
      <c r="W11" s="51">
        <v>815.68944759023816</v>
      </c>
      <c r="Y11" s="51">
        <v>814.00559483160919</v>
      </c>
      <c r="Z11" s="51">
        <v>807.32049531043015</v>
      </c>
    </row>
    <row r="12" spans="1:26">
      <c r="B12" s="60" t="s">
        <v>13</v>
      </c>
      <c r="C12" s="61"/>
      <c r="D12" s="25">
        <v>685.82105479791949</v>
      </c>
      <c r="E12" s="25">
        <v>697.29640799088475</v>
      </c>
      <c r="F12" s="25">
        <v>695.9313527820899</v>
      </c>
      <c r="G12" s="25">
        <v>718.59444900110043</v>
      </c>
      <c r="H12" s="25">
        <v>743.07801465034242</v>
      </c>
      <c r="I12" s="25">
        <v>723.39277525528439</v>
      </c>
      <c r="J12" s="25">
        <v>760.74265830965624</v>
      </c>
      <c r="K12" s="25">
        <v>761.90066112531792</v>
      </c>
      <c r="L12" s="25">
        <v>785.03511956723401</v>
      </c>
      <c r="M12" s="25">
        <v>797.2507391550638</v>
      </c>
      <c r="N12" s="25">
        <v>806.05994994837749</v>
      </c>
      <c r="O12" s="25">
        <v>800.60146989089094</v>
      </c>
      <c r="P12" s="25">
        <v>814.76999264420954</v>
      </c>
      <c r="Q12" s="25">
        <v>832.75773520715518</v>
      </c>
      <c r="R12" s="25">
        <v>824.53499201208831</v>
      </c>
      <c r="S12" s="25">
        <v>828.42989665320874</v>
      </c>
      <c r="T12" s="25">
        <v>825.58615673214763</v>
      </c>
      <c r="U12" s="26"/>
      <c r="W12" s="50">
        <v>828.57420795748419</v>
      </c>
      <c r="Y12" s="50">
        <v>824.02339328936694</v>
      </c>
      <c r="Z12" s="50">
        <v>818.24366511454252</v>
      </c>
    </row>
    <row r="13" spans="1:26">
      <c r="B13" s="62" t="s">
        <v>3</v>
      </c>
      <c r="C13" s="63"/>
      <c r="D13" s="27">
        <v>686.27642555303316</v>
      </c>
      <c r="E13" s="27">
        <v>705.57426094540506</v>
      </c>
      <c r="F13" s="27">
        <v>701.82060253125189</v>
      </c>
      <c r="G13" s="27">
        <v>729.15052585811566</v>
      </c>
      <c r="H13" s="27">
        <v>731.83853349866661</v>
      </c>
      <c r="I13" s="27">
        <v>724.0893963623372</v>
      </c>
      <c r="J13" s="27">
        <v>770.25666149941219</v>
      </c>
      <c r="K13" s="27">
        <v>789.00370593436992</v>
      </c>
      <c r="L13" s="27">
        <v>790.15412697584293</v>
      </c>
      <c r="M13" s="27">
        <v>803.94660872840871</v>
      </c>
      <c r="N13" s="27">
        <v>813.72801132475774</v>
      </c>
      <c r="O13" s="27">
        <v>812.53528893397925</v>
      </c>
      <c r="P13" s="27">
        <v>820.45648614613287</v>
      </c>
      <c r="Q13" s="27">
        <v>843.8296060471298</v>
      </c>
      <c r="R13" s="27">
        <v>830.68839160111145</v>
      </c>
      <c r="S13" s="27">
        <v>836.36034553594175</v>
      </c>
      <c r="T13" s="27">
        <v>833.14137937041107</v>
      </c>
      <c r="W13" s="51">
        <v>836.95944772806104</v>
      </c>
      <c r="Y13" s="51">
        <v>836.36034553594175</v>
      </c>
      <c r="Z13" s="51">
        <v>841.08418107411251</v>
      </c>
    </row>
    <row r="14" spans="1:26">
      <c r="B14" s="60" t="s">
        <v>1</v>
      </c>
      <c r="C14" s="61"/>
      <c r="D14" s="25">
        <v>681.96352154859403</v>
      </c>
      <c r="E14" s="25">
        <v>689.45444375095894</v>
      </c>
      <c r="F14" s="25">
        <v>699.74640185881151</v>
      </c>
      <c r="G14" s="25">
        <v>716.74701662174539</v>
      </c>
      <c r="H14" s="25">
        <v>689.1695693517587</v>
      </c>
      <c r="I14" s="25">
        <v>728.40075360228138</v>
      </c>
      <c r="J14" s="25">
        <v>757.29055511814545</v>
      </c>
      <c r="K14" s="25">
        <v>779.64188771212355</v>
      </c>
      <c r="L14" s="25">
        <v>780.11013445551407</v>
      </c>
      <c r="M14" s="25">
        <v>790.52492588595726</v>
      </c>
      <c r="N14" s="25">
        <v>803.62142264151339</v>
      </c>
      <c r="O14" s="25">
        <v>798.65068117218846</v>
      </c>
      <c r="P14" s="25">
        <v>801.83992825662995</v>
      </c>
      <c r="Q14" s="25">
        <v>829.54279694045761</v>
      </c>
      <c r="R14" s="25">
        <v>817.08740402530952</v>
      </c>
      <c r="S14" s="25">
        <v>825.14569980835233</v>
      </c>
      <c r="T14" s="25">
        <v>821.02993917627782</v>
      </c>
      <c r="W14" s="50">
        <v>823.92530025803978</v>
      </c>
      <c r="Y14" s="50">
        <v>821.1655098619226</v>
      </c>
      <c r="Z14" s="50">
        <v>826.30994241006488</v>
      </c>
    </row>
    <row r="15" spans="1:26">
      <c r="B15" s="62" t="s">
        <v>4</v>
      </c>
      <c r="C15" s="63"/>
      <c r="D15" s="27">
        <v>653.14553987394481</v>
      </c>
      <c r="E15" s="27">
        <v>664.78967555356837</v>
      </c>
      <c r="F15" s="27">
        <v>678.40037415538268</v>
      </c>
      <c r="G15" s="27">
        <v>686.68472950622993</v>
      </c>
      <c r="H15" s="27">
        <v>663.8062952103229</v>
      </c>
      <c r="I15" s="27">
        <v>699.17410055803578</v>
      </c>
      <c r="J15" s="27">
        <v>727.43873087036502</v>
      </c>
      <c r="K15" s="27">
        <v>751.27172378393198</v>
      </c>
      <c r="L15" s="27">
        <v>738.38300384621243</v>
      </c>
      <c r="M15" s="27">
        <v>756.14268561229312</v>
      </c>
      <c r="N15" s="27">
        <v>765.91448649106462</v>
      </c>
      <c r="O15" s="27">
        <v>762.99690569418306</v>
      </c>
      <c r="P15" s="27">
        <v>774.01348778057343</v>
      </c>
      <c r="Q15" s="27">
        <v>786.59310860656876</v>
      </c>
      <c r="R15" s="27">
        <v>781.54838636346801</v>
      </c>
      <c r="S15" s="27">
        <v>782.53459765811465</v>
      </c>
      <c r="T15" s="27">
        <v>782.4305427977265</v>
      </c>
      <c r="W15" s="51">
        <v>783.55869754271714</v>
      </c>
      <c r="Y15" s="51">
        <v>783.88854889452466</v>
      </c>
      <c r="Z15" s="51">
        <v>788.69281730034709</v>
      </c>
    </row>
    <row r="16" spans="1:26">
      <c r="B16" s="60" t="s">
        <v>5</v>
      </c>
      <c r="C16" s="61"/>
      <c r="D16" s="25">
        <v>640.08117043360699</v>
      </c>
      <c r="E16" s="25">
        <v>640.86868769816624</v>
      </c>
      <c r="F16" s="25">
        <v>655.11044610968213</v>
      </c>
      <c r="G16" s="25">
        <v>668.12051285551422</v>
      </c>
      <c r="H16" s="25">
        <v>628.76777434650194</v>
      </c>
      <c r="I16" s="25">
        <v>680.26016947568485</v>
      </c>
      <c r="J16" s="25">
        <v>707.85211976001904</v>
      </c>
      <c r="K16" s="25">
        <v>730.08533901699855</v>
      </c>
      <c r="L16" s="25">
        <v>717.65694228963901</v>
      </c>
      <c r="M16" s="25">
        <v>737.6789453082813</v>
      </c>
      <c r="N16" s="25">
        <v>743.34235389009086</v>
      </c>
      <c r="O16" s="25">
        <v>743.71930501898282</v>
      </c>
      <c r="P16" s="25">
        <v>759.10664132096701</v>
      </c>
      <c r="Q16" s="25">
        <v>765.19478478696317</v>
      </c>
      <c r="R16" s="25">
        <v>764.43785620312724</v>
      </c>
      <c r="S16" s="25">
        <v>762.82169157405701</v>
      </c>
      <c r="T16" s="25"/>
      <c r="W16" s="50">
        <v>764.15144418804903</v>
      </c>
      <c r="Y16" s="50">
        <v>762.82169157405701</v>
      </c>
      <c r="Z16" s="50">
        <v>772.47225381888302</v>
      </c>
    </row>
    <row r="17" spans="2:26">
      <c r="B17" s="62" t="s">
        <v>6</v>
      </c>
      <c r="C17" s="63"/>
      <c r="D17" s="27">
        <v>654.88837202821776</v>
      </c>
      <c r="E17" s="27">
        <v>655.60588133924909</v>
      </c>
      <c r="F17" s="27">
        <v>673.23967142166782</v>
      </c>
      <c r="G17" s="27">
        <v>689.44666530074676</v>
      </c>
      <c r="H17" s="27">
        <v>666.33826630486885</v>
      </c>
      <c r="I17" s="27">
        <v>709.25796852488531</v>
      </c>
      <c r="J17" s="27">
        <v>735.155089982042</v>
      </c>
      <c r="K17" s="27">
        <v>754.54074070674346</v>
      </c>
      <c r="L17" s="27">
        <v>743.5210265379236</v>
      </c>
      <c r="M17" s="27">
        <v>760.37019010356505</v>
      </c>
      <c r="N17" s="27">
        <v>766.40806805919874</v>
      </c>
      <c r="O17" s="27">
        <v>769.86512431447022</v>
      </c>
      <c r="P17" s="27">
        <v>780.61249635701711</v>
      </c>
      <c r="Q17" s="27">
        <v>786.15666528845634</v>
      </c>
      <c r="R17" s="27">
        <v>785.43783939912009</v>
      </c>
      <c r="S17" s="27">
        <v>782.44249624197346</v>
      </c>
      <c r="T17" s="27"/>
      <c r="W17" s="51">
        <v>784.67900030984993</v>
      </c>
      <c r="Y17" s="51">
        <v>785.50751984727287</v>
      </c>
      <c r="Z17" s="51">
        <v>794.73915629416695</v>
      </c>
    </row>
    <row r="18" spans="2:26">
      <c r="B18" s="60" t="s">
        <v>7</v>
      </c>
      <c r="C18" s="61"/>
      <c r="D18" s="25">
        <v>691.24692350439159</v>
      </c>
      <c r="E18" s="25">
        <v>687.02665069546379</v>
      </c>
      <c r="F18" s="25">
        <v>710.18562097714448</v>
      </c>
      <c r="G18" s="25">
        <v>732.14165664358563</v>
      </c>
      <c r="H18" s="25">
        <v>705.67456319623989</v>
      </c>
      <c r="I18" s="25">
        <v>745.45018310688386</v>
      </c>
      <c r="J18" s="25">
        <v>783.09716042521279</v>
      </c>
      <c r="K18" s="25">
        <v>792.30536630854522</v>
      </c>
      <c r="L18" s="25">
        <v>778.73700556973688</v>
      </c>
      <c r="M18" s="25">
        <v>797.92774524928689</v>
      </c>
      <c r="N18" s="25">
        <v>807.20170206466048</v>
      </c>
      <c r="O18" s="25">
        <v>810.16553684434064</v>
      </c>
      <c r="P18" s="25">
        <v>824.4350983056521</v>
      </c>
      <c r="Q18" s="25">
        <v>820.39469876835574</v>
      </c>
      <c r="R18" s="25">
        <v>822.59881673093867</v>
      </c>
      <c r="S18" s="25">
        <v>816.14431412123247</v>
      </c>
      <c r="T18" s="25"/>
      <c r="W18" s="50">
        <v>819.712609873509</v>
      </c>
      <c r="Y18" s="50">
        <v>824.81393744701006</v>
      </c>
      <c r="Z18" s="50">
        <v>833.23623127434394</v>
      </c>
    </row>
    <row r="19" spans="2:26">
      <c r="B19" s="62" t="s">
        <v>8</v>
      </c>
      <c r="C19" s="63"/>
      <c r="D19" s="27">
        <v>706.073631919847</v>
      </c>
      <c r="E19" s="27">
        <v>697.35665665073373</v>
      </c>
      <c r="F19" s="27">
        <v>722.23159478311334</v>
      </c>
      <c r="G19" s="27">
        <v>741.47555733125603</v>
      </c>
      <c r="H19" s="27">
        <v>727.31477534364899</v>
      </c>
      <c r="I19" s="27">
        <v>762.07772240714644</v>
      </c>
      <c r="J19" s="27">
        <v>785.91509013399491</v>
      </c>
      <c r="K19" s="27">
        <v>808.3587948311922</v>
      </c>
      <c r="L19" s="27">
        <v>784.21328052726756</v>
      </c>
      <c r="M19" s="27">
        <v>812.58127206018344</v>
      </c>
      <c r="N19" s="27">
        <v>818.63713288628833</v>
      </c>
      <c r="O19" s="27">
        <v>819.59126445479149</v>
      </c>
      <c r="P19" s="27">
        <v>832.36914751032032</v>
      </c>
      <c r="Q19" s="27">
        <v>828.61248728342855</v>
      </c>
      <c r="R19" s="27">
        <v>832.6030709402911</v>
      </c>
      <c r="S19" s="27">
        <v>821.40667955549577</v>
      </c>
      <c r="T19" s="27"/>
      <c r="W19" s="51">
        <v>827.54074592640518</v>
      </c>
      <c r="Y19" s="51">
        <v>821.40667955549577</v>
      </c>
      <c r="Z19" s="51">
        <v>841.53843349322653</v>
      </c>
    </row>
    <row r="20" spans="2:26">
      <c r="B20" s="60" t="s">
        <v>9</v>
      </c>
      <c r="C20" s="61"/>
      <c r="D20" s="25">
        <v>699.15335866112093</v>
      </c>
      <c r="E20" s="25">
        <v>694.57427832721248</v>
      </c>
      <c r="F20" s="25">
        <v>716.82133224748475</v>
      </c>
      <c r="G20" s="25">
        <v>732.88248669174789</v>
      </c>
      <c r="H20" s="25">
        <v>748.20584391016314</v>
      </c>
      <c r="I20" s="25">
        <v>754.946569765086</v>
      </c>
      <c r="J20" s="25">
        <v>774.14851047718253</v>
      </c>
      <c r="K20" s="25">
        <v>796.63701628735578</v>
      </c>
      <c r="L20" s="25">
        <v>775.3054046700903</v>
      </c>
      <c r="M20" s="25">
        <v>808.26772257760854</v>
      </c>
      <c r="N20" s="25">
        <v>805.40203537892273</v>
      </c>
      <c r="O20" s="25">
        <v>809.20830144343483</v>
      </c>
      <c r="P20" s="25">
        <v>822.3209608131649</v>
      </c>
      <c r="Q20" s="25">
        <v>818.13912519264056</v>
      </c>
      <c r="R20" s="25">
        <v>823.17037920672681</v>
      </c>
      <c r="S20" s="25">
        <v>810.27311059273438</v>
      </c>
      <c r="T20" s="25"/>
      <c r="W20" s="50">
        <v>817.19420499736725</v>
      </c>
      <c r="Y20" s="50">
        <v>811.03202446076284</v>
      </c>
      <c r="Z20" s="50">
        <v>831.12562449034658</v>
      </c>
    </row>
    <row r="21" spans="2:26">
      <c r="B21" s="62" t="s">
        <v>10</v>
      </c>
      <c r="C21" s="63"/>
      <c r="D21" s="27">
        <v>696.66131155599805</v>
      </c>
      <c r="E21" s="27">
        <v>692.19980378839875</v>
      </c>
      <c r="F21" s="27">
        <v>699.4435757719466</v>
      </c>
      <c r="G21" s="27">
        <v>729.27558468384393</v>
      </c>
      <c r="H21" s="27">
        <v>702.79775144510506</v>
      </c>
      <c r="I21" s="27">
        <v>750.80101407735094</v>
      </c>
      <c r="J21" s="27">
        <v>767.40868762010837</v>
      </c>
      <c r="K21" s="27">
        <v>789.1530207286645</v>
      </c>
      <c r="L21" s="27">
        <v>774.92216416203746</v>
      </c>
      <c r="M21" s="27">
        <v>796.00525966536679</v>
      </c>
      <c r="N21" s="27">
        <v>795.94511223841744</v>
      </c>
      <c r="O21" s="27">
        <v>803.65931489702757</v>
      </c>
      <c r="P21" s="27">
        <v>814.85773911445813</v>
      </c>
      <c r="Q21" s="27">
        <v>805.09888052726069</v>
      </c>
      <c r="R21" s="27">
        <v>807.87316310821552</v>
      </c>
      <c r="S21" s="27">
        <v>804.50706193589042</v>
      </c>
      <c r="T21" s="27"/>
      <c r="W21" s="51">
        <v>805.82636852378891</v>
      </c>
      <c r="Y21" s="51">
        <v>804.5308758552269</v>
      </c>
      <c r="Z21" s="51">
        <v>821.73663961949046</v>
      </c>
    </row>
    <row r="22" spans="2:26">
      <c r="B22" s="22"/>
      <c r="C22" s="21"/>
      <c r="N22" s="23"/>
      <c r="O22" s="23"/>
      <c r="P22" s="23"/>
      <c r="Q22" s="23"/>
      <c r="R22" s="23"/>
      <c r="S22" s="23"/>
      <c r="T22" s="26"/>
    </row>
    <row r="23" spans="2:26">
      <c r="O23" s="36"/>
      <c r="P23" s="36"/>
      <c r="Q23" s="36"/>
      <c r="R23" s="36"/>
      <c r="S23" s="36"/>
      <c r="T23" s="26"/>
      <c r="U23" s="26"/>
    </row>
    <row r="24" spans="2:26" ht="15" customHeight="1">
      <c r="B24" s="45" t="s">
        <v>35</v>
      </c>
      <c r="D24" s="22"/>
      <c r="E24" s="16" t="s">
        <v>18</v>
      </c>
      <c r="O24" s="23"/>
      <c r="P24" s="23"/>
      <c r="Q24" s="23"/>
      <c r="R24" s="23"/>
      <c r="S24" s="23"/>
      <c r="T24" s="26"/>
      <c r="U24" s="26"/>
    </row>
    <row r="25" spans="2:26">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4">
        <v>2021</v>
      </c>
      <c r="R25" s="24">
        <v>2022</v>
      </c>
      <c r="S25" s="24">
        <v>2023</v>
      </c>
      <c r="T25" s="24" t="s">
        <v>47</v>
      </c>
      <c r="V25" s="24" t="s">
        <v>41</v>
      </c>
      <c r="W25" s="24" t="s">
        <v>0</v>
      </c>
      <c r="Y25" s="24" t="s">
        <v>44</v>
      </c>
      <c r="Z25" s="24" t="s">
        <v>48</v>
      </c>
    </row>
    <row r="26" spans="2:26">
      <c r="B26" s="38" t="s">
        <v>11</v>
      </c>
      <c r="C26" s="29">
        <v>31</v>
      </c>
      <c r="D26" s="30">
        <v>21458.60177943483</v>
      </c>
      <c r="E26" s="30">
        <v>21684.307009602548</v>
      </c>
      <c r="F26" s="30">
        <v>21265.432113194933</v>
      </c>
      <c r="G26" s="30">
        <v>21919.715397133157</v>
      </c>
      <c r="H26" s="30">
        <v>22411.064895953758</v>
      </c>
      <c r="I26" s="30">
        <v>22582.690972327953</v>
      </c>
      <c r="J26" s="30">
        <v>23582.436935972204</v>
      </c>
      <c r="K26" s="30">
        <v>23728.052236363699</v>
      </c>
      <c r="L26" s="30">
        <v>24165.708659640299</v>
      </c>
      <c r="M26" s="30">
        <v>24100.95638968706</v>
      </c>
      <c r="N26" s="30">
        <v>24736.89346607064</v>
      </c>
      <c r="O26" s="30">
        <v>24669.123222190075</v>
      </c>
      <c r="P26" s="30">
        <v>24996.416923542267</v>
      </c>
      <c r="Q26" s="52">
        <v>25266.97807931008</v>
      </c>
      <c r="R26" s="52">
        <v>24862.002365183645</v>
      </c>
      <c r="S26" s="52">
        <v>25133.459516674011</v>
      </c>
      <c r="T26" s="52">
        <v>24964.970579044522</v>
      </c>
      <c r="V26" s="54">
        <v>-6.7037702277996658E-3</v>
      </c>
      <c r="W26" s="30">
        <v>25087.479987055911</v>
      </c>
      <c r="Y26" s="30">
        <v>25133.459516674011</v>
      </c>
      <c r="Z26" s="30">
        <v>24910.197155044523</v>
      </c>
    </row>
    <row r="27" spans="2:26">
      <c r="B27" s="39" t="s">
        <v>12</v>
      </c>
      <c r="C27" s="32">
        <v>28</v>
      </c>
      <c r="D27" s="33">
        <v>19314.606064293792</v>
      </c>
      <c r="E27" s="33">
        <v>19483.503673641782</v>
      </c>
      <c r="F27" s="33">
        <v>19416.602166018809</v>
      </c>
      <c r="G27" s="33">
        <v>20004.863008573921</v>
      </c>
      <c r="H27" s="33">
        <v>20971.666602992274</v>
      </c>
      <c r="I27" s="33">
        <v>20449.206833250078</v>
      </c>
      <c r="J27" s="33">
        <v>21424.462436401875</v>
      </c>
      <c r="K27" s="33">
        <v>21218.074318716834</v>
      </c>
      <c r="L27" s="33">
        <v>21917.474383219429</v>
      </c>
      <c r="M27" s="33">
        <v>21947.392525976102</v>
      </c>
      <c r="N27" s="33">
        <v>22445.825566711981</v>
      </c>
      <c r="O27" s="33">
        <v>22259.739140346297</v>
      </c>
      <c r="P27" s="33">
        <v>22558.215920088092</v>
      </c>
      <c r="Q27" s="53">
        <v>22902.401561129318</v>
      </c>
      <c r="R27" s="53">
        <v>22696.632425981712</v>
      </c>
      <c r="S27" s="53">
        <v>22918.879610468975</v>
      </c>
      <c r="T27" s="53">
        <v>22797.924479415622</v>
      </c>
      <c r="V27" s="55">
        <v>-5.2775324583538286E-3</v>
      </c>
      <c r="W27" s="33">
        <v>22839.304532526672</v>
      </c>
      <c r="Y27" s="33">
        <v>22792.156655285056</v>
      </c>
      <c r="Z27" s="33">
        <v>22604.973868692043</v>
      </c>
    </row>
    <row r="28" spans="2:26">
      <c r="B28" s="38" t="s">
        <v>13</v>
      </c>
      <c r="C28" s="29">
        <v>31</v>
      </c>
      <c r="D28" s="30">
        <v>21260.452698735506</v>
      </c>
      <c r="E28" s="30">
        <v>21616.188647717427</v>
      </c>
      <c r="F28" s="30">
        <v>21573.871936244788</v>
      </c>
      <c r="G28" s="30">
        <v>22276.427919034115</v>
      </c>
      <c r="H28" s="30">
        <v>23035.418454160616</v>
      </c>
      <c r="I28" s="30">
        <v>22425.176032913816</v>
      </c>
      <c r="J28" s="30">
        <v>23583.022407599343</v>
      </c>
      <c r="K28" s="30">
        <v>23618.920494884856</v>
      </c>
      <c r="L28" s="30">
        <v>24336.088706584254</v>
      </c>
      <c r="M28" s="30">
        <v>24714.772913806977</v>
      </c>
      <c r="N28" s="30">
        <v>24987.858448399704</v>
      </c>
      <c r="O28" s="30">
        <v>24818.645566617619</v>
      </c>
      <c r="P28" s="30">
        <v>25257.869771970494</v>
      </c>
      <c r="Q28" s="52">
        <v>25815.489791421809</v>
      </c>
      <c r="R28" s="52">
        <v>25560.584752374736</v>
      </c>
      <c r="S28" s="52">
        <v>25681.326796249472</v>
      </c>
      <c r="T28" s="52">
        <v>25593.170858696576</v>
      </c>
      <c r="V28" s="54">
        <v>-3.4326862569176164E-3</v>
      </c>
      <c r="W28" s="30">
        <v>25685.800446682009</v>
      </c>
      <c r="Y28" s="30">
        <v>25544.725191970374</v>
      </c>
      <c r="Z28" s="30">
        <v>25365.553618550817</v>
      </c>
    </row>
    <row r="29" spans="2:26">
      <c r="B29" s="39" t="s">
        <v>3</v>
      </c>
      <c r="C29" s="32">
        <v>30</v>
      </c>
      <c r="D29" s="33">
        <v>20588.292766590996</v>
      </c>
      <c r="E29" s="33">
        <v>21167.227828362153</v>
      </c>
      <c r="F29" s="33">
        <v>21054.618075937557</v>
      </c>
      <c r="G29" s="33">
        <v>21874.515775743468</v>
      </c>
      <c r="H29" s="33">
        <v>21955.156004959998</v>
      </c>
      <c r="I29" s="33">
        <v>21722.681890870117</v>
      </c>
      <c r="J29" s="33">
        <v>23107.699844982366</v>
      </c>
      <c r="K29" s="33">
        <v>23670.111178031097</v>
      </c>
      <c r="L29" s="33">
        <v>23704.623809275286</v>
      </c>
      <c r="M29" s="33">
        <v>24118.39826185226</v>
      </c>
      <c r="N29" s="33">
        <v>24411.840339742732</v>
      </c>
      <c r="O29" s="33">
        <v>24376.058668019377</v>
      </c>
      <c r="P29" s="33">
        <v>24613.694584383986</v>
      </c>
      <c r="Q29" s="53">
        <v>25314.888181413895</v>
      </c>
      <c r="R29" s="53">
        <v>24920.651748033342</v>
      </c>
      <c r="S29" s="53">
        <v>25090.810366078251</v>
      </c>
      <c r="T29" s="53">
        <v>24994.241381112333</v>
      </c>
      <c r="V29" s="55">
        <v>-3.848779037303407E-3</v>
      </c>
      <c r="W29" s="33">
        <v>25108.783431841828</v>
      </c>
      <c r="Y29" s="33">
        <v>25090.810366078251</v>
      </c>
      <c r="Z29" s="33">
        <v>25232.525432223374</v>
      </c>
    </row>
    <row r="30" spans="2:26">
      <c r="B30" s="38" t="s">
        <v>1</v>
      </c>
      <c r="C30" s="29">
        <v>31</v>
      </c>
      <c r="D30" s="30">
        <v>21140.869168006415</v>
      </c>
      <c r="E30" s="30">
        <v>21373.087756279729</v>
      </c>
      <c r="F30" s="30">
        <v>21692.138457623158</v>
      </c>
      <c r="G30" s="30">
        <v>22219.157515274106</v>
      </c>
      <c r="H30" s="30">
        <v>21364.256649904521</v>
      </c>
      <c r="I30" s="30">
        <v>22580.423361670724</v>
      </c>
      <c r="J30" s="30">
        <v>23476.007208662508</v>
      </c>
      <c r="K30" s="30">
        <v>24168.898519075829</v>
      </c>
      <c r="L30" s="30">
        <v>24183.414168120937</v>
      </c>
      <c r="M30" s="30">
        <v>24506.272702464674</v>
      </c>
      <c r="N30" s="30">
        <v>24912.264101886914</v>
      </c>
      <c r="O30" s="30">
        <v>24758.171116337842</v>
      </c>
      <c r="P30" s="30">
        <v>24857.037775955527</v>
      </c>
      <c r="Q30" s="52">
        <v>25715.826705154184</v>
      </c>
      <c r="R30" s="52">
        <v>25329.709524784594</v>
      </c>
      <c r="S30" s="52">
        <v>25579.516694058922</v>
      </c>
      <c r="T30" s="52">
        <v>25451.928114464612</v>
      </c>
      <c r="V30" s="54">
        <v>-4.9879198704306793E-3</v>
      </c>
      <c r="W30" s="30">
        <v>25541.684307999236</v>
      </c>
      <c r="Y30" s="30">
        <v>25456.1308057196</v>
      </c>
      <c r="Z30" s="30">
        <v>25615.608214712011</v>
      </c>
    </row>
    <row r="31" spans="2:26">
      <c r="B31" s="39" t="s">
        <v>4</v>
      </c>
      <c r="C31" s="32">
        <v>30</v>
      </c>
      <c r="D31" s="33">
        <v>19594.366196218343</v>
      </c>
      <c r="E31" s="33">
        <v>19943.690266607053</v>
      </c>
      <c r="F31" s="33">
        <v>20352.011224661481</v>
      </c>
      <c r="G31" s="33">
        <v>20600.541885186896</v>
      </c>
      <c r="H31" s="33">
        <v>19914.188856309687</v>
      </c>
      <c r="I31" s="33">
        <v>20975.223016741074</v>
      </c>
      <c r="J31" s="33">
        <v>21823.161926110952</v>
      </c>
      <c r="K31" s="33">
        <v>22538.15171351796</v>
      </c>
      <c r="L31" s="33">
        <v>22151.490115386372</v>
      </c>
      <c r="M31" s="33">
        <v>22684.280568368795</v>
      </c>
      <c r="N31" s="33">
        <v>22977.434594731938</v>
      </c>
      <c r="O31" s="33">
        <v>22889.907170825492</v>
      </c>
      <c r="P31" s="33">
        <v>23220.404633417202</v>
      </c>
      <c r="Q31" s="53">
        <v>23597.793258197064</v>
      </c>
      <c r="R31" s="53">
        <v>23446.451590904042</v>
      </c>
      <c r="S31" s="53">
        <v>23476.037929743441</v>
      </c>
      <c r="T31" s="53">
        <v>23472.916283931794</v>
      </c>
      <c r="V31" s="55">
        <v>-1.3297157812530713E-4</v>
      </c>
      <c r="W31" s="33">
        <v>23506.760926281513</v>
      </c>
      <c r="Y31" s="33">
        <v>23516.656466835739</v>
      </c>
      <c r="Z31" s="33">
        <v>23660.784519010413</v>
      </c>
    </row>
    <row r="32" spans="2:26">
      <c r="B32" s="38" t="s">
        <v>5</v>
      </c>
      <c r="C32" s="29">
        <v>31</v>
      </c>
      <c r="D32" s="30">
        <v>19842.516283441815</v>
      </c>
      <c r="E32" s="30">
        <v>19866.929318643153</v>
      </c>
      <c r="F32" s="30">
        <v>20308.423829400144</v>
      </c>
      <c r="G32" s="30">
        <v>20711.735898520939</v>
      </c>
      <c r="H32" s="30">
        <v>19491.801004741559</v>
      </c>
      <c r="I32" s="30">
        <v>21088.06525374623</v>
      </c>
      <c r="J32" s="30">
        <v>21943.415712560589</v>
      </c>
      <c r="K32" s="30">
        <v>22632.645509526956</v>
      </c>
      <c r="L32" s="30">
        <v>22247.365210978809</v>
      </c>
      <c r="M32" s="30">
        <v>22868.04730455672</v>
      </c>
      <c r="N32" s="30">
        <v>23043.612970592818</v>
      </c>
      <c r="O32" s="30">
        <v>23055.298455588469</v>
      </c>
      <c r="P32" s="30">
        <v>23532.305880949978</v>
      </c>
      <c r="Q32" s="52">
        <v>23721.038328395858</v>
      </c>
      <c r="R32" s="52">
        <v>23697.573542296945</v>
      </c>
      <c r="S32" s="52">
        <v>23647.472438795769</v>
      </c>
      <c r="T32" s="52"/>
      <c r="V32" s="54"/>
      <c r="W32" s="30">
        <v>23688.694769829523</v>
      </c>
      <c r="Y32" s="30">
        <v>23647.472438795769</v>
      </c>
      <c r="Z32" s="30">
        <v>23946.639868385373</v>
      </c>
    </row>
    <row r="33" spans="2:26">
      <c r="B33" s="39" t="s">
        <v>6</v>
      </c>
      <c r="C33" s="32">
        <v>31</v>
      </c>
      <c r="D33" s="33">
        <v>20301.539532874751</v>
      </c>
      <c r="E33" s="33">
        <v>20323.782321516723</v>
      </c>
      <c r="F33" s="33">
        <v>20870.429814071704</v>
      </c>
      <c r="G33" s="33">
        <v>21372.846624323149</v>
      </c>
      <c r="H33" s="33">
        <v>20656.486255450935</v>
      </c>
      <c r="I33" s="33">
        <v>21986.997024271444</v>
      </c>
      <c r="J33" s="33">
        <v>22789.807789443301</v>
      </c>
      <c r="K33" s="33">
        <v>23390.762961909048</v>
      </c>
      <c r="L33" s="33">
        <v>23049.151822675631</v>
      </c>
      <c r="M33" s="33">
        <v>23571.475893210518</v>
      </c>
      <c r="N33" s="33">
        <v>23758.650109835162</v>
      </c>
      <c r="O33" s="33">
        <v>23865.818853748577</v>
      </c>
      <c r="P33" s="33">
        <v>24198.987387067529</v>
      </c>
      <c r="Q33" s="53">
        <v>24370.856623942145</v>
      </c>
      <c r="R33" s="53">
        <v>24348.573021372722</v>
      </c>
      <c r="S33" s="53">
        <v>24255.717383501178</v>
      </c>
      <c r="T33" s="53"/>
      <c r="V33" s="55"/>
      <c r="W33" s="33">
        <v>24325.049009605351</v>
      </c>
      <c r="Y33" s="33">
        <v>24350.733115265459</v>
      </c>
      <c r="Z33" s="33">
        <v>24636.913845119176</v>
      </c>
    </row>
    <row r="34" spans="2:26">
      <c r="B34" s="38" t="s">
        <v>7</v>
      </c>
      <c r="C34" s="29">
        <v>30</v>
      </c>
      <c r="D34" s="30">
        <v>20737.407705131747</v>
      </c>
      <c r="E34" s="30">
        <v>20610.799520863915</v>
      </c>
      <c r="F34" s="30">
        <v>21305.568629314334</v>
      </c>
      <c r="G34" s="30">
        <v>21964.249699307569</v>
      </c>
      <c r="H34" s="30">
        <v>21170.236895887196</v>
      </c>
      <c r="I34" s="30">
        <v>22363.505493206514</v>
      </c>
      <c r="J34" s="30">
        <v>23492.914812756382</v>
      </c>
      <c r="K34" s="30">
        <v>23769.160989256357</v>
      </c>
      <c r="L34" s="30">
        <v>23362.110167092105</v>
      </c>
      <c r="M34" s="30">
        <v>23937.832357478608</v>
      </c>
      <c r="N34" s="30">
        <v>24216.051061939816</v>
      </c>
      <c r="O34" s="30">
        <v>24304.966105330219</v>
      </c>
      <c r="P34" s="30">
        <v>24733.052949169563</v>
      </c>
      <c r="Q34" s="52">
        <v>24611.840963050672</v>
      </c>
      <c r="R34" s="52">
        <v>24677.96450192816</v>
      </c>
      <c r="S34" s="52">
        <v>24484.329423636973</v>
      </c>
      <c r="T34" s="52"/>
      <c r="V34" s="54"/>
      <c r="W34" s="30">
        <v>24591.378296205268</v>
      </c>
      <c r="Y34" s="30">
        <v>24744.418123410302</v>
      </c>
      <c r="Z34" s="30">
        <v>24997.086938230317</v>
      </c>
    </row>
    <row r="35" spans="2:26">
      <c r="B35" s="39" t="s">
        <v>8</v>
      </c>
      <c r="C35" s="32">
        <v>31</v>
      </c>
      <c r="D35" s="33">
        <v>21888.282589515256</v>
      </c>
      <c r="E35" s="33">
        <v>21618.056356172747</v>
      </c>
      <c r="F35" s="33">
        <v>22389.179438276515</v>
      </c>
      <c r="G35" s="33">
        <v>22985.742277268935</v>
      </c>
      <c r="H35" s="33">
        <v>22546.758035653118</v>
      </c>
      <c r="I35" s="33">
        <v>23624.40939462154</v>
      </c>
      <c r="J35" s="33">
        <v>24363.367794153841</v>
      </c>
      <c r="K35" s="33">
        <v>25059.12263976696</v>
      </c>
      <c r="L35" s="33">
        <v>24310.611696345295</v>
      </c>
      <c r="M35" s="33">
        <v>25190.019433865687</v>
      </c>
      <c r="N35" s="33">
        <v>25377.751119474939</v>
      </c>
      <c r="O35" s="33">
        <v>25407.329198098538</v>
      </c>
      <c r="P35" s="33">
        <v>25803.443572819931</v>
      </c>
      <c r="Q35" s="53">
        <v>25686.987105786284</v>
      </c>
      <c r="R35" s="53">
        <v>25810.695199149024</v>
      </c>
      <c r="S35" s="53">
        <v>25463.607066220367</v>
      </c>
      <c r="T35" s="53"/>
      <c r="V35" s="55"/>
      <c r="W35" s="33">
        <v>25653.76312371856</v>
      </c>
      <c r="Y35" s="33">
        <v>25463.607066220367</v>
      </c>
      <c r="Z35" s="33">
        <v>26087.691438290021</v>
      </c>
    </row>
    <row r="36" spans="2:26">
      <c r="B36" s="38" t="s">
        <v>9</v>
      </c>
      <c r="C36" s="29">
        <v>30</v>
      </c>
      <c r="D36" s="30">
        <v>20974.600759833629</v>
      </c>
      <c r="E36" s="30">
        <v>20837.228349816374</v>
      </c>
      <c r="F36" s="30">
        <v>21504.639967424544</v>
      </c>
      <c r="G36" s="30">
        <v>21986.474600752437</v>
      </c>
      <c r="H36" s="30">
        <v>22446.175317304893</v>
      </c>
      <c r="I36" s="30">
        <v>22648.397092952579</v>
      </c>
      <c r="J36" s="30">
        <v>23224.455314315477</v>
      </c>
      <c r="K36" s="30">
        <v>23899.110488620674</v>
      </c>
      <c r="L36" s="30">
        <v>23259.162140102708</v>
      </c>
      <c r="M36" s="30">
        <v>24248.031677328258</v>
      </c>
      <c r="N36" s="30">
        <v>24162.061061367684</v>
      </c>
      <c r="O36" s="30">
        <v>24276.249043303043</v>
      </c>
      <c r="P36" s="30">
        <v>24669.628824394946</v>
      </c>
      <c r="Q36" s="52">
        <v>24544.173755779218</v>
      </c>
      <c r="R36" s="52">
        <v>24695.111376201803</v>
      </c>
      <c r="S36" s="52">
        <v>24308.193317782032</v>
      </c>
      <c r="T36" s="52"/>
      <c r="V36" s="54"/>
      <c r="W36" s="30">
        <v>24515.82614992102</v>
      </c>
      <c r="Y36" s="30">
        <v>24330.960733822885</v>
      </c>
      <c r="Z36" s="30">
        <v>24933.768734710397</v>
      </c>
    </row>
    <row r="37" spans="2:26">
      <c r="B37" s="39" t="s">
        <v>10</v>
      </c>
      <c r="C37" s="32">
        <v>31</v>
      </c>
      <c r="D37" s="33">
        <v>21596.500658235938</v>
      </c>
      <c r="E37" s="33">
        <v>21458.19391744036</v>
      </c>
      <c r="F37" s="33">
        <v>21682.750848930344</v>
      </c>
      <c r="G37" s="33">
        <v>22607.543125199161</v>
      </c>
      <c r="H37" s="33">
        <v>21786.730294798257</v>
      </c>
      <c r="I37" s="33">
        <v>23274.831436397879</v>
      </c>
      <c r="J37" s="33">
        <v>23789.669316223361</v>
      </c>
      <c r="K37" s="33">
        <v>24463.743642588601</v>
      </c>
      <c r="L37" s="33">
        <v>24022.58708902316</v>
      </c>
      <c r="M37" s="33">
        <v>24676.163049626372</v>
      </c>
      <c r="N37" s="33">
        <v>24674.298479390942</v>
      </c>
      <c r="O37" s="33">
        <v>24913.438761807854</v>
      </c>
      <c r="P37" s="33">
        <v>25260.589912548203</v>
      </c>
      <c r="Q37" s="53">
        <v>24958.065296345081</v>
      </c>
      <c r="R37" s="53">
        <v>25044.068056354681</v>
      </c>
      <c r="S37" s="53">
        <v>24939.718920012601</v>
      </c>
      <c r="T37" s="53"/>
      <c r="V37" s="57"/>
      <c r="W37" s="33">
        <v>24980.617424237455</v>
      </c>
      <c r="Y37" s="33">
        <v>24940.457151512033</v>
      </c>
      <c r="Z37" s="33">
        <v>25473.835828204203</v>
      </c>
    </row>
    <row r="38" spans="2:26">
      <c r="B38" s="48" t="s">
        <v>43</v>
      </c>
      <c r="C38" s="49">
        <v>365</v>
      </c>
      <c r="D38" s="49">
        <v>248698.036202313</v>
      </c>
      <c r="E38" s="49">
        <v>249982.99496666397</v>
      </c>
      <c r="F38" s="49">
        <v>253415.66650109831</v>
      </c>
      <c r="G38" s="49">
        <v>260523.81372631784</v>
      </c>
      <c r="H38" s="49">
        <v>257749.93926811678</v>
      </c>
      <c r="I38" s="49">
        <v>265721.60780296993</v>
      </c>
      <c r="J38" s="49">
        <v>276600.42149918218</v>
      </c>
      <c r="K38" s="49">
        <v>282156.75469225884</v>
      </c>
      <c r="L38" s="49">
        <v>280709.78796844429</v>
      </c>
      <c r="M38" s="49">
        <v>286563.643078222</v>
      </c>
      <c r="N38" s="49">
        <v>289704.54132014525</v>
      </c>
      <c r="O38" s="49">
        <v>289594.74530221341</v>
      </c>
      <c r="P38" s="49">
        <v>293701.64813630772</v>
      </c>
      <c r="Q38" s="49">
        <v>296506.33964992559</v>
      </c>
      <c r="R38" s="49">
        <v>295090.01810456545</v>
      </c>
      <c r="S38" s="49">
        <v>294979.069463222</v>
      </c>
      <c r="T38" s="49">
        <v>147275.15169666547</v>
      </c>
      <c r="V38" s="58"/>
      <c r="W38" s="46">
        <v>295525.14240590436</v>
      </c>
      <c r="Y38" s="46">
        <v>295011.58763158985</v>
      </c>
      <c r="Z38" s="46">
        <v>297465.57946117269</v>
      </c>
    </row>
    <row r="39" spans="2:26">
      <c r="B39" s="22" t="s">
        <v>40</v>
      </c>
      <c r="C39" s="34"/>
      <c r="D39" s="35"/>
      <c r="H39" s="31"/>
      <c r="I39" s="31"/>
      <c r="J39" s="31"/>
      <c r="K39" s="31"/>
      <c r="L39" s="31"/>
      <c r="M39" s="31"/>
      <c r="N39" s="42"/>
      <c r="O39" s="44"/>
      <c r="P39" s="44"/>
      <c r="Q39" s="44"/>
      <c r="R39" s="44"/>
      <c r="S39" s="44"/>
      <c r="T39" s="42"/>
      <c r="V39" s="47" t="s">
        <v>42</v>
      </c>
      <c r="W39" s="24"/>
      <c r="Y39" s="56"/>
      <c r="Z39" s="56">
        <v>8.429445528034929E-3</v>
      </c>
    </row>
    <row r="40" spans="2:26">
      <c r="B40" s="21"/>
      <c r="C40" s="21"/>
      <c r="L40" s="31"/>
      <c r="M40" s="31"/>
      <c r="O40" s="41"/>
      <c r="P40" s="41"/>
      <c r="Q40" s="41"/>
      <c r="R40" s="41"/>
      <c r="S40" s="41"/>
      <c r="T40" s="36"/>
      <c r="V40" s="36"/>
      <c r="W40" s="31"/>
    </row>
    <row r="41" spans="2:26">
      <c r="B41" s="21"/>
      <c r="C41" s="21"/>
      <c r="L41" s="31"/>
      <c r="M41" s="31"/>
      <c r="P41" s="26"/>
      <c r="Q41" s="26"/>
      <c r="R41" s="26"/>
      <c r="S41" s="26"/>
      <c r="T41" s="36"/>
      <c r="U41" s="36"/>
      <c r="V41" s="31"/>
    </row>
    <row r="42" spans="2:26">
      <c r="L42" s="31"/>
      <c r="M42" s="31"/>
      <c r="P42" s="23"/>
      <c r="Q42" s="23"/>
      <c r="R42" s="23"/>
      <c r="S42" s="23"/>
      <c r="T42" s="36"/>
      <c r="U42" s="36"/>
      <c r="V42" s="31"/>
    </row>
    <row r="43" spans="2:26">
      <c r="L43" s="31"/>
      <c r="M43" s="31"/>
      <c r="N43" s="31"/>
      <c r="O43" s="31"/>
      <c r="P43" s="31"/>
      <c r="Q43" s="31"/>
      <c r="R43" s="31"/>
      <c r="S43" s="31"/>
      <c r="T43" s="31"/>
      <c r="U43" s="31"/>
      <c r="V43" s="31"/>
    </row>
    <row r="44" spans="2:26">
      <c r="M44" s="26"/>
    </row>
    <row r="45" spans="2:26">
      <c r="M45" s="26"/>
    </row>
  </sheetData>
  <mergeCells count="14">
    <mergeCell ref="C6:D6"/>
    <mergeCell ref="B14:C14"/>
    <mergeCell ref="B21:C21"/>
    <mergeCell ref="B15:C15"/>
    <mergeCell ref="B16:C16"/>
    <mergeCell ref="B17:C17"/>
    <mergeCell ref="B18:C18"/>
    <mergeCell ref="B19:C19"/>
    <mergeCell ref="B20:C20"/>
    <mergeCell ref="B9:C9"/>
    <mergeCell ref="B10:C10"/>
    <mergeCell ref="B11:C11"/>
    <mergeCell ref="B12:C12"/>
    <mergeCell ref="B13:C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X46"/>
  <sheetViews>
    <sheetView workbookViewId="0"/>
  </sheetViews>
  <sheetFormatPr defaultColWidth="9" defaultRowHeight="15.5"/>
  <cols>
    <col min="1" max="1" width="9" style="16"/>
    <col min="2" max="2" width="11.5" style="16" customWidth="1"/>
    <col min="3" max="3" width="5" style="16" customWidth="1"/>
    <col min="4" max="12" width="9" style="16"/>
    <col min="13" max="13" width="9" style="16" customWidth="1"/>
    <col min="14" max="14" width="9.08203125" style="16" customWidth="1"/>
    <col min="15" max="15" width="7.08203125" style="16" bestFit="1" customWidth="1"/>
    <col min="16" max="16" width="8.33203125" style="16" bestFit="1" customWidth="1"/>
    <col min="17" max="17" width="9.08203125" style="16" customWidth="1"/>
    <col min="18" max="18" width="12.5" style="16" customWidth="1"/>
    <col min="19" max="19" width="5.58203125" style="16" customWidth="1"/>
    <col min="20" max="16384" width="9" style="16"/>
  </cols>
  <sheetData>
    <row r="3" spans="1:22" ht="20">
      <c r="A3" s="37" t="s">
        <v>28</v>
      </c>
      <c r="C3" s="15"/>
      <c r="D3" s="15"/>
      <c r="E3" s="15"/>
      <c r="F3" s="15"/>
      <c r="G3" s="15"/>
      <c r="H3" s="15"/>
      <c r="I3" s="15"/>
      <c r="J3" s="15"/>
      <c r="K3" s="15"/>
      <c r="L3" s="15"/>
    </row>
    <row r="4" spans="1:22">
      <c r="A4" s="17" t="s">
        <v>33</v>
      </c>
      <c r="C4" s="18"/>
      <c r="D4" s="18"/>
    </row>
    <row r="5" spans="1:22">
      <c r="A5" s="19" t="s">
        <v>34</v>
      </c>
    </row>
    <row r="6" spans="1:22">
      <c r="A6" s="20" t="s">
        <v>38</v>
      </c>
      <c r="J6" s="16" t="s">
        <v>39</v>
      </c>
    </row>
    <row r="7" spans="1:22">
      <c r="B7" s="21"/>
      <c r="D7" s="22"/>
    </row>
    <row r="8" spans="1:22" ht="15" customHeight="1">
      <c r="B8" s="2" t="s">
        <v>36</v>
      </c>
      <c r="D8" s="22"/>
      <c r="R8" s="23"/>
      <c r="T8" s="64" t="s">
        <v>29</v>
      </c>
      <c r="U8" s="64"/>
      <c r="V8" s="65"/>
    </row>
    <row r="9" spans="1:22">
      <c r="B9" s="64"/>
      <c r="C9" s="65"/>
      <c r="D9" s="24" t="s">
        <v>14</v>
      </c>
      <c r="E9" s="24">
        <v>2009</v>
      </c>
      <c r="F9" s="24">
        <v>2010</v>
      </c>
      <c r="G9" s="24">
        <v>2011</v>
      </c>
      <c r="H9" s="24" t="s">
        <v>15</v>
      </c>
      <c r="I9" s="24">
        <v>2013</v>
      </c>
      <c r="J9" s="24">
        <v>2014</v>
      </c>
      <c r="K9" s="24">
        <v>2015</v>
      </c>
      <c r="L9" s="24" t="s">
        <v>16</v>
      </c>
      <c r="M9" s="24">
        <v>2017</v>
      </c>
      <c r="N9" s="24">
        <v>2018</v>
      </c>
      <c r="O9" s="24">
        <v>2019</v>
      </c>
      <c r="P9" s="24" t="s">
        <v>37</v>
      </c>
      <c r="R9" s="24" t="s">
        <v>0</v>
      </c>
      <c r="T9" s="24">
        <v>2018</v>
      </c>
      <c r="U9" s="24">
        <v>2019</v>
      </c>
      <c r="V9" s="24">
        <v>2020</v>
      </c>
    </row>
    <row r="10" spans="1:22">
      <c r="B10" s="60" t="s">
        <v>11</v>
      </c>
      <c r="C10" s="61"/>
      <c r="D10" s="25">
        <f t="shared" ref="D10:M10" si="0">D26/$C26</f>
        <v>692.21035161956809</v>
      </c>
      <c r="E10" s="25">
        <f t="shared" si="0"/>
        <v>699.50904511546742</v>
      </c>
      <c r="F10" s="25">
        <f t="shared" si="0"/>
        <v>685.98736865924866</v>
      </c>
      <c r="G10" s="25">
        <f t="shared" si="0"/>
        <v>707.078979389408</v>
      </c>
      <c r="H10" s="25">
        <f t="shared" si="0"/>
        <v>736.60685373296042</v>
      </c>
      <c r="I10" s="25">
        <f t="shared" si="0"/>
        <v>728.47629047814451</v>
      </c>
      <c r="J10" s="25">
        <f t="shared" si="0"/>
        <v>760.71415863188645</v>
      </c>
      <c r="K10" s="25">
        <f t="shared" si="0"/>
        <v>765.41104799581569</v>
      </c>
      <c r="L10" s="25">
        <f t="shared" si="0"/>
        <v>779.52187401283686</v>
      </c>
      <c r="M10" s="25">
        <f t="shared" si="0"/>
        <v>777.4495536465721</v>
      </c>
      <c r="N10" s="25">
        <v>797.96409954036187</v>
      </c>
      <c r="O10" s="25">
        <v>796.80394856097007</v>
      </c>
      <c r="P10" s="25">
        <v>806.99927024985107</v>
      </c>
      <c r="Q10" s="26"/>
      <c r="R10" s="25">
        <v>790.73920058263468</v>
      </c>
      <c r="S10" s="23"/>
      <c r="T10" s="25">
        <v>795.61134565575298</v>
      </c>
      <c r="U10" s="25">
        <v>797.2961607930132</v>
      </c>
      <c r="V10" s="25">
        <v>803.73986375912966</v>
      </c>
    </row>
    <row r="11" spans="1:22">
      <c r="B11" s="62" t="s">
        <v>12</v>
      </c>
      <c r="C11" s="63"/>
      <c r="D11" s="27">
        <f t="shared" ref="D11:M11" si="1">D27/$C27</f>
        <v>689.79677130365383</v>
      </c>
      <c r="E11" s="27">
        <f t="shared" si="1"/>
        <v>695.84621990333835</v>
      </c>
      <c r="F11" s="27">
        <f t="shared" si="1"/>
        <v>693.45179916309451</v>
      </c>
      <c r="G11" s="27">
        <f t="shared" si="1"/>
        <v>714.45634945911786</v>
      </c>
      <c r="H11" s="27">
        <f t="shared" si="1"/>
        <v>734.64950983493793</v>
      </c>
      <c r="I11" s="27">
        <f t="shared" si="1"/>
        <v>730.34113398358863</v>
      </c>
      <c r="J11" s="27">
        <f t="shared" si="1"/>
        <v>765.15398133303722</v>
      </c>
      <c r="K11" s="27">
        <f t="shared" si="1"/>
        <v>757.8035378263321</v>
      </c>
      <c r="L11" s="27">
        <f t="shared" si="1"/>
        <v>782.7621865653806</v>
      </c>
      <c r="M11" s="27">
        <f t="shared" si="1"/>
        <v>783.83667990424533</v>
      </c>
      <c r="N11" s="27">
        <v>801.63655350875058</v>
      </c>
      <c r="O11" s="27">
        <v>796.0243240695105</v>
      </c>
      <c r="P11" s="27">
        <v>806.4930081462968</v>
      </c>
      <c r="Q11" s="23"/>
      <c r="R11" s="27">
        <v>793.83251916083543</v>
      </c>
      <c r="S11" s="23"/>
      <c r="T11" s="27">
        <v>797.93191804235857</v>
      </c>
      <c r="U11" s="27">
        <v>800.22827415525353</v>
      </c>
      <c r="V11" s="27">
        <v>805.5374242757083</v>
      </c>
    </row>
    <row r="12" spans="1:22">
      <c r="B12" s="60" t="s">
        <v>13</v>
      </c>
      <c r="C12" s="61"/>
      <c r="D12" s="25">
        <f t="shared" ref="D12:M12" si="2">D28/$C28</f>
        <v>685.81875620957067</v>
      </c>
      <c r="E12" s="25">
        <f t="shared" si="2"/>
        <v>697.30715224582195</v>
      </c>
      <c r="F12" s="25">
        <f t="shared" si="2"/>
        <v>695.92500091352326</v>
      </c>
      <c r="G12" s="25">
        <f t="shared" si="2"/>
        <v>718.5988115071475</v>
      </c>
      <c r="H12" s="25">
        <f t="shared" si="2"/>
        <v>744.75796761112781</v>
      </c>
      <c r="I12" s="25">
        <f t="shared" si="2"/>
        <v>723.38048761417565</v>
      </c>
      <c r="J12" s="25">
        <f t="shared" si="2"/>
        <v>760.72660012422193</v>
      </c>
      <c r="K12" s="25">
        <f t="shared" si="2"/>
        <v>761.88723279187366</v>
      </c>
      <c r="L12" s="25">
        <f t="shared" si="2"/>
        <v>785.02106167507804</v>
      </c>
      <c r="M12" s="25">
        <f t="shared" si="2"/>
        <v>797.24103200444995</v>
      </c>
      <c r="N12" s="25">
        <v>806.05956187143886</v>
      </c>
      <c r="O12" s="25">
        <v>801.61383534895515</v>
      </c>
      <c r="P12" s="25">
        <v>815.58774071563403</v>
      </c>
      <c r="Q12" s="23"/>
      <c r="R12" s="25">
        <v>801.63814307494795</v>
      </c>
      <c r="S12" s="23"/>
      <c r="T12" s="25">
        <v>801.23174107927764</v>
      </c>
      <c r="U12" s="25">
        <v>805.03931424918721</v>
      </c>
      <c r="V12" s="25">
        <v>812.14610935270377</v>
      </c>
    </row>
    <row r="13" spans="1:22">
      <c r="B13" s="62" t="s">
        <v>3</v>
      </c>
      <c r="C13" s="63"/>
      <c r="D13" s="27">
        <f t="shared" ref="D13:G21" si="3">D29/$C29</f>
        <v>686.27108069117116</v>
      </c>
      <c r="E13" s="27">
        <f t="shared" si="3"/>
        <v>705.57978012261833</v>
      </c>
      <c r="F13" s="27">
        <f t="shared" si="3"/>
        <v>701.80326671024477</v>
      </c>
      <c r="G13" s="27">
        <f t="shared" si="3"/>
        <v>729.14539808677716</v>
      </c>
      <c r="H13" s="27">
        <f t="shared" ref="H13:M21" si="4">H29/$C29</f>
        <v>752.11052550096792</v>
      </c>
      <c r="I13" s="27">
        <f t="shared" si="4"/>
        <v>724.09511981210937</v>
      </c>
      <c r="J13" s="27">
        <f t="shared" si="4"/>
        <v>770.26254637718671</v>
      </c>
      <c r="K13" s="27">
        <f t="shared" si="4"/>
        <v>788.99649018811465</v>
      </c>
      <c r="L13" s="27">
        <f t="shared" si="4"/>
        <v>790.16891234931359</v>
      </c>
      <c r="M13" s="27">
        <f t="shared" si="4"/>
        <v>803.93167151829164</v>
      </c>
      <c r="N13" s="27">
        <v>813.74209919387363</v>
      </c>
      <c r="O13" s="27">
        <v>813.57971301397913</v>
      </c>
      <c r="P13" s="27">
        <v>821.25507031955806</v>
      </c>
      <c r="Q13" s="23"/>
      <c r="R13" s="27">
        <v>810.41782790871468</v>
      </c>
      <c r="S13" s="23"/>
      <c r="T13" s="27">
        <v>816.45023519811502</v>
      </c>
      <c r="U13" s="27">
        <v>814.59776894714707</v>
      </c>
      <c r="V13" s="27">
        <v>829.10780572598958</v>
      </c>
    </row>
    <row r="14" spans="1:22">
      <c r="B14" s="60" t="s">
        <v>1</v>
      </c>
      <c r="C14" s="61"/>
      <c r="D14" s="25">
        <f t="shared" si="3"/>
        <v>681.95847086257743</v>
      </c>
      <c r="E14" s="25">
        <f t="shared" si="3"/>
        <v>689.45971217346516</v>
      </c>
      <c r="F14" s="25">
        <f t="shared" si="3"/>
        <v>699.74000803928152</v>
      </c>
      <c r="G14" s="25">
        <f t="shared" si="3"/>
        <v>716.74584341920263</v>
      </c>
      <c r="H14" s="25">
        <f t="shared" si="4"/>
        <v>734.15923532737804</v>
      </c>
      <c r="I14" s="25">
        <f t="shared" si="4"/>
        <v>728.38409929559225</v>
      </c>
      <c r="J14" s="25">
        <f t="shared" si="4"/>
        <v>757.27695270457025</v>
      </c>
      <c r="K14" s="25">
        <f t="shared" si="4"/>
        <v>779.62879703080262</v>
      </c>
      <c r="L14" s="25">
        <f t="shared" si="4"/>
        <v>780.0969974166228</v>
      </c>
      <c r="M14" s="25">
        <f t="shared" si="4"/>
        <v>790.51485578858251</v>
      </c>
      <c r="N14" s="25">
        <v>803.63042527045559</v>
      </c>
      <c r="O14" s="25">
        <v>799.66471967541429</v>
      </c>
      <c r="P14" s="25">
        <v>802.68818676551757</v>
      </c>
      <c r="Q14" s="26"/>
      <c r="R14" s="25">
        <v>797.93666691148417</v>
      </c>
      <c r="S14" s="23"/>
      <c r="T14" s="25">
        <v>805.19915608921815</v>
      </c>
      <c r="U14" s="25">
        <v>804.54519940906528</v>
      </c>
      <c r="V14" s="25">
        <v>819.30307751044904</v>
      </c>
    </row>
    <row r="15" spans="1:22">
      <c r="B15" s="62" t="s">
        <v>4</v>
      </c>
      <c r="C15" s="63"/>
      <c r="D15" s="27">
        <f t="shared" si="3"/>
        <v>653.14570439795034</v>
      </c>
      <c r="E15" s="27">
        <f t="shared" si="3"/>
        <v>664.7583901638975</v>
      </c>
      <c r="F15" s="27">
        <f t="shared" si="3"/>
        <v>678.38389190570672</v>
      </c>
      <c r="G15" s="27">
        <f t="shared" si="3"/>
        <v>686.68795191011259</v>
      </c>
      <c r="H15" s="27">
        <f t="shared" si="4"/>
        <v>698.69735128375726</v>
      </c>
      <c r="I15" s="27">
        <f t="shared" si="4"/>
        <v>699.18797418177337</v>
      </c>
      <c r="J15" s="27">
        <f t="shared" si="4"/>
        <v>727.4521407890187</v>
      </c>
      <c r="K15" s="27">
        <f t="shared" si="4"/>
        <v>751.25980226650381</v>
      </c>
      <c r="L15" s="27">
        <f t="shared" si="4"/>
        <v>738.37363791483381</v>
      </c>
      <c r="M15" s="27">
        <f t="shared" si="4"/>
        <v>756.14222296618436</v>
      </c>
      <c r="N15" s="27">
        <v>765.91387392570357</v>
      </c>
      <c r="O15" s="27">
        <v>764.02061516598167</v>
      </c>
      <c r="P15" s="27">
        <v>774.19276530305024</v>
      </c>
      <c r="Q15" s="23"/>
      <c r="R15" s="27">
        <v>762.02557068595661</v>
      </c>
      <c r="S15" s="23"/>
      <c r="T15" s="27">
        <v>769.93797966909551</v>
      </c>
      <c r="U15" s="27">
        <v>770.46241039730046</v>
      </c>
      <c r="V15" s="27">
        <v>785.12311972617954</v>
      </c>
    </row>
    <row r="16" spans="1:22">
      <c r="B16" s="60" t="s">
        <v>5</v>
      </c>
      <c r="C16" s="61"/>
      <c r="D16" s="25">
        <f t="shared" si="3"/>
        <v>640.08378221127543</v>
      </c>
      <c r="E16" s="25">
        <f t="shared" si="3"/>
        <v>640.86689910211726</v>
      </c>
      <c r="F16" s="25">
        <f t="shared" si="3"/>
        <v>655.11846755692397</v>
      </c>
      <c r="G16" s="25">
        <f t="shared" si="3"/>
        <v>668.13398346262079</v>
      </c>
      <c r="H16" s="25">
        <f t="shared" si="4"/>
        <v>669.72181768036137</v>
      </c>
      <c r="I16" s="25">
        <f t="shared" si="4"/>
        <v>680.25312033210844</v>
      </c>
      <c r="J16" s="25">
        <f t="shared" si="4"/>
        <v>707.84624112945801</v>
      </c>
      <c r="K16" s="25">
        <f t="shared" si="4"/>
        <v>730.07894976668922</v>
      </c>
      <c r="L16" s="25">
        <f t="shared" si="4"/>
        <v>717.65587452262798</v>
      </c>
      <c r="M16" s="25">
        <f t="shared" si="4"/>
        <v>737.24771885863584</v>
      </c>
      <c r="N16" s="25">
        <v>743.31806556473646</v>
      </c>
      <c r="O16" s="25">
        <v>744.48137601591543</v>
      </c>
      <c r="P16" s="25">
        <v>759.75709394741148</v>
      </c>
      <c r="Q16" s="26"/>
      <c r="R16" s="25">
        <v>741.68238681309595</v>
      </c>
      <c r="S16" s="23"/>
      <c r="T16" s="25">
        <v>745.14041240463666</v>
      </c>
      <c r="U16" s="25">
        <v>743.45098989016697</v>
      </c>
      <c r="V16" s="25">
        <v>751.77683617236426</v>
      </c>
    </row>
    <row r="17" spans="2:24">
      <c r="B17" s="62" t="s">
        <v>6</v>
      </c>
      <c r="C17" s="63"/>
      <c r="D17" s="27">
        <f t="shared" si="3"/>
        <v>654.89889950250858</v>
      </c>
      <c r="E17" s="27">
        <f t="shared" si="3"/>
        <v>655.60209682124241</v>
      </c>
      <c r="F17" s="27">
        <f t="shared" si="3"/>
        <v>673.22969407093501</v>
      </c>
      <c r="G17" s="27">
        <f t="shared" si="3"/>
        <v>689.44955088829909</v>
      </c>
      <c r="H17" s="27">
        <f t="shared" si="4"/>
        <v>689.71906562219874</v>
      </c>
      <c r="I17" s="27">
        <f t="shared" si="4"/>
        <v>709.26920414426058</v>
      </c>
      <c r="J17" s="27">
        <f t="shared" si="4"/>
        <v>735.16274021920253</v>
      </c>
      <c r="K17" s="27">
        <f t="shared" si="4"/>
        <v>754.54122884113724</v>
      </c>
      <c r="L17" s="27">
        <f t="shared" si="4"/>
        <v>743.51337696246537</v>
      </c>
      <c r="M17" s="27">
        <f t="shared" si="4"/>
        <v>760.59167363985648</v>
      </c>
      <c r="N17" s="27">
        <v>766.40501979532723</v>
      </c>
      <c r="O17" s="27">
        <v>770.55137654607938</v>
      </c>
      <c r="P17" s="27">
        <v>781.35502435793876</v>
      </c>
      <c r="Q17" s="23"/>
      <c r="R17" s="27">
        <v>765.84935666042111</v>
      </c>
      <c r="S17" s="23"/>
      <c r="T17" s="27">
        <v>778.28560011296997</v>
      </c>
      <c r="U17" s="27">
        <v>767.08114805012042</v>
      </c>
      <c r="V17" s="27">
        <v>777.24018670266366</v>
      </c>
    </row>
    <row r="18" spans="2:24">
      <c r="B18" s="60" t="s">
        <v>7</v>
      </c>
      <c r="C18" s="61"/>
      <c r="D18" s="25">
        <f t="shared" si="3"/>
        <v>691.24359595771341</v>
      </c>
      <c r="E18" s="25">
        <f t="shared" si="3"/>
        <v>687.01142329936397</v>
      </c>
      <c r="F18" s="25">
        <f t="shared" si="3"/>
        <v>710.18057897870563</v>
      </c>
      <c r="G18" s="25">
        <f t="shared" si="3"/>
        <v>732.14259276645032</v>
      </c>
      <c r="H18" s="25">
        <f t="shared" si="4"/>
        <v>727.18145920255461</v>
      </c>
      <c r="I18" s="25">
        <f t="shared" si="4"/>
        <v>745.4409452614774</v>
      </c>
      <c r="J18" s="25">
        <f t="shared" si="4"/>
        <v>783.08763786951226</v>
      </c>
      <c r="K18" s="25">
        <f t="shared" si="4"/>
        <v>792.29769062592777</v>
      </c>
      <c r="L18" s="25">
        <f t="shared" si="4"/>
        <v>778.71535670729259</v>
      </c>
      <c r="M18" s="25">
        <f t="shared" si="4"/>
        <v>798.35838181416216</v>
      </c>
      <c r="N18" s="25">
        <v>807.20236955356665</v>
      </c>
      <c r="O18" s="25">
        <v>811.40351973082807</v>
      </c>
      <c r="P18" s="25">
        <v>825.41471369683723</v>
      </c>
      <c r="Q18" s="43"/>
      <c r="R18" s="25">
        <v>805.65475703285222</v>
      </c>
      <c r="S18" s="23"/>
      <c r="T18" s="25">
        <v>825.99270172674437</v>
      </c>
      <c r="U18" s="25">
        <v>808.41799708633209</v>
      </c>
      <c r="V18" s="25">
        <v>818.15559550974365</v>
      </c>
    </row>
    <row r="19" spans="2:24">
      <c r="B19" s="62" t="s">
        <v>8</v>
      </c>
      <c r="C19" s="63"/>
      <c r="D19" s="27">
        <f t="shared" si="3"/>
        <v>706.07896203065388</v>
      </c>
      <c r="E19" s="27">
        <f t="shared" si="3"/>
        <v>697.36097061555336</v>
      </c>
      <c r="F19" s="27">
        <f t="shared" si="3"/>
        <v>722.23959464662789</v>
      </c>
      <c r="G19" s="27">
        <f t="shared" si="3"/>
        <v>741.46561723476145</v>
      </c>
      <c r="H19" s="27">
        <f t="shared" si="4"/>
        <v>738.85726801142698</v>
      </c>
      <c r="I19" s="27">
        <f t="shared" si="4"/>
        <v>762.08418895393561</v>
      </c>
      <c r="J19" s="27">
        <f t="shared" si="4"/>
        <v>785.90428142345547</v>
      </c>
      <c r="K19" s="27">
        <f t="shared" si="4"/>
        <v>808.35296399982883</v>
      </c>
      <c r="L19" s="27">
        <f t="shared" si="4"/>
        <v>784.14682101176516</v>
      </c>
      <c r="M19" s="27">
        <f t="shared" si="4"/>
        <v>812.58218139680753</v>
      </c>
      <c r="N19" s="27">
        <v>818.63575930320474</v>
      </c>
      <c r="O19" s="27">
        <v>820.25814898522526</v>
      </c>
      <c r="P19" s="27">
        <v>832.71245243896681</v>
      </c>
      <c r="Q19" s="23"/>
      <c r="R19" s="27">
        <v>817.15869656174584</v>
      </c>
      <c r="S19" s="23"/>
      <c r="T19" s="27">
        <v>817.48788242224191</v>
      </c>
      <c r="U19" s="27">
        <v>818.20020282895962</v>
      </c>
      <c r="V19" s="27">
        <v>837.2254116939896</v>
      </c>
    </row>
    <row r="20" spans="2:24">
      <c r="B20" s="60" t="s">
        <v>9</v>
      </c>
      <c r="C20" s="61"/>
      <c r="D20" s="25">
        <f t="shared" si="3"/>
        <v>699.14184544908187</v>
      </c>
      <c r="E20" s="25">
        <f t="shared" si="3"/>
        <v>694.48701282369541</v>
      </c>
      <c r="F20" s="25">
        <f t="shared" si="3"/>
        <v>716.82151031815613</v>
      </c>
      <c r="G20" s="25">
        <f t="shared" si="3"/>
        <v>732.88834152206505</v>
      </c>
      <c r="H20" s="25">
        <f t="shared" si="4"/>
        <v>735.62715443579191</v>
      </c>
      <c r="I20" s="25">
        <f t="shared" si="4"/>
        <v>754.95519131900517</v>
      </c>
      <c r="J20" s="25">
        <f t="shared" si="4"/>
        <v>774.14277533675738</v>
      </c>
      <c r="K20" s="25">
        <f t="shared" si="4"/>
        <v>796.62698326503858</v>
      </c>
      <c r="L20" s="25">
        <f t="shared" si="4"/>
        <v>775.30841807203922</v>
      </c>
      <c r="M20" s="25">
        <f t="shared" si="4"/>
        <v>808.26705021126759</v>
      </c>
      <c r="N20" s="25">
        <v>805.40162001034628</v>
      </c>
      <c r="O20" s="25">
        <v>810.05247865628348</v>
      </c>
      <c r="P20" s="25">
        <v>823.46804062141121</v>
      </c>
      <c r="Q20" s="26"/>
      <c r="R20" s="25">
        <v>807.9070496259659</v>
      </c>
      <c r="S20" s="23"/>
      <c r="T20" s="25">
        <v>808.50340449546229</v>
      </c>
      <c r="U20" s="25">
        <v>808.41259354753061</v>
      </c>
      <c r="V20" s="25">
        <v>827.08522184063736</v>
      </c>
      <c r="W20" s="23"/>
      <c r="X20" s="26"/>
    </row>
    <row r="21" spans="2:24">
      <c r="B21" s="62" t="s">
        <v>10</v>
      </c>
      <c r="C21" s="63"/>
      <c r="D21" s="27">
        <f t="shared" si="3"/>
        <v>696.64579709818622</v>
      </c>
      <c r="E21" s="27">
        <f t="shared" si="3"/>
        <v>692.20503501434337</v>
      </c>
      <c r="F21" s="27">
        <f t="shared" si="3"/>
        <v>699.52183898869919</v>
      </c>
      <c r="G21" s="27">
        <f t="shared" si="3"/>
        <v>729.26363288542473</v>
      </c>
      <c r="H21" s="27">
        <f t="shared" si="4"/>
        <v>727.96092853829418</v>
      </c>
      <c r="I21" s="27">
        <f t="shared" si="4"/>
        <v>750.79520902189688</v>
      </c>
      <c r="J21" s="27">
        <f t="shared" si="4"/>
        <v>768.34171046982806</v>
      </c>
      <c r="K21" s="27">
        <f t="shared" si="4"/>
        <v>789.15602681584687</v>
      </c>
      <c r="L21" s="27">
        <f t="shared" si="4"/>
        <v>774.91232300908337</v>
      </c>
      <c r="M21" s="27">
        <f t="shared" si="4"/>
        <v>796.00548333570737</v>
      </c>
      <c r="N21" s="27">
        <v>795.94434950879543</v>
      </c>
      <c r="O21" s="27">
        <v>804.47719389029703</v>
      </c>
      <c r="P21" s="27">
        <v>813.20777104263811</v>
      </c>
      <c r="Q21" s="26"/>
      <c r="R21" s="27">
        <v>798.80900891160002</v>
      </c>
      <c r="S21" s="23"/>
      <c r="T21" s="27">
        <v>801.96742638001729</v>
      </c>
      <c r="U21" s="27">
        <v>801.0262773721746</v>
      </c>
      <c r="V21" s="27">
        <v>819.24075786413584</v>
      </c>
    </row>
    <row r="22" spans="2:24">
      <c r="B22" s="22"/>
      <c r="C22" s="21"/>
      <c r="N22" s="23"/>
      <c r="O22" s="23"/>
      <c r="P22" s="23"/>
      <c r="Q22" s="26"/>
    </row>
    <row r="23" spans="2:24">
      <c r="O23" s="36"/>
      <c r="P23" s="36"/>
      <c r="Q23" s="26"/>
    </row>
    <row r="24" spans="2:24" ht="15" customHeight="1">
      <c r="B24" s="2" t="s">
        <v>35</v>
      </c>
      <c r="D24" s="22"/>
      <c r="O24" s="23"/>
      <c r="P24" s="23"/>
      <c r="Q24" s="26"/>
      <c r="T24" s="64" t="s">
        <v>29</v>
      </c>
      <c r="U24" s="64"/>
      <c r="V24" s="65"/>
    </row>
    <row r="25" spans="2:24">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6"/>
      <c r="R25" s="24" t="s">
        <v>0</v>
      </c>
      <c r="T25" s="24">
        <v>2018</v>
      </c>
      <c r="U25" s="24">
        <v>2019</v>
      </c>
      <c r="V25" s="24">
        <v>2020</v>
      </c>
    </row>
    <row r="26" spans="2:24">
      <c r="B26" s="38" t="s">
        <v>11</v>
      </c>
      <c r="C26" s="29">
        <v>31</v>
      </c>
      <c r="D26" s="30">
        <v>21458.520900206611</v>
      </c>
      <c r="E26" s="30">
        <v>21684.780398579489</v>
      </c>
      <c r="F26" s="30">
        <v>21265.60842843671</v>
      </c>
      <c r="G26" s="30">
        <v>21919.448361071649</v>
      </c>
      <c r="H26" s="30">
        <v>22834.812465721774</v>
      </c>
      <c r="I26" s="30">
        <v>22582.765004822479</v>
      </c>
      <c r="J26" s="30">
        <v>23582.13891758848</v>
      </c>
      <c r="K26" s="30">
        <v>23727.742487870288</v>
      </c>
      <c r="L26" s="30">
        <v>24165.178094397943</v>
      </c>
      <c r="M26" s="30">
        <v>24100.936163043734</v>
      </c>
      <c r="N26" s="30">
        <v>24736.887085751219</v>
      </c>
      <c r="O26" s="30">
        <v>24700.922405390073</v>
      </c>
      <c r="P26" s="30">
        <v>25016.977377745385</v>
      </c>
      <c r="Q26" s="26"/>
      <c r="R26" s="30">
        <v>24512.915218061677</v>
      </c>
      <c r="T26" s="30">
        <v>24663.951715328341</v>
      </c>
      <c r="U26" s="30">
        <v>24716.18098458341</v>
      </c>
      <c r="V26" s="30">
        <v>24915.935776533017</v>
      </c>
    </row>
    <row r="27" spans="2:24">
      <c r="B27" s="39" t="s">
        <v>12</v>
      </c>
      <c r="C27" s="32">
        <v>28</v>
      </c>
      <c r="D27" s="33">
        <v>19314.309596502306</v>
      </c>
      <c r="E27" s="33">
        <v>19483.694157293474</v>
      </c>
      <c r="F27" s="33">
        <v>19416.650376566646</v>
      </c>
      <c r="G27" s="33">
        <v>20004.777784855301</v>
      </c>
      <c r="H27" s="33">
        <v>20570.186275378263</v>
      </c>
      <c r="I27" s="33">
        <v>20449.551751540483</v>
      </c>
      <c r="J27" s="33">
        <v>21424.311477325042</v>
      </c>
      <c r="K27" s="33">
        <v>21218.499059137299</v>
      </c>
      <c r="L27" s="33">
        <v>21917.341223830656</v>
      </c>
      <c r="M27" s="33">
        <v>21947.42703731887</v>
      </c>
      <c r="N27" s="33">
        <v>22445.823498245016</v>
      </c>
      <c r="O27" s="33">
        <v>22288.681073946293</v>
      </c>
      <c r="P27" s="33">
        <v>22581.804228096309</v>
      </c>
      <c r="Q27" s="26"/>
      <c r="R27" s="33">
        <v>22227.310536503395</v>
      </c>
      <c r="T27" s="33">
        <v>22342.093705186038</v>
      </c>
      <c r="U27" s="33">
        <v>22406.391676347099</v>
      </c>
      <c r="V27" s="33">
        <v>22555.047879719834</v>
      </c>
    </row>
    <row r="28" spans="2:24">
      <c r="B28" s="38" t="s">
        <v>13</v>
      </c>
      <c r="C28" s="29">
        <v>31</v>
      </c>
      <c r="D28" s="30">
        <v>21260.381442496691</v>
      </c>
      <c r="E28" s="30">
        <v>21616.521719620479</v>
      </c>
      <c r="F28" s="30">
        <v>21573.67502831922</v>
      </c>
      <c r="G28" s="30">
        <v>22276.563156721571</v>
      </c>
      <c r="H28" s="30">
        <v>23087.496995944963</v>
      </c>
      <c r="I28" s="30">
        <v>22424.795116039444</v>
      </c>
      <c r="J28" s="30">
        <v>23582.524603850881</v>
      </c>
      <c r="K28" s="30">
        <v>23618.504216548085</v>
      </c>
      <c r="L28" s="30">
        <v>24335.65291192742</v>
      </c>
      <c r="M28" s="30">
        <v>24714.471992137947</v>
      </c>
      <c r="N28" s="30">
        <v>24987.846418014604</v>
      </c>
      <c r="O28" s="30">
        <v>24850.02889581761</v>
      </c>
      <c r="P28" s="30">
        <v>25283.219962184656</v>
      </c>
      <c r="Q28" s="26"/>
      <c r="R28" s="30">
        <v>24850.782435323388</v>
      </c>
      <c r="T28" s="30">
        <v>24838.183973457606</v>
      </c>
      <c r="U28" s="30">
        <v>24956.218741724802</v>
      </c>
      <c r="V28" s="30">
        <v>25176.529389933818</v>
      </c>
    </row>
    <row r="29" spans="2:24">
      <c r="B29" s="39" t="s">
        <v>3</v>
      </c>
      <c r="C29" s="32">
        <v>30</v>
      </c>
      <c r="D29" s="33">
        <v>20588.132420735135</v>
      </c>
      <c r="E29" s="33">
        <v>21167.39340367855</v>
      </c>
      <c r="F29" s="33">
        <v>21054.098001307342</v>
      </c>
      <c r="G29" s="33">
        <v>21874.361942603315</v>
      </c>
      <c r="H29" s="33">
        <v>22563.315765029038</v>
      </c>
      <c r="I29" s="33">
        <v>21722.853594363281</v>
      </c>
      <c r="J29" s="33">
        <v>23107.8763913156</v>
      </c>
      <c r="K29" s="33">
        <v>23669.894705643441</v>
      </c>
      <c r="L29" s="33">
        <v>23705.067370479406</v>
      </c>
      <c r="M29" s="33">
        <v>24117.950145548748</v>
      </c>
      <c r="N29" s="33">
        <v>24412.262975816207</v>
      </c>
      <c r="O29" s="33">
        <v>24407.391390419372</v>
      </c>
      <c r="P29" s="33">
        <v>24637.652109586743</v>
      </c>
      <c r="Q29" s="26"/>
      <c r="R29" s="33">
        <v>24312.534837261443</v>
      </c>
      <c r="T29" s="33">
        <v>24493.50705594345</v>
      </c>
      <c r="U29" s="33">
        <v>24437.933068414412</v>
      </c>
      <c r="V29" s="33">
        <v>24873.234171779688</v>
      </c>
    </row>
    <row r="30" spans="2:24">
      <c r="B30" s="38" t="s">
        <v>1</v>
      </c>
      <c r="C30" s="29">
        <v>31</v>
      </c>
      <c r="D30" s="30">
        <v>21140.712596739901</v>
      </c>
      <c r="E30" s="30">
        <v>21373.251077377419</v>
      </c>
      <c r="F30" s="30">
        <v>21691.940249217729</v>
      </c>
      <c r="G30" s="30">
        <v>22219.121145995283</v>
      </c>
      <c r="H30" s="30">
        <v>22758.93629514872</v>
      </c>
      <c r="I30" s="30">
        <v>22579.90707816336</v>
      </c>
      <c r="J30" s="30">
        <v>23475.585533841677</v>
      </c>
      <c r="K30" s="30">
        <v>24168.49270795488</v>
      </c>
      <c r="L30" s="30">
        <v>24183.006919915308</v>
      </c>
      <c r="M30" s="30">
        <v>24505.960529446056</v>
      </c>
      <c r="N30" s="30">
        <v>24912.543183384125</v>
      </c>
      <c r="O30" s="30">
        <v>24789.606309937844</v>
      </c>
      <c r="P30" s="30">
        <v>24883.333789731045</v>
      </c>
      <c r="Q30" s="26"/>
      <c r="R30" s="30">
        <v>24736.036674256011</v>
      </c>
      <c r="T30" s="30">
        <v>24961.173838765761</v>
      </c>
      <c r="U30" s="30">
        <v>24940.901181681023</v>
      </c>
      <c r="V30" s="30">
        <v>25398.395402823924</v>
      </c>
    </row>
    <row r="31" spans="2:24">
      <c r="B31" s="39" t="s">
        <v>4</v>
      </c>
      <c r="C31" s="32">
        <v>30</v>
      </c>
      <c r="D31" s="33">
        <v>19594.371131938511</v>
      </c>
      <c r="E31" s="33">
        <v>19942.751704916926</v>
      </c>
      <c r="F31" s="33">
        <v>20351.516757171201</v>
      </c>
      <c r="G31" s="33">
        <v>20600.638557303377</v>
      </c>
      <c r="H31" s="33">
        <v>20960.920538512717</v>
      </c>
      <c r="I31" s="33">
        <v>20975.6392254532</v>
      </c>
      <c r="J31" s="33">
        <v>21823.564223670561</v>
      </c>
      <c r="K31" s="33">
        <v>22537.794067995113</v>
      </c>
      <c r="L31" s="33">
        <v>22151.209137445014</v>
      </c>
      <c r="M31" s="33">
        <v>22684.266688985532</v>
      </c>
      <c r="N31" s="33">
        <v>22977.416217771108</v>
      </c>
      <c r="O31" s="33">
        <v>22920.618454979449</v>
      </c>
      <c r="P31" s="33">
        <v>23225.782959091506</v>
      </c>
      <c r="Q31" s="26"/>
      <c r="R31" s="33">
        <v>22860.767120578694</v>
      </c>
      <c r="T31" s="33">
        <v>23098.139390072865</v>
      </c>
      <c r="U31" s="33">
        <v>23113.872311919014</v>
      </c>
      <c r="V31" s="33">
        <v>23553.693591785384</v>
      </c>
    </row>
    <row r="32" spans="2:24">
      <c r="B32" s="38" t="s">
        <v>5</v>
      </c>
      <c r="C32" s="29">
        <v>31</v>
      </c>
      <c r="D32" s="30">
        <v>19842.597248549537</v>
      </c>
      <c r="E32" s="30">
        <v>19866.873872165634</v>
      </c>
      <c r="F32" s="30">
        <v>20308.672494264643</v>
      </c>
      <c r="G32" s="30">
        <v>20712.153487341246</v>
      </c>
      <c r="H32" s="30">
        <v>20761.376348091202</v>
      </c>
      <c r="I32" s="30">
        <v>21087.846730295361</v>
      </c>
      <c r="J32" s="30">
        <v>21943.233475013199</v>
      </c>
      <c r="K32" s="30">
        <v>22632.447442767367</v>
      </c>
      <c r="L32" s="30">
        <v>22247.332110201467</v>
      </c>
      <c r="M32" s="30">
        <v>22854.679284617712</v>
      </c>
      <c r="N32" s="30">
        <v>23042.860032506829</v>
      </c>
      <c r="O32" s="30">
        <v>23078.922656493378</v>
      </c>
      <c r="P32" s="30">
        <v>23552.469912369757</v>
      </c>
      <c r="Q32" s="26"/>
      <c r="R32" s="30">
        <v>22992.153991205971</v>
      </c>
      <c r="T32" s="30">
        <v>23099.352784543735</v>
      </c>
      <c r="U32" s="30">
        <v>23046.980686595176</v>
      </c>
      <c r="V32" s="30">
        <v>23305.081921343291</v>
      </c>
    </row>
    <row r="33" spans="2:22">
      <c r="B33" s="39" t="s">
        <v>6</v>
      </c>
      <c r="C33" s="32">
        <v>31</v>
      </c>
      <c r="D33" s="33">
        <v>20301.865884577765</v>
      </c>
      <c r="E33" s="33">
        <v>20323.665001458514</v>
      </c>
      <c r="F33" s="33">
        <v>20870.120516198986</v>
      </c>
      <c r="G33" s="33">
        <v>21372.936077537273</v>
      </c>
      <c r="H33" s="33">
        <v>21381.291034288162</v>
      </c>
      <c r="I33" s="33">
        <v>21987.345328472078</v>
      </c>
      <c r="J33" s="33">
        <v>22790.044946795279</v>
      </c>
      <c r="K33" s="33">
        <v>23390.778094075253</v>
      </c>
      <c r="L33" s="33">
        <v>23048.914685836426</v>
      </c>
      <c r="M33" s="33">
        <v>23578.34188283555</v>
      </c>
      <c r="N33" s="33">
        <v>23758.555613655146</v>
      </c>
      <c r="O33" s="33">
        <v>23887.092672928462</v>
      </c>
      <c r="P33" s="33">
        <v>24222.005755096103</v>
      </c>
      <c r="Q33" s="26"/>
      <c r="R33" s="33">
        <v>23741.330056473049</v>
      </c>
      <c r="T33" s="33">
        <v>24126.85360350207</v>
      </c>
      <c r="U33" s="33">
        <v>23779.515589553732</v>
      </c>
      <c r="V33" s="33">
        <v>24094.445787782577</v>
      </c>
    </row>
    <row r="34" spans="2:22">
      <c r="B34" s="38" t="s">
        <v>7</v>
      </c>
      <c r="C34" s="29">
        <v>30</v>
      </c>
      <c r="D34" s="30">
        <v>20737.307878731401</v>
      </c>
      <c r="E34" s="30">
        <v>20610.34269898092</v>
      </c>
      <c r="F34" s="30">
        <v>21305.41736936117</v>
      </c>
      <c r="G34" s="30">
        <v>21964.277782993511</v>
      </c>
      <c r="H34" s="30">
        <v>21815.443776076638</v>
      </c>
      <c r="I34" s="30">
        <v>22363.22835784432</v>
      </c>
      <c r="J34" s="30">
        <v>23492.629136085368</v>
      </c>
      <c r="K34" s="30">
        <v>23768.930718777832</v>
      </c>
      <c r="L34" s="30">
        <v>23361.460701218777</v>
      </c>
      <c r="M34" s="30">
        <v>23950.751454424866</v>
      </c>
      <c r="N34" s="30">
        <v>24216.071086607</v>
      </c>
      <c r="O34" s="30">
        <v>24342.105591924843</v>
      </c>
      <c r="P34" s="30">
        <v>24762.441410905118</v>
      </c>
      <c r="Q34" s="26"/>
      <c r="R34" s="30">
        <v>24169.642710985572</v>
      </c>
      <c r="T34" s="30">
        <v>24779.781051802333</v>
      </c>
      <c r="U34" s="30">
        <v>24252.539912589964</v>
      </c>
      <c r="V34" s="30">
        <v>24544.667865292307</v>
      </c>
    </row>
    <row r="35" spans="2:22">
      <c r="B35" s="39" t="s">
        <v>8</v>
      </c>
      <c r="C35" s="32">
        <v>31</v>
      </c>
      <c r="D35" s="33">
        <v>21888.447822950271</v>
      </c>
      <c r="E35" s="33">
        <v>21618.190089082153</v>
      </c>
      <c r="F35" s="33">
        <v>22389.427434045465</v>
      </c>
      <c r="G35" s="33">
        <v>22985.434134277606</v>
      </c>
      <c r="H35" s="33">
        <v>22904.575308354237</v>
      </c>
      <c r="I35" s="33">
        <v>23624.609857572003</v>
      </c>
      <c r="J35" s="33">
        <v>24363.032724127119</v>
      </c>
      <c r="K35" s="33">
        <v>25058.941883994692</v>
      </c>
      <c r="L35" s="33">
        <v>24308.551451364721</v>
      </c>
      <c r="M35" s="33">
        <v>25190.047623301034</v>
      </c>
      <c r="N35" s="33">
        <v>25377.708538399347</v>
      </c>
      <c r="O35" s="33">
        <v>25428.002618541985</v>
      </c>
      <c r="P35" s="33">
        <v>25814.086025607972</v>
      </c>
      <c r="Q35" s="26"/>
      <c r="R35" s="33">
        <v>25331.919593414121</v>
      </c>
      <c r="T35" s="33">
        <v>25342.124355089498</v>
      </c>
      <c r="U35" s="33">
        <v>25364.206287697751</v>
      </c>
      <c r="V35" s="33">
        <v>25953.987762513676</v>
      </c>
    </row>
    <row r="36" spans="2:22">
      <c r="B36" s="38" t="s">
        <v>9</v>
      </c>
      <c r="C36" s="29">
        <v>30</v>
      </c>
      <c r="D36" s="30">
        <v>20974.255363472457</v>
      </c>
      <c r="E36" s="30">
        <v>20834.610384710861</v>
      </c>
      <c r="F36" s="30">
        <v>21504.645309544685</v>
      </c>
      <c r="G36" s="30">
        <v>21986.650245661953</v>
      </c>
      <c r="H36" s="30">
        <v>22068.814633073758</v>
      </c>
      <c r="I36" s="30">
        <v>22648.655739570157</v>
      </c>
      <c r="J36" s="30">
        <v>23224.283260102722</v>
      </c>
      <c r="K36" s="30">
        <v>23898.809497951159</v>
      </c>
      <c r="L36" s="30">
        <v>23259.252542161175</v>
      </c>
      <c r="M36" s="30">
        <v>24248.011506338029</v>
      </c>
      <c r="N36" s="30">
        <v>24162.048600310387</v>
      </c>
      <c r="O36" s="30">
        <v>24301.574359688504</v>
      </c>
      <c r="P36" s="30">
        <v>24704.041218642335</v>
      </c>
      <c r="Q36" s="26"/>
      <c r="R36" s="30">
        <v>24237.211488778976</v>
      </c>
      <c r="T36" s="30">
        <v>24255.102134863868</v>
      </c>
      <c r="U36" s="30">
        <v>24252.37780642592</v>
      </c>
      <c r="V36" s="30">
        <v>24812.556655219123</v>
      </c>
    </row>
    <row r="37" spans="2:22">
      <c r="B37" s="39" t="s">
        <v>10</v>
      </c>
      <c r="C37" s="32">
        <v>31</v>
      </c>
      <c r="D37" s="33">
        <v>21596.019710043773</v>
      </c>
      <c r="E37" s="33">
        <v>21458.356085444644</v>
      </c>
      <c r="F37" s="33">
        <v>21685.177008649676</v>
      </c>
      <c r="G37" s="33">
        <v>22607.172619448167</v>
      </c>
      <c r="H37" s="33">
        <v>22566.78878468712</v>
      </c>
      <c r="I37" s="33">
        <v>23274.651479678803</v>
      </c>
      <c r="J37" s="33">
        <v>23818.59302456467</v>
      </c>
      <c r="K37" s="33">
        <v>24463.836831291253</v>
      </c>
      <c r="L37" s="33">
        <v>24022.282013281583</v>
      </c>
      <c r="M37" s="33">
        <v>24676.16998340693</v>
      </c>
      <c r="N37" s="33">
        <v>24674.274834772659</v>
      </c>
      <c r="O37" s="33">
        <v>24938.793010599209</v>
      </c>
      <c r="P37" s="33">
        <v>25209.440902321781</v>
      </c>
      <c r="Q37" s="26"/>
      <c r="R37" s="33">
        <v>24763.079276259599</v>
      </c>
      <c r="T37" s="33">
        <v>24860.990217780534</v>
      </c>
      <c r="U37" s="33">
        <v>24831.814598537414</v>
      </c>
      <c r="V37" s="33">
        <v>25396.463493788211</v>
      </c>
    </row>
    <row r="38" spans="2:22">
      <c r="B38" s="21"/>
      <c r="C38" s="21"/>
      <c r="O38" s="31"/>
      <c r="P38" s="31"/>
    </row>
    <row r="39" spans="2:22">
      <c r="B39" s="22" t="s">
        <v>18</v>
      </c>
      <c r="C39" s="34"/>
      <c r="D39" s="35"/>
      <c r="H39" s="31"/>
      <c r="I39" s="31"/>
      <c r="J39" s="31"/>
      <c r="K39" s="31"/>
      <c r="L39" s="31"/>
      <c r="M39" s="31"/>
      <c r="N39" s="42"/>
      <c r="O39" s="44"/>
      <c r="P39" s="44"/>
      <c r="Q39" s="26"/>
    </row>
    <row r="40" spans="2:22">
      <c r="B40" s="21"/>
      <c r="C40" s="21"/>
      <c r="L40" s="31"/>
      <c r="M40" s="31"/>
      <c r="O40" s="40"/>
      <c r="P40" s="40"/>
      <c r="Q40" s="42"/>
      <c r="R40" s="31"/>
    </row>
    <row r="41" spans="2:22">
      <c r="B41" s="21"/>
      <c r="C41" s="21"/>
      <c r="L41" s="31"/>
      <c r="M41" s="31"/>
      <c r="O41" s="41"/>
      <c r="P41" s="41"/>
      <c r="Q41" s="36"/>
      <c r="R41" s="31"/>
    </row>
    <row r="42" spans="2:22">
      <c r="B42" s="21"/>
      <c r="C42" s="21"/>
      <c r="L42" s="31"/>
      <c r="M42" s="31"/>
      <c r="P42" s="26"/>
      <c r="Q42" s="36"/>
      <c r="R42" s="31"/>
    </row>
    <row r="43" spans="2:22">
      <c r="L43" s="31"/>
      <c r="M43" s="31"/>
      <c r="P43" s="23"/>
      <c r="Q43" s="36"/>
      <c r="R43" s="31"/>
    </row>
    <row r="44" spans="2:22">
      <c r="L44" s="31"/>
      <c r="M44" s="31"/>
      <c r="N44" s="31"/>
      <c r="O44" s="31"/>
      <c r="P44" s="31"/>
      <c r="Q44" s="31"/>
      <c r="R44" s="31"/>
    </row>
    <row r="45" spans="2:22">
      <c r="M45" s="26"/>
    </row>
    <row r="46" spans="2:22">
      <c r="M46" s="26"/>
    </row>
  </sheetData>
  <mergeCells count="15">
    <mergeCell ref="B9:C9"/>
    <mergeCell ref="T8:V8"/>
    <mergeCell ref="T24:V24"/>
    <mergeCell ref="B16:C16"/>
    <mergeCell ref="B17:C17"/>
    <mergeCell ref="B18:C18"/>
    <mergeCell ref="B19:C19"/>
    <mergeCell ref="B20:C20"/>
    <mergeCell ref="B21:C21"/>
    <mergeCell ref="B10:C10"/>
    <mergeCell ref="B11:C11"/>
    <mergeCell ref="B12:C12"/>
    <mergeCell ref="B13:C13"/>
    <mergeCell ref="B14:C14"/>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
  <sheetViews>
    <sheetView zoomScale="110" zoomScaleNormal="110" workbookViewId="0"/>
  </sheetViews>
  <sheetFormatPr defaultRowHeight="14"/>
  <sheetData>
    <row r="1" spans="1:18">
      <c r="A1" s="1"/>
      <c r="B1" s="1"/>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1"/>
      <c r="B3" s="1"/>
      <c r="C3" s="1"/>
      <c r="D3" s="1"/>
      <c r="E3" s="1"/>
      <c r="F3" s="1"/>
      <c r="G3" s="1"/>
      <c r="H3" s="1"/>
      <c r="I3" s="1"/>
      <c r="J3" s="1"/>
      <c r="K3" s="1"/>
      <c r="L3" s="1"/>
      <c r="M3" s="1"/>
      <c r="N3" s="1"/>
      <c r="O3" s="1"/>
      <c r="P3" s="1"/>
      <c r="Q3" s="1"/>
      <c r="R3" s="1"/>
    </row>
    <row r="4" spans="1:18">
      <c r="A4" s="1"/>
      <c r="B4" s="1"/>
      <c r="C4" s="1"/>
      <c r="D4" s="1"/>
      <c r="E4" s="1"/>
      <c r="F4" s="1"/>
      <c r="G4" s="1"/>
      <c r="H4" s="1"/>
      <c r="I4" s="1"/>
      <c r="J4" s="1"/>
      <c r="K4" s="1"/>
      <c r="L4" s="1"/>
      <c r="M4" s="1"/>
      <c r="N4" s="1"/>
      <c r="O4" s="1"/>
      <c r="P4" s="1"/>
      <c r="Q4" s="1"/>
      <c r="R4" s="1"/>
    </row>
    <row r="5" spans="1:18">
      <c r="A5" s="1"/>
      <c r="B5" s="1"/>
      <c r="C5" s="1"/>
      <c r="D5" s="1"/>
      <c r="E5" s="1"/>
      <c r="F5" s="1"/>
      <c r="G5" s="1"/>
      <c r="H5" s="1"/>
      <c r="I5" s="1"/>
      <c r="J5" s="1"/>
      <c r="K5" s="1"/>
      <c r="L5" s="1"/>
      <c r="M5" s="1"/>
      <c r="N5" s="1"/>
      <c r="O5" s="1"/>
      <c r="P5" s="1"/>
      <c r="Q5" s="1"/>
      <c r="R5" s="1"/>
    </row>
    <row r="6" spans="1:18">
      <c r="A6" s="1"/>
      <c r="B6" s="1"/>
      <c r="C6" s="1"/>
      <c r="D6" s="1"/>
      <c r="E6" s="1"/>
      <c r="F6" s="1"/>
      <c r="G6" s="1"/>
      <c r="H6" s="1"/>
      <c r="I6" s="1"/>
      <c r="J6" s="1"/>
      <c r="K6" s="1"/>
      <c r="L6" s="1"/>
      <c r="M6" s="1"/>
      <c r="N6" s="1"/>
      <c r="O6" s="1"/>
      <c r="P6" s="1"/>
      <c r="Q6" s="1"/>
      <c r="R6" s="1"/>
    </row>
    <row r="7" spans="1:18">
      <c r="A7" s="1"/>
      <c r="B7" s="1"/>
      <c r="C7" s="1"/>
      <c r="D7" s="1"/>
      <c r="E7" s="1"/>
      <c r="F7" s="1"/>
      <c r="G7" s="1"/>
      <c r="H7" s="1"/>
      <c r="I7" s="1"/>
      <c r="J7" s="1"/>
      <c r="K7" s="1"/>
      <c r="L7" s="1"/>
      <c r="M7" s="1"/>
      <c r="N7" s="1"/>
      <c r="O7" s="1"/>
      <c r="P7" s="1"/>
      <c r="Q7" s="1"/>
      <c r="R7" s="1"/>
    </row>
    <row r="8" spans="1:18">
      <c r="A8" s="1"/>
      <c r="B8" s="1"/>
      <c r="C8" s="1"/>
      <c r="D8" s="1"/>
      <c r="E8" s="1"/>
      <c r="F8" s="1"/>
      <c r="G8" s="1"/>
      <c r="H8" s="1"/>
      <c r="I8" s="1"/>
      <c r="J8" s="1"/>
      <c r="K8" s="1"/>
      <c r="L8" s="1"/>
      <c r="M8" s="1"/>
      <c r="N8" s="1"/>
      <c r="O8" s="1"/>
      <c r="P8" s="1"/>
      <c r="Q8" s="1"/>
      <c r="R8" s="1"/>
    </row>
    <row r="9" spans="1:18">
      <c r="A9" s="1"/>
      <c r="B9" s="1"/>
      <c r="C9" s="1"/>
      <c r="D9" s="1"/>
      <c r="E9" s="1"/>
      <c r="F9" s="1"/>
      <c r="G9" s="1"/>
      <c r="H9" s="1"/>
      <c r="I9" s="1"/>
      <c r="J9" s="1"/>
      <c r="K9" s="1"/>
      <c r="L9" s="1"/>
      <c r="M9" s="1"/>
      <c r="N9" s="1"/>
      <c r="O9" s="1"/>
      <c r="P9" s="1"/>
      <c r="Q9" s="1"/>
      <c r="R9" s="1"/>
    </row>
    <row r="10" spans="1:18">
      <c r="A10" s="1"/>
      <c r="B10" s="1"/>
      <c r="C10" s="1"/>
      <c r="D10" s="1"/>
      <c r="E10" s="1"/>
      <c r="F10" s="1"/>
      <c r="G10" s="1"/>
      <c r="H10" s="1"/>
      <c r="I10" s="1"/>
      <c r="J10" s="1"/>
      <c r="K10" s="1"/>
      <c r="L10" s="1"/>
      <c r="M10" s="1"/>
      <c r="N10" s="1"/>
      <c r="O10" s="1"/>
      <c r="P10" s="1"/>
      <c r="Q10" s="1"/>
      <c r="R10" s="1"/>
    </row>
    <row r="11" spans="1:18">
      <c r="A11" s="1"/>
      <c r="B11" s="1"/>
      <c r="C11" s="1"/>
      <c r="D11" s="1"/>
      <c r="E11" s="1"/>
      <c r="F11" s="1"/>
      <c r="G11" s="1"/>
      <c r="H11" s="1"/>
      <c r="I11" s="1"/>
      <c r="J11" s="1"/>
      <c r="K11" s="1"/>
      <c r="L11" s="1"/>
      <c r="M11" s="1"/>
      <c r="N11" s="1"/>
      <c r="O11" s="1"/>
      <c r="P11" s="1"/>
      <c r="Q11" s="1"/>
      <c r="R11" s="1"/>
    </row>
    <row r="12" spans="1:18">
      <c r="A12" s="1"/>
      <c r="B12" s="1"/>
      <c r="C12" s="1"/>
      <c r="D12" s="1"/>
      <c r="E12" s="1"/>
      <c r="F12" s="1"/>
      <c r="G12" s="1"/>
      <c r="H12" s="1"/>
      <c r="I12" s="1"/>
      <c r="J12" s="1"/>
      <c r="K12" s="1"/>
      <c r="L12" s="1"/>
      <c r="M12" s="1"/>
      <c r="N12" s="1"/>
      <c r="O12" s="1"/>
      <c r="P12" s="1"/>
      <c r="Q12" s="1"/>
      <c r="R12" s="1"/>
    </row>
    <row r="13" spans="1:18">
      <c r="A13" s="1"/>
      <c r="B13" s="1"/>
      <c r="C13" s="1"/>
      <c r="D13" s="1"/>
      <c r="E13" s="1"/>
      <c r="F13" s="1"/>
      <c r="G13" s="1"/>
      <c r="H13" s="1"/>
      <c r="I13" s="1"/>
      <c r="J13" s="1"/>
      <c r="K13" s="1"/>
      <c r="L13" s="1"/>
      <c r="M13" s="1"/>
      <c r="N13" s="1"/>
      <c r="O13" s="1"/>
      <c r="P13" s="1"/>
      <c r="Q13" s="1"/>
      <c r="R13" s="1"/>
    </row>
    <row r="14" spans="1:18">
      <c r="A14" s="1"/>
      <c r="B14" s="1"/>
      <c r="C14" s="1"/>
      <c r="D14" s="1"/>
      <c r="E14" s="1"/>
      <c r="F14" s="1"/>
      <c r="G14" s="1"/>
      <c r="H14" s="1"/>
      <c r="I14" s="1"/>
      <c r="J14" s="1"/>
      <c r="K14" s="1"/>
      <c r="L14" s="1"/>
      <c r="M14" s="1"/>
      <c r="N14" s="1"/>
      <c r="O14" s="1"/>
      <c r="P14" s="1"/>
      <c r="Q14" s="1"/>
      <c r="R14" s="1"/>
    </row>
    <row r="15" spans="1:18">
      <c r="A15" s="1"/>
      <c r="B15" s="1"/>
      <c r="C15" s="1"/>
      <c r="D15" s="1"/>
      <c r="E15" s="1"/>
      <c r="F15" s="1"/>
      <c r="G15" s="1"/>
      <c r="H15" s="1"/>
      <c r="I15" s="1"/>
      <c r="J15" s="1"/>
      <c r="K15" s="1"/>
      <c r="L15" s="1"/>
      <c r="M15" s="1"/>
      <c r="N15" s="1"/>
      <c r="O15" s="1"/>
      <c r="P15" s="1"/>
      <c r="Q15" s="1"/>
      <c r="R15" s="1"/>
    </row>
    <row r="16" spans="1:18">
      <c r="A16" s="1"/>
      <c r="B16" s="1"/>
      <c r="C16" s="1"/>
      <c r="D16" s="1"/>
      <c r="E16" s="1"/>
      <c r="F16" s="1"/>
      <c r="G16" s="1"/>
      <c r="H16" s="1"/>
      <c r="I16" s="1"/>
      <c r="J16" s="1"/>
      <c r="K16" s="1"/>
      <c r="L16" s="1"/>
      <c r="M16" s="1"/>
      <c r="N16" s="1"/>
      <c r="O16" s="1"/>
      <c r="P16" s="1"/>
      <c r="Q16" s="1"/>
      <c r="R16" s="1"/>
    </row>
    <row r="17" spans="1:18">
      <c r="A17" s="1"/>
      <c r="B17" s="1"/>
      <c r="C17" s="1"/>
      <c r="D17" s="1"/>
      <c r="E17" s="1"/>
      <c r="F17" s="1"/>
      <c r="G17" s="1"/>
      <c r="H17" s="1"/>
      <c r="I17" s="1"/>
      <c r="J17" s="1"/>
      <c r="K17" s="1"/>
      <c r="L17" s="1"/>
      <c r="M17" s="1"/>
      <c r="N17" s="1"/>
      <c r="O17" s="1"/>
      <c r="P17" s="1"/>
      <c r="Q17" s="1"/>
      <c r="R17" s="1"/>
    </row>
    <row r="18" spans="1:18">
      <c r="A18" s="1"/>
      <c r="B18" s="1"/>
      <c r="C18" s="1"/>
      <c r="D18" s="1"/>
      <c r="E18" s="1"/>
      <c r="F18" s="1"/>
      <c r="G18" s="1"/>
      <c r="H18" s="1"/>
      <c r="I18" s="1"/>
      <c r="J18" s="1"/>
      <c r="K18" s="1"/>
      <c r="L18" s="1"/>
      <c r="M18" s="1"/>
      <c r="N18" s="1"/>
      <c r="O18" s="1"/>
      <c r="P18" s="1"/>
      <c r="Q18" s="1"/>
      <c r="R18" s="1"/>
    </row>
    <row r="19" spans="1:18">
      <c r="A19" s="1"/>
      <c r="B19" s="1"/>
      <c r="C19" s="1"/>
      <c r="D19" s="1"/>
      <c r="E19" s="1"/>
      <c r="F19" s="1"/>
      <c r="G19" s="1"/>
      <c r="H19" s="1"/>
      <c r="I19" s="1"/>
      <c r="J19" s="1"/>
      <c r="K19" s="1"/>
      <c r="L19" s="1"/>
      <c r="M19" s="1"/>
      <c r="N19" s="1"/>
      <c r="O19" s="1"/>
      <c r="P19" s="1"/>
      <c r="Q19" s="1"/>
      <c r="R19" s="1"/>
    </row>
    <row r="20" spans="1:18">
      <c r="A20" s="1"/>
      <c r="B20" s="1"/>
      <c r="C20" s="1"/>
      <c r="D20" s="1"/>
      <c r="E20" s="1"/>
      <c r="F20" s="1"/>
      <c r="G20" s="1"/>
      <c r="H20" s="1"/>
      <c r="I20" s="1"/>
      <c r="J20" s="1"/>
      <c r="K20" s="1"/>
      <c r="L20" s="1"/>
      <c r="M20" s="1"/>
      <c r="N20" s="1"/>
      <c r="O20" s="1"/>
      <c r="P20" s="1"/>
      <c r="Q20" s="1"/>
      <c r="R20" s="1"/>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workbookViewId="0"/>
  </sheetViews>
  <sheetFormatPr defaultColWidth="10" defaultRowHeight="15.5"/>
  <cols>
    <col min="1" max="1" width="22.58203125" style="3" customWidth="1"/>
    <col min="2" max="11" width="11.08203125" style="3" customWidth="1"/>
    <col min="12" max="16384" width="10" style="3"/>
  </cols>
  <sheetData>
    <row r="1" spans="1:11" ht="15" customHeight="1" thickBot="1"/>
    <row r="2" spans="1:11">
      <c r="A2" s="4" t="s">
        <v>27</v>
      </c>
      <c r="B2" s="4"/>
      <c r="C2" s="4"/>
      <c r="D2" s="4"/>
      <c r="E2" s="4"/>
      <c r="F2" s="4"/>
      <c r="G2" s="4"/>
      <c r="H2" s="4"/>
      <c r="I2" s="4"/>
      <c r="J2" s="4"/>
      <c r="K2" s="4"/>
    </row>
    <row r="3" spans="1:11" s="5" customFormat="1" ht="32.25" customHeight="1">
      <c r="A3" s="67" t="s">
        <v>32</v>
      </c>
      <c r="B3" s="67"/>
      <c r="C3" s="67"/>
      <c r="D3" s="67"/>
      <c r="E3" s="67"/>
      <c r="F3" s="67"/>
      <c r="G3" s="67"/>
      <c r="H3" s="67"/>
      <c r="I3" s="67"/>
      <c r="J3" s="67"/>
      <c r="K3" s="67"/>
    </row>
    <row r="4" spans="1:11" s="5" customFormat="1" ht="24.75" customHeight="1">
      <c r="A4" s="67" t="s">
        <v>2</v>
      </c>
      <c r="B4" s="67"/>
      <c r="C4" s="67"/>
      <c r="D4" s="67"/>
      <c r="E4" s="67"/>
      <c r="F4" s="67"/>
      <c r="G4" s="67"/>
      <c r="H4" s="67"/>
      <c r="I4" s="67"/>
      <c r="J4" s="67"/>
      <c r="K4" s="67"/>
    </row>
    <row r="5" spans="1:11" s="5" customFormat="1" ht="24" customHeight="1">
      <c r="A5" s="5" t="s">
        <v>17</v>
      </c>
      <c r="B5" s="6"/>
      <c r="C5" s="6"/>
      <c r="D5" s="6"/>
      <c r="E5" s="6"/>
      <c r="F5" s="6"/>
      <c r="G5" s="6"/>
      <c r="H5" s="6"/>
      <c r="I5" s="6"/>
      <c r="J5" s="6"/>
      <c r="K5" s="6"/>
    </row>
    <row r="6" spans="1:11" ht="16" thickBot="1"/>
    <row r="7" spans="1:11">
      <c r="A7" s="4" t="s">
        <v>26</v>
      </c>
      <c r="B7" s="4"/>
      <c r="C7" s="4"/>
      <c r="D7" s="4"/>
      <c r="E7" s="4"/>
      <c r="F7" s="4"/>
      <c r="G7" s="4"/>
      <c r="H7" s="4"/>
      <c r="I7" s="4"/>
      <c r="J7" s="4"/>
      <c r="K7" s="4"/>
    </row>
    <row r="8" spans="1:11" ht="15" customHeight="1">
      <c r="A8" s="7"/>
      <c r="B8" s="7"/>
      <c r="C8" s="7"/>
      <c r="D8" s="7"/>
      <c r="E8" s="7"/>
      <c r="F8" s="7"/>
      <c r="G8" s="7"/>
      <c r="H8" s="7"/>
      <c r="I8" s="7"/>
      <c r="J8" s="7"/>
      <c r="K8" s="7"/>
    </row>
    <row r="9" spans="1:11" ht="13" customHeight="1">
      <c r="A9" s="68" t="s">
        <v>25</v>
      </c>
      <c r="B9" s="68"/>
      <c r="C9" s="68"/>
      <c r="D9" s="68"/>
      <c r="E9" s="68"/>
      <c r="F9" s="68"/>
      <c r="G9" s="68"/>
      <c r="H9" s="68"/>
      <c r="I9" s="68"/>
      <c r="J9" s="68"/>
      <c r="K9" s="68"/>
    </row>
    <row r="10" spans="1:11" ht="14.15" customHeight="1">
      <c r="A10" s="68"/>
      <c r="B10" s="68"/>
      <c r="C10" s="68"/>
      <c r="D10" s="68"/>
      <c r="E10" s="68"/>
      <c r="F10" s="68"/>
      <c r="G10" s="68"/>
      <c r="H10" s="68"/>
      <c r="I10" s="68"/>
      <c r="J10" s="68"/>
      <c r="K10" s="68"/>
    </row>
    <row r="11" spans="1:11">
      <c r="A11" s="68"/>
      <c r="B11" s="68"/>
      <c r="C11" s="68"/>
      <c r="D11" s="68"/>
      <c r="E11" s="68"/>
      <c r="F11" s="68"/>
      <c r="G11" s="68"/>
      <c r="H11" s="68"/>
      <c r="I11" s="68"/>
      <c r="J11" s="68"/>
      <c r="K11" s="68"/>
    </row>
    <row r="12" spans="1:11">
      <c r="A12" s="68"/>
      <c r="B12" s="68"/>
      <c r="C12" s="68"/>
      <c r="D12" s="68"/>
      <c r="E12" s="68"/>
      <c r="F12" s="68"/>
      <c r="G12" s="68"/>
      <c r="H12" s="68"/>
      <c r="I12" s="68"/>
      <c r="J12" s="68"/>
      <c r="K12" s="68"/>
    </row>
    <row r="13" spans="1:11" ht="15" customHeight="1">
      <c r="A13" s="68"/>
      <c r="B13" s="68"/>
      <c r="C13" s="68"/>
      <c r="D13" s="68"/>
      <c r="E13" s="68"/>
      <c r="F13" s="68"/>
      <c r="G13" s="68"/>
      <c r="H13" s="68"/>
      <c r="I13" s="68"/>
      <c r="J13" s="68"/>
      <c r="K13" s="68"/>
    </row>
    <row r="14" spans="1:11">
      <c r="A14" s="69" t="s">
        <v>46</v>
      </c>
      <c r="B14" s="69"/>
      <c r="C14" s="69"/>
      <c r="D14" s="69"/>
      <c r="E14" s="69"/>
      <c r="F14" s="69"/>
      <c r="G14" s="69"/>
      <c r="H14" s="69"/>
      <c r="I14" s="69"/>
      <c r="J14" s="69"/>
      <c r="K14" s="69"/>
    </row>
    <row r="15" spans="1:11" ht="16" thickBot="1">
      <c r="A15" s="8"/>
      <c r="B15" s="8"/>
      <c r="C15" s="8"/>
      <c r="D15" s="8"/>
      <c r="E15" s="8"/>
      <c r="F15" s="8"/>
      <c r="G15" s="8"/>
      <c r="H15" s="8"/>
      <c r="I15" s="8"/>
      <c r="J15" s="8"/>
      <c r="K15" s="8"/>
    </row>
    <row r="16" spans="1:11">
      <c r="A16" s="4" t="s">
        <v>24</v>
      </c>
      <c r="B16" s="4"/>
      <c r="C16" s="4"/>
      <c r="D16" s="4"/>
      <c r="E16" s="4"/>
      <c r="F16" s="4"/>
      <c r="G16" s="4"/>
      <c r="H16" s="4"/>
      <c r="I16" s="4"/>
      <c r="J16" s="4"/>
      <c r="K16" s="4"/>
    </row>
    <row r="17" spans="1:11" ht="15" customHeight="1">
      <c r="A17" s="7"/>
      <c r="B17" s="7"/>
      <c r="C17" s="7"/>
      <c r="D17" s="7"/>
      <c r="E17" s="7"/>
      <c r="F17" s="7"/>
      <c r="G17" s="7"/>
      <c r="H17" s="7"/>
      <c r="I17" s="7"/>
      <c r="J17" s="7"/>
      <c r="K17" s="7"/>
    </row>
    <row r="18" spans="1:11">
      <c r="A18" s="70" t="s">
        <v>30</v>
      </c>
      <c r="B18" s="68" t="s">
        <v>45</v>
      </c>
      <c r="C18" s="71"/>
      <c r="D18" s="71"/>
      <c r="E18" s="71"/>
      <c r="F18" s="71"/>
      <c r="G18" s="71"/>
      <c r="H18" s="71"/>
      <c r="I18" s="71"/>
      <c r="J18" s="71"/>
      <c r="K18" s="71"/>
    </row>
    <row r="19" spans="1:11">
      <c r="A19" s="70"/>
      <c r="B19" s="71"/>
      <c r="C19" s="71"/>
      <c r="D19" s="71"/>
      <c r="E19" s="71"/>
      <c r="F19" s="71"/>
      <c r="G19" s="71"/>
      <c r="H19" s="71"/>
      <c r="I19" s="71"/>
      <c r="J19" s="71"/>
      <c r="K19" s="71"/>
    </row>
    <row r="20" spans="1:11">
      <c r="A20" s="8"/>
      <c r="B20" s="71"/>
      <c r="C20" s="71"/>
      <c r="D20" s="71"/>
      <c r="E20" s="71"/>
      <c r="F20" s="71"/>
      <c r="G20" s="71"/>
      <c r="H20" s="71"/>
      <c r="I20" s="71"/>
      <c r="J20" s="71"/>
      <c r="K20" s="71"/>
    </row>
    <row r="21" spans="1:11">
      <c r="B21" s="71"/>
      <c r="C21" s="71"/>
      <c r="D21" s="71"/>
      <c r="E21" s="71"/>
      <c r="F21" s="71"/>
      <c r="G21" s="71"/>
      <c r="H21" s="71"/>
      <c r="I21" s="71"/>
      <c r="J21" s="71"/>
      <c r="K21" s="71"/>
    </row>
    <row r="22" spans="1:11">
      <c r="A22" s="9" t="s">
        <v>23</v>
      </c>
      <c r="B22" s="3" t="s">
        <v>22</v>
      </c>
    </row>
    <row r="23" spans="1:11">
      <c r="A23" s="10" t="s">
        <v>21</v>
      </c>
      <c r="B23" s="11" t="s">
        <v>31</v>
      </c>
      <c r="C23" s="11"/>
      <c r="D23" s="11"/>
      <c r="E23" s="11"/>
      <c r="F23" s="11"/>
      <c r="G23" s="11"/>
      <c r="H23" s="11"/>
      <c r="I23" s="11"/>
      <c r="J23" s="11"/>
      <c r="K23" s="11"/>
    </row>
    <row r="24" spans="1:11">
      <c r="A24" s="10" t="s">
        <v>20</v>
      </c>
      <c r="B24" s="66" t="s">
        <v>19</v>
      </c>
      <c r="C24" s="66"/>
      <c r="D24" s="66"/>
      <c r="E24" s="66"/>
      <c r="F24" s="66"/>
      <c r="G24" s="66"/>
      <c r="H24" s="66"/>
      <c r="I24" s="66"/>
      <c r="J24" s="66"/>
      <c r="K24" s="66"/>
    </row>
    <row r="25" spans="1:11" ht="15" customHeight="1" thickBot="1">
      <c r="A25" s="12"/>
      <c r="B25" s="13"/>
      <c r="C25" s="12"/>
      <c r="D25" s="12"/>
      <c r="E25" s="12"/>
      <c r="F25" s="12"/>
      <c r="G25" s="12"/>
      <c r="H25" s="12"/>
      <c r="I25" s="12"/>
      <c r="J25" s="12"/>
      <c r="K25" s="12"/>
    </row>
    <row r="26" spans="1:11">
      <c r="B26" s="14"/>
    </row>
  </sheetData>
  <mergeCells count="8">
    <mergeCell ref="B24:K24"/>
    <mergeCell ref="A4:K4"/>
    <mergeCell ref="A3:K3"/>
    <mergeCell ref="A9:K13"/>
    <mergeCell ref="A14:I14"/>
    <mergeCell ref="J14:K14"/>
    <mergeCell ref="A18:A19"/>
    <mergeCell ref="B18:K21"/>
  </mergeCells>
  <hyperlinks>
    <hyperlink ref="B23" r:id="rId1" xr:uid="{00000000-0004-0000-0300-000000000000}"/>
    <hyperlink ref="B24:C24"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Global milk deliveries </vt:lpstr>
      <vt:lpstr>Global milk deliveries (old)</vt:lpstr>
      <vt:lpstr>Charts</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claytonp</dc:creator>
  <cp:lastModifiedBy>Becky Smith</cp:lastModifiedBy>
  <dcterms:created xsi:type="dcterms:W3CDTF">2017-05-16T08:49:52Z</dcterms:created>
  <dcterms:modified xsi:type="dcterms:W3CDTF">2024-08-22T11:01:09Z</dcterms:modified>
</cp:coreProperties>
</file>