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ahdb-wpfs01\Market Intelligence\DairyCo MI\Datum from M\Website PB\Prices\Farm costs\Fuel prices\"/>
    </mc:Choice>
  </mc:AlternateContent>
  <xr:revisionPtr revIDLastSave="0" documentId="13_ncr:1_{6FE53F9C-034F-420A-A4DA-7C025703C631}" xr6:coauthVersionLast="47" xr6:coauthVersionMax="47" xr10:uidLastSave="{00000000-0000-0000-0000-000000000000}"/>
  <bookViews>
    <workbookView xWindow="-28920" yWindow="-120" windowWidth="29040" windowHeight="15225" firstSheet="4" activeTab="4" xr2:uid="{00000000-000D-0000-FFFF-FFFF00000000}"/>
  </bookViews>
  <sheets>
    <sheet name="lookups" sheetId="10" state="hidden" r:id="rId1"/>
    <sheet name="exchange_datax" sheetId="14" state="hidden" r:id="rId2"/>
    <sheet name="obsolete_opec_data" sheetId="13" state="hidden" r:id="rId3"/>
    <sheet name="data" sheetId="7" state="hidden" r:id="rId4"/>
    <sheet name="Crude oil ($)" sheetId="1" r:id="rId5"/>
    <sheet name="Website" sheetId="12" state="hidden" r:id="rId6"/>
    <sheet name="Fuel prices (£)" sheetId="8" r:id="rId7"/>
    <sheet name="Charts" sheetId="11" r:id="rId8"/>
    <sheet name="Disclaimer and notes" sheetId="4" r:id="rId9"/>
    <sheet name="Notes" sheetId="5" state="hidden" r:id="rId10"/>
  </sheets>
  <definedNames>
    <definedName name="_xlnm._FilterDatabase" localSheetId="1" hidden="1">exchange_datax!$B$1:$F$8994</definedName>
    <definedName name="_xlnm._FilterDatabase" localSheetId="2" hidden="1">obsolete_opec_data!$A$1:$D$4988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4" l="1"/>
  <c r="B60" i="8"/>
  <c r="B5055" i="13" l="1"/>
  <c r="C5055" i="13"/>
  <c r="B5056" i="13"/>
  <c r="C5056" i="13"/>
  <c r="B5057" i="13"/>
  <c r="C5057" i="13"/>
  <c r="B5058" i="13"/>
  <c r="C5058" i="13"/>
  <c r="B5059" i="13"/>
  <c r="C5059" i="13"/>
  <c r="B5060" i="13"/>
  <c r="C5060" i="13"/>
  <c r="B5061" i="13"/>
  <c r="C5061" i="13"/>
  <c r="B5062" i="13"/>
  <c r="C5062" i="13"/>
  <c r="B5063" i="13"/>
  <c r="C5063" i="13"/>
  <c r="B5064" i="13"/>
  <c r="C5064" i="13"/>
  <c r="B5065" i="13"/>
  <c r="C5065" i="13"/>
  <c r="B5066" i="13"/>
  <c r="C5066" i="13"/>
  <c r="B5067" i="13"/>
  <c r="C5067" i="13"/>
  <c r="B5068" i="13"/>
  <c r="C5068" i="13"/>
  <c r="B5069" i="13"/>
  <c r="C5069" i="13"/>
  <c r="B5070" i="13"/>
  <c r="C5070" i="13"/>
  <c r="B5071" i="13"/>
  <c r="C5071" i="13"/>
  <c r="B5072" i="13"/>
  <c r="C5072" i="13"/>
  <c r="B5073" i="13"/>
  <c r="C5073" i="13"/>
  <c r="B5074" i="13"/>
  <c r="C5074" i="13"/>
  <c r="B5075" i="13"/>
  <c r="C5075" i="13"/>
  <c r="B5076" i="13"/>
  <c r="C5076" i="13"/>
  <c r="B5077" i="13"/>
  <c r="C5077" i="13"/>
  <c r="B5078" i="13"/>
  <c r="C5078" i="13"/>
  <c r="B5054" i="13" l="1"/>
  <c r="C5054" i="13"/>
  <c r="B5033" i="13"/>
  <c r="C5033" i="13"/>
  <c r="B5034" i="13"/>
  <c r="C5034" i="13"/>
  <c r="B5035" i="13"/>
  <c r="C5035" i="13"/>
  <c r="B5036" i="13"/>
  <c r="C5036" i="13"/>
  <c r="B5037" i="13"/>
  <c r="C5037" i="13"/>
  <c r="B5038" i="13"/>
  <c r="C5038" i="13"/>
  <c r="B5039" i="13"/>
  <c r="C5039" i="13"/>
  <c r="B5040" i="13"/>
  <c r="C5040" i="13"/>
  <c r="B5041" i="13"/>
  <c r="C5041" i="13"/>
  <c r="B5042" i="13"/>
  <c r="C5042" i="13"/>
  <c r="B5043" i="13"/>
  <c r="C5043" i="13"/>
  <c r="B5044" i="13"/>
  <c r="C5044" i="13"/>
  <c r="B5045" i="13"/>
  <c r="C5045" i="13"/>
  <c r="B5046" i="13"/>
  <c r="C5046" i="13"/>
  <c r="B5047" i="13"/>
  <c r="C5047" i="13"/>
  <c r="B5048" i="13"/>
  <c r="C5048" i="13"/>
  <c r="B5049" i="13"/>
  <c r="C5049" i="13"/>
  <c r="B5050" i="13"/>
  <c r="C5050" i="13"/>
  <c r="B5051" i="13"/>
  <c r="C5051" i="13"/>
  <c r="B5052" i="13"/>
  <c r="C5052" i="13"/>
  <c r="B5053" i="13"/>
  <c r="C5053" i="13"/>
  <c r="B5030" i="13"/>
  <c r="C5030" i="13"/>
  <c r="B5031" i="13"/>
  <c r="C5031" i="13"/>
  <c r="B5032" i="13"/>
  <c r="C5032" i="13"/>
  <c r="B5015" i="13"/>
  <c r="C5015" i="13"/>
  <c r="B5016" i="13"/>
  <c r="C5016" i="13"/>
  <c r="B5017" i="13"/>
  <c r="C5017" i="13"/>
  <c r="B5018" i="13"/>
  <c r="C5018" i="13"/>
  <c r="B5019" i="13"/>
  <c r="C5019" i="13"/>
  <c r="B5020" i="13"/>
  <c r="C5020" i="13"/>
  <c r="B5021" i="13"/>
  <c r="C5021" i="13"/>
  <c r="B5022" i="13"/>
  <c r="C5022" i="13"/>
  <c r="B5023" i="13"/>
  <c r="C5023" i="13"/>
  <c r="B5024" i="13"/>
  <c r="C5024" i="13"/>
  <c r="B5025" i="13"/>
  <c r="C5025" i="13"/>
  <c r="B5026" i="13"/>
  <c r="C5026" i="13"/>
  <c r="B5027" i="13"/>
  <c r="C5027" i="13"/>
  <c r="B5028" i="13"/>
  <c r="C5028" i="13"/>
  <c r="B5029" i="13"/>
  <c r="C5029" i="13"/>
  <c r="B4988" i="13"/>
  <c r="C4988" i="13"/>
  <c r="B4989" i="13"/>
  <c r="C4989" i="13"/>
  <c r="B4990" i="13"/>
  <c r="C4990" i="13"/>
  <c r="B4991" i="13"/>
  <c r="C4991" i="13"/>
  <c r="B4992" i="13"/>
  <c r="C4992" i="13"/>
  <c r="B4993" i="13"/>
  <c r="C4993" i="13"/>
  <c r="B4994" i="13"/>
  <c r="C4994" i="13"/>
  <c r="B4995" i="13"/>
  <c r="C4995" i="13"/>
  <c r="B4996" i="13"/>
  <c r="C4996" i="13"/>
  <c r="B4997" i="13"/>
  <c r="C4997" i="13"/>
  <c r="B4998" i="13"/>
  <c r="C4998" i="13"/>
  <c r="B4999" i="13"/>
  <c r="C4999" i="13"/>
  <c r="B5000" i="13"/>
  <c r="C5000" i="13"/>
  <c r="B5001" i="13"/>
  <c r="C5001" i="13"/>
  <c r="B5002" i="13"/>
  <c r="C5002" i="13"/>
  <c r="B5003" i="13"/>
  <c r="C5003" i="13"/>
  <c r="B5004" i="13"/>
  <c r="C5004" i="13"/>
  <c r="B5005" i="13"/>
  <c r="C5005" i="13"/>
  <c r="B5006" i="13"/>
  <c r="C5006" i="13"/>
  <c r="B5007" i="13"/>
  <c r="C5007" i="13"/>
  <c r="B5008" i="13"/>
  <c r="C5008" i="13"/>
  <c r="B5009" i="13"/>
  <c r="C5009" i="13"/>
  <c r="B5010" i="13"/>
  <c r="C5010" i="13"/>
  <c r="B5011" i="13"/>
  <c r="C5011" i="13"/>
  <c r="B5012" i="13"/>
  <c r="C5012" i="13"/>
  <c r="B5013" i="13"/>
  <c r="C5013" i="13"/>
  <c r="B5014" i="13"/>
  <c r="C5014" i="13"/>
  <c r="B4987" i="13" l="1"/>
  <c r="C4987" i="13"/>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548" i="13"/>
  <c r="C549" i="13"/>
  <c r="C550" i="13"/>
  <c r="C551" i="13"/>
  <c r="C552" i="13"/>
  <c r="C553" i="13"/>
  <c r="C554" i="13"/>
  <c r="C555" i="13"/>
  <c r="C556" i="13"/>
  <c r="C557" i="13"/>
  <c r="C558" i="13"/>
  <c r="C559" i="13"/>
  <c r="C560" i="13"/>
  <c r="C561" i="13"/>
  <c r="C562" i="13"/>
  <c r="C563" i="13"/>
  <c r="C564" i="13"/>
  <c r="C565" i="13"/>
  <c r="C566" i="13"/>
  <c r="C567" i="13"/>
  <c r="C568" i="13"/>
  <c r="C569" i="13"/>
  <c r="C570" i="13"/>
  <c r="C571" i="13"/>
  <c r="C572" i="13"/>
  <c r="C573" i="13"/>
  <c r="C574" i="13"/>
  <c r="C575" i="13"/>
  <c r="C576" i="13"/>
  <c r="C577" i="13"/>
  <c r="C578" i="13"/>
  <c r="C579" i="13"/>
  <c r="C580" i="13"/>
  <c r="C581" i="13"/>
  <c r="C582" i="13"/>
  <c r="C583" i="13"/>
  <c r="C584" i="13"/>
  <c r="C585" i="13"/>
  <c r="C586" i="13"/>
  <c r="C587" i="13"/>
  <c r="C588" i="13"/>
  <c r="C589" i="13"/>
  <c r="C590" i="13"/>
  <c r="C591" i="13"/>
  <c r="C592" i="13"/>
  <c r="C593" i="13"/>
  <c r="C594" i="13"/>
  <c r="C595" i="13"/>
  <c r="C596" i="13"/>
  <c r="C597" i="13"/>
  <c r="C598" i="13"/>
  <c r="C599" i="13"/>
  <c r="C600" i="13"/>
  <c r="C601" i="13"/>
  <c r="C602" i="13"/>
  <c r="C603" i="13"/>
  <c r="C604" i="13"/>
  <c r="C605" i="13"/>
  <c r="C606" i="13"/>
  <c r="C607" i="13"/>
  <c r="C608" i="13"/>
  <c r="C609" i="13"/>
  <c r="C610" i="13"/>
  <c r="C611" i="13"/>
  <c r="C612" i="13"/>
  <c r="C613" i="13"/>
  <c r="C614" i="13"/>
  <c r="C615" i="13"/>
  <c r="C616" i="13"/>
  <c r="C617" i="13"/>
  <c r="C618" i="13"/>
  <c r="C619" i="13"/>
  <c r="C620" i="13"/>
  <c r="C621" i="13"/>
  <c r="C622" i="13"/>
  <c r="C623" i="13"/>
  <c r="C624" i="13"/>
  <c r="C625" i="13"/>
  <c r="C626" i="13"/>
  <c r="C627" i="13"/>
  <c r="C628" i="13"/>
  <c r="C629" i="13"/>
  <c r="C630" i="13"/>
  <c r="C631" i="13"/>
  <c r="C632" i="13"/>
  <c r="C633" i="13"/>
  <c r="C634" i="13"/>
  <c r="C635" i="13"/>
  <c r="C636" i="13"/>
  <c r="C637" i="13"/>
  <c r="C638" i="13"/>
  <c r="C639" i="13"/>
  <c r="C640" i="13"/>
  <c r="C641" i="13"/>
  <c r="C642" i="13"/>
  <c r="C643" i="13"/>
  <c r="C644" i="13"/>
  <c r="C645" i="13"/>
  <c r="C646" i="13"/>
  <c r="C647" i="13"/>
  <c r="C648" i="13"/>
  <c r="C649" i="13"/>
  <c r="C650" i="13"/>
  <c r="C651" i="13"/>
  <c r="C652" i="13"/>
  <c r="C653" i="13"/>
  <c r="C654" i="13"/>
  <c r="C655" i="13"/>
  <c r="C656" i="13"/>
  <c r="C657" i="13"/>
  <c r="C658" i="13"/>
  <c r="C659" i="13"/>
  <c r="C660" i="13"/>
  <c r="C661" i="13"/>
  <c r="C662" i="13"/>
  <c r="C663" i="13"/>
  <c r="C664" i="13"/>
  <c r="C665" i="13"/>
  <c r="C666" i="13"/>
  <c r="C667" i="13"/>
  <c r="C668" i="13"/>
  <c r="C669" i="13"/>
  <c r="C670" i="13"/>
  <c r="C671" i="13"/>
  <c r="C672" i="13"/>
  <c r="C673" i="13"/>
  <c r="C674" i="13"/>
  <c r="C675" i="13"/>
  <c r="C676" i="13"/>
  <c r="C677" i="13"/>
  <c r="C678" i="13"/>
  <c r="C679" i="13"/>
  <c r="C680" i="13"/>
  <c r="C681" i="13"/>
  <c r="C682" i="13"/>
  <c r="C683" i="13"/>
  <c r="C684" i="13"/>
  <c r="C685" i="13"/>
  <c r="C686" i="13"/>
  <c r="C687" i="13"/>
  <c r="C688" i="13"/>
  <c r="C689" i="13"/>
  <c r="C690" i="13"/>
  <c r="C691" i="13"/>
  <c r="C692" i="13"/>
  <c r="C693" i="13"/>
  <c r="C694" i="13"/>
  <c r="C695" i="13"/>
  <c r="C696" i="13"/>
  <c r="C697" i="13"/>
  <c r="C698" i="13"/>
  <c r="C699" i="13"/>
  <c r="C700" i="13"/>
  <c r="C701" i="13"/>
  <c r="C702" i="13"/>
  <c r="C703" i="13"/>
  <c r="C704" i="13"/>
  <c r="C705" i="13"/>
  <c r="C706" i="13"/>
  <c r="C707" i="13"/>
  <c r="C708" i="13"/>
  <c r="C709" i="13"/>
  <c r="C710" i="13"/>
  <c r="C711" i="13"/>
  <c r="C712" i="13"/>
  <c r="C713" i="13"/>
  <c r="C714" i="13"/>
  <c r="C715" i="13"/>
  <c r="C716" i="13"/>
  <c r="C717" i="13"/>
  <c r="C718" i="13"/>
  <c r="C719" i="13"/>
  <c r="C720" i="13"/>
  <c r="C721" i="13"/>
  <c r="C722" i="13"/>
  <c r="C723" i="13"/>
  <c r="C724" i="13"/>
  <c r="C725" i="13"/>
  <c r="C726" i="13"/>
  <c r="C727" i="13"/>
  <c r="C728" i="13"/>
  <c r="C729" i="13"/>
  <c r="C730" i="13"/>
  <c r="C731" i="13"/>
  <c r="C732" i="13"/>
  <c r="C733" i="13"/>
  <c r="C734" i="13"/>
  <c r="C735" i="13"/>
  <c r="C736" i="13"/>
  <c r="C737" i="13"/>
  <c r="C738" i="13"/>
  <c r="C739" i="13"/>
  <c r="C740" i="13"/>
  <c r="C741" i="13"/>
  <c r="C742" i="13"/>
  <c r="C743" i="13"/>
  <c r="C744" i="13"/>
  <c r="C745" i="13"/>
  <c r="C746" i="13"/>
  <c r="C747" i="13"/>
  <c r="C748" i="13"/>
  <c r="C749" i="13"/>
  <c r="C750" i="13"/>
  <c r="C751" i="13"/>
  <c r="C752" i="13"/>
  <c r="C753" i="13"/>
  <c r="C754" i="13"/>
  <c r="C755" i="13"/>
  <c r="C756" i="13"/>
  <c r="C757" i="13"/>
  <c r="C758" i="13"/>
  <c r="C759" i="13"/>
  <c r="C760" i="13"/>
  <c r="C761" i="13"/>
  <c r="C762" i="13"/>
  <c r="C763" i="13"/>
  <c r="C764" i="13"/>
  <c r="C765" i="13"/>
  <c r="C766" i="13"/>
  <c r="C767" i="13"/>
  <c r="C768" i="13"/>
  <c r="C769" i="13"/>
  <c r="C770" i="13"/>
  <c r="C771" i="13"/>
  <c r="C772" i="13"/>
  <c r="C773" i="13"/>
  <c r="C774" i="13"/>
  <c r="C775" i="13"/>
  <c r="C776" i="13"/>
  <c r="C777" i="13"/>
  <c r="C778" i="13"/>
  <c r="C779" i="13"/>
  <c r="C780" i="13"/>
  <c r="C781" i="13"/>
  <c r="C782" i="13"/>
  <c r="C783" i="13"/>
  <c r="C784" i="13"/>
  <c r="C785" i="13"/>
  <c r="C786" i="13"/>
  <c r="C787" i="13"/>
  <c r="C788" i="13"/>
  <c r="C789" i="13"/>
  <c r="C790" i="13"/>
  <c r="C791" i="13"/>
  <c r="C792" i="13"/>
  <c r="C793" i="13"/>
  <c r="C794" i="13"/>
  <c r="C795" i="13"/>
  <c r="C796" i="13"/>
  <c r="C797" i="13"/>
  <c r="C798" i="13"/>
  <c r="C799" i="13"/>
  <c r="C800" i="13"/>
  <c r="C801" i="13"/>
  <c r="C802" i="13"/>
  <c r="C803" i="13"/>
  <c r="C804" i="13"/>
  <c r="C805" i="13"/>
  <c r="C806" i="13"/>
  <c r="C807" i="13"/>
  <c r="C808" i="13"/>
  <c r="C809" i="13"/>
  <c r="C810" i="13"/>
  <c r="C811" i="13"/>
  <c r="C812" i="13"/>
  <c r="C813" i="13"/>
  <c r="C814" i="13"/>
  <c r="C815" i="13"/>
  <c r="C816" i="13"/>
  <c r="C817" i="13"/>
  <c r="C818" i="13"/>
  <c r="C819" i="13"/>
  <c r="C820" i="13"/>
  <c r="C821" i="13"/>
  <c r="C822" i="13"/>
  <c r="C823" i="13"/>
  <c r="C824" i="13"/>
  <c r="C825" i="13"/>
  <c r="C826" i="13"/>
  <c r="C827" i="13"/>
  <c r="C828" i="13"/>
  <c r="C829" i="13"/>
  <c r="C830" i="13"/>
  <c r="C831" i="13"/>
  <c r="C832" i="13"/>
  <c r="C833" i="13"/>
  <c r="C834" i="13"/>
  <c r="C835" i="13"/>
  <c r="C836" i="13"/>
  <c r="C837" i="13"/>
  <c r="C838" i="13"/>
  <c r="C839" i="13"/>
  <c r="C840" i="13"/>
  <c r="C841" i="13"/>
  <c r="C842" i="13"/>
  <c r="C843" i="13"/>
  <c r="C844" i="13"/>
  <c r="C845" i="13"/>
  <c r="C846" i="13"/>
  <c r="C847" i="13"/>
  <c r="C848" i="13"/>
  <c r="C849" i="13"/>
  <c r="C850" i="13"/>
  <c r="C851" i="13"/>
  <c r="C852" i="13"/>
  <c r="C853" i="13"/>
  <c r="C854" i="13"/>
  <c r="C855" i="13"/>
  <c r="C856" i="13"/>
  <c r="C857" i="13"/>
  <c r="C858" i="13"/>
  <c r="C859" i="13"/>
  <c r="C860" i="13"/>
  <c r="C861" i="13"/>
  <c r="C862" i="13"/>
  <c r="C863" i="13"/>
  <c r="C864" i="13"/>
  <c r="C865" i="13"/>
  <c r="C866" i="13"/>
  <c r="C867" i="13"/>
  <c r="C868" i="13"/>
  <c r="C869" i="13"/>
  <c r="C870" i="13"/>
  <c r="C871" i="13"/>
  <c r="C872" i="13"/>
  <c r="C873" i="13"/>
  <c r="C874" i="13"/>
  <c r="C875" i="13"/>
  <c r="C876" i="13"/>
  <c r="C877" i="13"/>
  <c r="C878" i="13"/>
  <c r="C879" i="13"/>
  <c r="C880" i="13"/>
  <c r="C881" i="13"/>
  <c r="C882" i="13"/>
  <c r="C883" i="13"/>
  <c r="C884" i="13"/>
  <c r="C885" i="13"/>
  <c r="C886" i="13"/>
  <c r="C887" i="13"/>
  <c r="C888" i="13"/>
  <c r="C889" i="13"/>
  <c r="C890" i="13"/>
  <c r="C891" i="13"/>
  <c r="C892" i="13"/>
  <c r="C893" i="13"/>
  <c r="C894" i="13"/>
  <c r="C895" i="13"/>
  <c r="C896" i="13"/>
  <c r="C897" i="13"/>
  <c r="C898" i="13"/>
  <c r="C899" i="13"/>
  <c r="C900" i="13"/>
  <c r="C901" i="13"/>
  <c r="C902" i="13"/>
  <c r="C903" i="13"/>
  <c r="C904" i="13"/>
  <c r="C905" i="13"/>
  <c r="C906" i="13"/>
  <c r="C907" i="13"/>
  <c r="C908" i="13"/>
  <c r="C909" i="13"/>
  <c r="C910" i="13"/>
  <c r="C911" i="13"/>
  <c r="C912" i="13"/>
  <c r="C913" i="13"/>
  <c r="C914" i="13"/>
  <c r="C915" i="13"/>
  <c r="C916" i="13"/>
  <c r="C917" i="13"/>
  <c r="C918" i="13"/>
  <c r="C919" i="13"/>
  <c r="C920" i="13"/>
  <c r="C921" i="13"/>
  <c r="C922" i="13"/>
  <c r="C923" i="13"/>
  <c r="C924" i="13"/>
  <c r="C925" i="13"/>
  <c r="C926" i="13"/>
  <c r="C927" i="13"/>
  <c r="C928" i="13"/>
  <c r="C929" i="13"/>
  <c r="C930" i="13"/>
  <c r="C931" i="13"/>
  <c r="C932" i="13"/>
  <c r="C933" i="13"/>
  <c r="C934" i="13"/>
  <c r="C935" i="13"/>
  <c r="C936" i="13"/>
  <c r="C937" i="13"/>
  <c r="C938" i="13"/>
  <c r="C939" i="13"/>
  <c r="C940" i="13"/>
  <c r="C941" i="13"/>
  <c r="C942" i="13"/>
  <c r="C943" i="13"/>
  <c r="C944" i="13"/>
  <c r="C945" i="13"/>
  <c r="C946" i="13"/>
  <c r="C947" i="13"/>
  <c r="C948" i="13"/>
  <c r="C949" i="13"/>
  <c r="C950" i="13"/>
  <c r="C951" i="13"/>
  <c r="C952" i="13"/>
  <c r="C953" i="13"/>
  <c r="C954" i="13"/>
  <c r="C955" i="13"/>
  <c r="C956" i="13"/>
  <c r="C957" i="13"/>
  <c r="C958" i="13"/>
  <c r="C959" i="13"/>
  <c r="C960" i="13"/>
  <c r="C961" i="13"/>
  <c r="C962" i="13"/>
  <c r="C963" i="13"/>
  <c r="C964" i="13"/>
  <c r="C965" i="13"/>
  <c r="C966" i="13"/>
  <c r="C967" i="13"/>
  <c r="C968" i="13"/>
  <c r="C969" i="13"/>
  <c r="C970" i="13"/>
  <c r="C971" i="13"/>
  <c r="C972" i="13"/>
  <c r="C973" i="13"/>
  <c r="C974" i="13"/>
  <c r="C975" i="13"/>
  <c r="C976" i="13"/>
  <c r="C977" i="13"/>
  <c r="C978" i="13"/>
  <c r="C979" i="13"/>
  <c r="C980" i="13"/>
  <c r="C981" i="13"/>
  <c r="C982" i="13"/>
  <c r="C983" i="13"/>
  <c r="C984" i="13"/>
  <c r="C985" i="13"/>
  <c r="C986" i="13"/>
  <c r="C987" i="13"/>
  <c r="C988" i="13"/>
  <c r="C989" i="13"/>
  <c r="C990" i="13"/>
  <c r="C991" i="13"/>
  <c r="C992" i="13"/>
  <c r="C993" i="13"/>
  <c r="C994" i="13"/>
  <c r="C995" i="13"/>
  <c r="C996" i="13"/>
  <c r="C997" i="13"/>
  <c r="C998" i="13"/>
  <c r="C999" i="13"/>
  <c r="C1000" i="13"/>
  <c r="C1001" i="13"/>
  <c r="C1002" i="13"/>
  <c r="C1003" i="13"/>
  <c r="C1004" i="13"/>
  <c r="C1005" i="13"/>
  <c r="C1006" i="13"/>
  <c r="C1007" i="13"/>
  <c r="C1008" i="13"/>
  <c r="C1009" i="13"/>
  <c r="C1010" i="13"/>
  <c r="C1011" i="13"/>
  <c r="C1012" i="13"/>
  <c r="C1013" i="13"/>
  <c r="C1014" i="13"/>
  <c r="C1015" i="13"/>
  <c r="C1016" i="13"/>
  <c r="C1017" i="13"/>
  <c r="C1018" i="13"/>
  <c r="C1019" i="13"/>
  <c r="C1020" i="13"/>
  <c r="C1021" i="13"/>
  <c r="C1022" i="13"/>
  <c r="C1023" i="13"/>
  <c r="C1024" i="13"/>
  <c r="C1025" i="13"/>
  <c r="C1026" i="13"/>
  <c r="C1027" i="13"/>
  <c r="C1028" i="13"/>
  <c r="C1029" i="13"/>
  <c r="C1030" i="13"/>
  <c r="C1031" i="13"/>
  <c r="C1032" i="13"/>
  <c r="C1033" i="13"/>
  <c r="C1034" i="13"/>
  <c r="C1035" i="13"/>
  <c r="C1036" i="13"/>
  <c r="C1037" i="13"/>
  <c r="C1038" i="13"/>
  <c r="C1039" i="13"/>
  <c r="C1040" i="13"/>
  <c r="C1041" i="13"/>
  <c r="C1042" i="13"/>
  <c r="C1043" i="13"/>
  <c r="C1044" i="13"/>
  <c r="C1045" i="13"/>
  <c r="C1046" i="13"/>
  <c r="C1047" i="13"/>
  <c r="C1048" i="13"/>
  <c r="C1049" i="13"/>
  <c r="C1050" i="13"/>
  <c r="C1051" i="13"/>
  <c r="C1052" i="13"/>
  <c r="C1053" i="13"/>
  <c r="C1054" i="13"/>
  <c r="C1055" i="13"/>
  <c r="C1056" i="13"/>
  <c r="C1057" i="13"/>
  <c r="C1058" i="13"/>
  <c r="C1059" i="13"/>
  <c r="C1060" i="13"/>
  <c r="C1061" i="13"/>
  <c r="C1062" i="13"/>
  <c r="C1063" i="13"/>
  <c r="C1064" i="13"/>
  <c r="C1065" i="13"/>
  <c r="C1066" i="13"/>
  <c r="C1067" i="13"/>
  <c r="C1068" i="13"/>
  <c r="C1069" i="13"/>
  <c r="C1070" i="13"/>
  <c r="C1071" i="13"/>
  <c r="C1072" i="13"/>
  <c r="C1073" i="13"/>
  <c r="C1074" i="13"/>
  <c r="C1075" i="13"/>
  <c r="C1076" i="13"/>
  <c r="C1077" i="13"/>
  <c r="C1078" i="13"/>
  <c r="C1079" i="13"/>
  <c r="C1080" i="13"/>
  <c r="C1081" i="13"/>
  <c r="C1082" i="13"/>
  <c r="C1083" i="13"/>
  <c r="C1084" i="13"/>
  <c r="C1085" i="13"/>
  <c r="C1086" i="13"/>
  <c r="C1087" i="13"/>
  <c r="C1088" i="13"/>
  <c r="C1089" i="13"/>
  <c r="C1090" i="13"/>
  <c r="C1091" i="13"/>
  <c r="C1092" i="13"/>
  <c r="C1093" i="13"/>
  <c r="C1094" i="13"/>
  <c r="C1095" i="13"/>
  <c r="C1096" i="13"/>
  <c r="C1097" i="13"/>
  <c r="C1098" i="13"/>
  <c r="C1099" i="13"/>
  <c r="C1100" i="13"/>
  <c r="C1101" i="13"/>
  <c r="C1102" i="13"/>
  <c r="C1103" i="13"/>
  <c r="C1104" i="13"/>
  <c r="C1105" i="13"/>
  <c r="C1106" i="13"/>
  <c r="C1107" i="13"/>
  <c r="C1108" i="13"/>
  <c r="C1109" i="13"/>
  <c r="C1110" i="13"/>
  <c r="C1111" i="13"/>
  <c r="C1112" i="13"/>
  <c r="C1113" i="13"/>
  <c r="C1114" i="13"/>
  <c r="C1115" i="13"/>
  <c r="C1116" i="13"/>
  <c r="C1117" i="13"/>
  <c r="C1118" i="13"/>
  <c r="C1119" i="13"/>
  <c r="C1120" i="13"/>
  <c r="C1121" i="13"/>
  <c r="C1122" i="13"/>
  <c r="C1123" i="13"/>
  <c r="C1124" i="13"/>
  <c r="C1125" i="13"/>
  <c r="C1126" i="13"/>
  <c r="C1127" i="13"/>
  <c r="C1128" i="13"/>
  <c r="C1129" i="13"/>
  <c r="C1130" i="13"/>
  <c r="C1131" i="13"/>
  <c r="C1132" i="13"/>
  <c r="C1133" i="13"/>
  <c r="C1134" i="13"/>
  <c r="C1135" i="13"/>
  <c r="C1136" i="13"/>
  <c r="C1137" i="13"/>
  <c r="C1138" i="13"/>
  <c r="C1139" i="13"/>
  <c r="C1140" i="13"/>
  <c r="C1141" i="13"/>
  <c r="C1142" i="13"/>
  <c r="C1143" i="13"/>
  <c r="C1144" i="13"/>
  <c r="C1145" i="13"/>
  <c r="C1146" i="13"/>
  <c r="C1147" i="13"/>
  <c r="C1148" i="13"/>
  <c r="C1149" i="13"/>
  <c r="C1150" i="13"/>
  <c r="C1151" i="13"/>
  <c r="C1152" i="13"/>
  <c r="C1153" i="13"/>
  <c r="C1154" i="13"/>
  <c r="C1155" i="13"/>
  <c r="C1156" i="13"/>
  <c r="C1157" i="13"/>
  <c r="C1158" i="13"/>
  <c r="C1159" i="13"/>
  <c r="C1160" i="13"/>
  <c r="C1161" i="13"/>
  <c r="C1162" i="13"/>
  <c r="C1163" i="13"/>
  <c r="C1164" i="13"/>
  <c r="C1165" i="13"/>
  <c r="C1166" i="13"/>
  <c r="C1167" i="13"/>
  <c r="C1168" i="13"/>
  <c r="C1169" i="13"/>
  <c r="C1170" i="13"/>
  <c r="C1171" i="13"/>
  <c r="C1172" i="13"/>
  <c r="C1173" i="13"/>
  <c r="C1174" i="13"/>
  <c r="C1175" i="13"/>
  <c r="C1176" i="13"/>
  <c r="C1177" i="13"/>
  <c r="C1178" i="13"/>
  <c r="C1179" i="13"/>
  <c r="C1180" i="13"/>
  <c r="C1181" i="13"/>
  <c r="C1182" i="13"/>
  <c r="C1183" i="13"/>
  <c r="C1184" i="13"/>
  <c r="C1185" i="13"/>
  <c r="C1186" i="13"/>
  <c r="C1187" i="13"/>
  <c r="C1188" i="13"/>
  <c r="C1189" i="13"/>
  <c r="C1190" i="13"/>
  <c r="C1191" i="13"/>
  <c r="C1192" i="13"/>
  <c r="C1193" i="13"/>
  <c r="C1194" i="13"/>
  <c r="C1195" i="13"/>
  <c r="C1196" i="13"/>
  <c r="C1197" i="13"/>
  <c r="C1198" i="13"/>
  <c r="C1199" i="13"/>
  <c r="C1200" i="13"/>
  <c r="C1201" i="13"/>
  <c r="C1202" i="13"/>
  <c r="C1203" i="13"/>
  <c r="C1204" i="13"/>
  <c r="C1205" i="13"/>
  <c r="C1206" i="13"/>
  <c r="C1207" i="13"/>
  <c r="C1208" i="13"/>
  <c r="C1209" i="13"/>
  <c r="C1210" i="13"/>
  <c r="C1211" i="13"/>
  <c r="C1212" i="13"/>
  <c r="C1213" i="13"/>
  <c r="C1214" i="13"/>
  <c r="C1215" i="13"/>
  <c r="C1216" i="13"/>
  <c r="C1217" i="13"/>
  <c r="C1218" i="13"/>
  <c r="C1219" i="13"/>
  <c r="C1220" i="13"/>
  <c r="C1221" i="13"/>
  <c r="C1222" i="13"/>
  <c r="C1223" i="13"/>
  <c r="C1224" i="13"/>
  <c r="C1225" i="13"/>
  <c r="C1226" i="13"/>
  <c r="C1227" i="13"/>
  <c r="C1228" i="13"/>
  <c r="C1229" i="13"/>
  <c r="C1230" i="13"/>
  <c r="C1231" i="13"/>
  <c r="C1232" i="13"/>
  <c r="C1233" i="13"/>
  <c r="C1234" i="13"/>
  <c r="C1235" i="13"/>
  <c r="C1236" i="13"/>
  <c r="C1237" i="13"/>
  <c r="C1238" i="13"/>
  <c r="C1239" i="13"/>
  <c r="C1240" i="13"/>
  <c r="C1241" i="13"/>
  <c r="C1242" i="13"/>
  <c r="C1243" i="13"/>
  <c r="C1244" i="13"/>
  <c r="C1245" i="13"/>
  <c r="C1246" i="13"/>
  <c r="C1247" i="13"/>
  <c r="C1248" i="13"/>
  <c r="C1249" i="13"/>
  <c r="C1250" i="13"/>
  <c r="C1251" i="13"/>
  <c r="C1252" i="13"/>
  <c r="C1253" i="13"/>
  <c r="C1254" i="13"/>
  <c r="C1255" i="13"/>
  <c r="C1256" i="13"/>
  <c r="C1257" i="13"/>
  <c r="C1258" i="13"/>
  <c r="C1259" i="13"/>
  <c r="C1260" i="13"/>
  <c r="C1261" i="13"/>
  <c r="C1262" i="13"/>
  <c r="C1263" i="13"/>
  <c r="C1264" i="13"/>
  <c r="C1265" i="13"/>
  <c r="C1266" i="13"/>
  <c r="C1267" i="13"/>
  <c r="C1268" i="13"/>
  <c r="C1269" i="13"/>
  <c r="C1270" i="13"/>
  <c r="C1271" i="13"/>
  <c r="C1272" i="13"/>
  <c r="C1273" i="13"/>
  <c r="C1274" i="13"/>
  <c r="C1275" i="13"/>
  <c r="C1276" i="13"/>
  <c r="C1277" i="13"/>
  <c r="C1278" i="13"/>
  <c r="C1279" i="13"/>
  <c r="C1280" i="13"/>
  <c r="C1281" i="13"/>
  <c r="C1282" i="13"/>
  <c r="C1283" i="13"/>
  <c r="C1284" i="13"/>
  <c r="C1285" i="13"/>
  <c r="C1286" i="13"/>
  <c r="C1287" i="13"/>
  <c r="C1288" i="13"/>
  <c r="C1289" i="13"/>
  <c r="C1290" i="13"/>
  <c r="C1291" i="13"/>
  <c r="C1292" i="13"/>
  <c r="C1293" i="13"/>
  <c r="C1294" i="13"/>
  <c r="C1295" i="13"/>
  <c r="C1296" i="13"/>
  <c r="C1297" i="13"/>
  <c r="C1298" i="13"/>
  <c r="C1299" i="13"/>
  <c r="C1300" i="13"/>
  <c r="C1301" i="13"/>
  <c r="C1302" i="13"/>
  <c r="C1303" i="13"/>
  <c r="C1304" i="13"/>
  <c r="C1305" i="13"/>
  <c r="C1306" i="13"/>
  <c r="C1307" i="13"/>
  <c r="C1308" i="13"/>
  <c r="C1309" i="13"/>
  <c r="C1310" i="13"/>
  <c r="C1311" i="13"/>
  <c r="C1312" i="13"/>
  <c r="C1313" i="13"/>
  <c r="C1314" i="13"/>
  <c r="C1315" i="13"/>
  <c r="C1316" i="13"/>
  <c r="C1317" i="13"/>
  <c r="C1318" i="13"/>
  <c r="C1319" i="13"/>
  <c r="C1320" i="13"/>
  <c r="C1321" i="13"/>
  <c r="C1322" i="13"/>
  <c r="C1323" i="13"/>
  <c r="C1324" i="13"/>
  <c r="C1325" i="13"/>
  <c r="C1326" i="13"/>
  <c r="C1327" i="13"/>
  <c r="C1328" i="13"/>
  <c r="C1329" i="13"/>
  <c r="C1330" i="13"/>
  <c r="C1331" i="13"/>
  <c r="C1332" i="13"/>
  <c r="C1333" i="13"/>
  <c r="C1334" i="13"/>
  <c r="C1335" i="13"/>
  <c r="C1336" i="13"/>
  <c r="C1337" i="13"/>
  <c r="C1338" i="13"/>
  <c r="C1339" i="13"/>
  <c r="C1340" i="13"/>
  <c r="C1341" i="13"/>
  <c r="C1342" i="13"/>
  <c r="C1343" i="13"/>
  <c r="C1344" i="13"/>
  <c r="C1345" i="13"/>
  <c r="C1346" i="13"/>
  <c r="C1347" i="13"/>
  <c r="C1348" i="13"/>
  <c r="C1349" i="13"/>
  <c r="C1350" i="13"/>
  <c r="C1351" i="13"/>
  <c r="C1352" i="13"/>
  <c r="C1353" i="13"/>
  <c r="C1354" i="13"/>
  <c r="C1355" i="13"/>
  <c r="C1356" i="13"/>
  <c r="C1357" i="13"/>
  <c r="C1358" i="13"/>
  <c r="C1359" i="13"/>
  <c r="C1360" i="13"/>
  <c r="C1361" i="13"/>
  <c r="C1362" i="13"/>
  <c r="C1363" i="13"/>
  <c r="C1364" i="13"/>
  <c r="C1365" i="13"/>
  <c r="C1366" i="13"/>
  <c r="C1367" i="13"/>
  <c r="C1368" i="13"/>
  <c r="C1369" i="13"/>
  <c r="C1370" i="13"/>
  <c r="C1371" i="13"/>
  <c r="C1372" i="13"/>
  <c r="C1373" i="13"/>
  <c r="C1374" i="13"/>
  <c r="C1375" i="13"/>
  <c r="C1376" i="13"/>
  <c r="C1377" i="13"/>
  <c r="C1378" i="13"/>
  <c r="C1379" i="13"/>
  <c r="C1380" i="13"/>
  <c r="C1381" i="13"/>
  <c r="C1382" i="13"/>
  <c r="C1383" i="13"/>
  <c r="C1384" i="13"/>
  <c r="C1385" i="13"/>
  <c r="C1386" i="13"/>
  <c r="C1387" i="13"/>
  <c r="C1388" i="13"/>
  <c r="C1389" i="13"/>
  <c r="C1390" i="13"/>
  <c r="C1391" i="13"/>
  <c r="C1392" i="13"/>
  <c r="C1393" i="13"/>
  <c r="C1394" i="13"/>
  <c r="C1395" i="13"/>
  <c r="C1396" i="13"/>
  <c r="C1397" i="13"/>
  <c r="C1398" i="13"/>
  <c r="C1399" i="13"/>
  <c r="C1400" i="13"/>
  <c r="C1401" i="13"/>
  <c r="C1402" i="13"/>
  <c r="C1403" i="13"/>
  <c r="C1404" i="13"/>
  <c r="C1405" i="13"/>
  <c r="C1406" i="13"/>
  <c r="C1407" i="13"/>
  <c r="C1408" i="13"/>
  <c r="C1409" i="13"/>
  <c r="C1410" i="13"/>
  <c r="C1411" i="13"/>
  <c r="C1412" i="13"/>
  <c r="C1413" i="13"/>
  <c r="C1414" i="13"/>
  <c r="C1415" i="13"/>
  <c r="C1416" i="13"/>
  <c r="C1417" i="13"/>
  <c r="C1418" i="13"/>
  <c r="C1419" i="13"/>
  <c r="C1420" i="13"/>
  <c r="C1421" i="13"/>
  <c r="C1422" i="13"/>
  <c r="C1423" i="13"/>
  <c r="C1424" i="13"/>
  <c r="C1425" i="13"/>
  <c r="C1426" i="13"/>
  <c r="C1427" i="13"/>
  <c r="C1428" i="13"/>
  <c r="C1429" i="13"/>
  <c r="C1430" i="13"/>
  <c r="C1431" i="13"/>
  <c r="C1432" i="13"/>
  <c r="C1433" i="13"/>
  <c r="C1434" i="13"/>
  <c r="C1435" i="13"/>
  <c r="C1436" i="13"/>
  <c r="C1437" i="13"/>
  <c r="C1438" i="13"/>
  <c r="C1439" i="13"/>
  <c r="C1440" i="13"/>
  <c r="C1441" i="13"/>
  <c r="C1442" i="13"/>
  <c r="C1443" i="13"/>
  <c r="C1444" i="13"/>
  <c r="C1445" i="13"/>
  <c r="C1446" i="13"/>
  <c r="C1447" i="13"/>
  <c r="C1448" i="13"/>
  <c r="C1449" i="13"/>
  <c r="C1450" i="13"/>
  <c r="C1451" i="13"/>
  <c r="C1452" i="13"/>
  <c r="C1453" i="13"/>
  <c r="C1454" i="13"/>
  <c r="C1455" i="13"/>
  <c r="C1456" i="13"/>
  <c r="C1457" i="13"/>
  <c r="C1458" i="13"/>
  <c r="C1459" i="13"/>
  <c r="C1460" i="13"/>
  <c r="C1461" i="13"/>
  <c r="C1462" i="13"/>
  <c r="C1463" i="13"/>
  <c r="C1464" i="13"/>
  <c r="C1465" i="13"/>
  <c r="C1466" i="13"/>
  <c r="C1467" i="13"/>
  <c r="C1468" i="13"/>
  <c r="C1469" i="13"/>
  <c r="C1470" i="13"/>
  <c r="C1471" i="13"/>
  <c r="C1472" i="13"/>
  <c r="C1473" i="13"/>
  <c r="C1474" i="13"/>
  <c r="C1475" i="13"/>
  <c r="C1476" i="13"/>
  <c r="C1477" i="13"/>
  <c r="C1478" i="13"/>
  <c r="C1479" i="13"/>
  <c r="C1480" i="13"/>
  <c r="C1481" i="13"/>
  <c r="C1482" i="13"/>
  <c r="C1483" i="13"/>
  <c r="C1484" i="13"/>
  <c r="C1485" i="13"/>
  <c r="C1486" i="13"/>
  <c r="C1487" i="13"/>
  <c r="C1488" i="13"/>
  <c r="C1489" i="13"/>
  <c r="C1490" i="13"/>
  <c r="C1491" i="13"/>
  <c r="C1492" i="13"/>
  <c r="C1493" i="13"/>
  <c r="C1494" i="13"/>
  <c r="C1495" i="13"/>
  <c r="C1496" i="13"/>
  <c r="C1497" i="13"/>
  <c r="C1498" i="13"/>
  <c r="C1499" i="13"/>
  <c r="C1500" i="13"/>
  <c r="C1501" i="13"/>
  <c r="C1502" i="13"/>
  <c r="C1503" i="13"/>
  <c r="C1504" i="13"/>
  <c r="C1505" i="13"/>
  <c r="C1506" i="13"/>
  <c r="C1507" i="13"/>
  <c r="C1508" i="13"/>
  <c r="C1509" i="13"/>
  <c r="C1510" i="13"/>
  <c r="C1511" i="13"/>
  <c r="C1512" i="13"/>
  <c r="C1513" i="13"/>
  <c r="C1514" i="13"/>
  <c r="C1515" i="13"/>
  <c r="C1516" i="13"/>
  <c r="C1517" i="13"/>
  <c r="C1518" i="13"/>
  <c r="C1519" i="13"/>
  <c r="C1520" i="13"/>
  <c r="C1521" i="13"/>
  <c r="C1522" i="13"/>
  <c r="C1523" i="13"/>
  <c r="C1524" i="13"/>
  <c r="C1525" i="13"/>
  <c r="C1526" i="13"/>
  <c r="C1527" i="13"/>
  <c r="C1528" i="13"/>
  <c r="C1529" i="13"/>
  <c r="C1530" i="13"/>
  <c r="C1531" i="13"/>
  <c r="C1532" i="13"/>
  <c r="C1533" i="13"/>
  <c r="C1534" i="13"/>
  <c r="C1535" i="13"/>
  <c r="C1536" i="13"/>
  <c r="C1537" i="13"/>
  <c r="C1538" i="13"/>
  <c r="C1539" i="13"/>
  <c r="C1540" i="13"/>
  <c r="C1541" i="13"/>
  <c r="C1542" i="13"/>
  <c r="C1543" i="13"/>
  <c r="C1544" i="13"/>
  <c r="C1545" i="13"/>
  <c r="C1546" i="13"/>
  <c r="C1547" i="13"/>
  <c r="C1548" i="13"/>
  <c r="C1549" i="13"/>
  <c r="C1550" i="13"/>
  <c r="C1551" i="13"/>
  <c r="C1552" i="13"/>
  <c r="C1553" i="13"/>
  <c r="C1554" i="13"/>
  <c r="C1555" i="13"/>
  <c r="C1556" i="13"/>
  <c r="C1557" i="13"/>
  <c r="C1558" i="13"/>
  <c r="C1559" i="13"/>
  <c r="C1560" i="13"/>
  <c r="C1561" i="13"/>
  <c r="C1562" i="13"/>
  <c r="C1563" i="13"/>
  <c r="C1564" i="13"/>
  <c r="C1565" i="13"/>
  <c r="C1566" i="13"/>
  <c r="C1567" i="13"/>
  <c r="C1568" i="13"/>
  <c r="C1569" i="13"/>
  <c r="C1570" i="13"/>
  <c r="C1571" i="13"/>
  <c r="C1572" i="13"/>
  <c r="C1573" i="13"/>
  <c r="C1574" i="13"/>
  <c r="C1575" i="13"/>
  <c r="C1576" i="13"/>
  <c r="C1577" i="13"/>
  <c r="C1578" i="13"/>
  <c r="C1579" i="13"/>
  <c r="C1580" i="13"/>
  <c r="C1581" i="13"/>
  <c r="C1582" i="13"/>
  <c r="C1583" i="13"/>
  <c r="C1584" i="13"/>
  <c r="C1585" i="13"/>
  <c r="C1586" i="13"/>
  <c r="C1587" i="13"/>
  <c r="C1588" i="13"/>
  <c r="C1589" i="13"/>
  <c r="C1590" i="13"/>
  <c r="C1591" i="13"/>
  <c r="C1592" i="13"/>
  <c r="C1593" i="13"/>
  <c r="C1594" i="13"/>
  <c r="C1595" i="13"/>
  <c r="C1596" i="13"/>
  <c r="C1597" i="13"/>
  <c r="C1598" i="13"/>
  <c r="C1599" i="13"/>
  <c r="C1600" i="13"/>
  <c r="C1601" i="13"/>
  <c r="C1602" i="13"/>
  <c r="C1603" i="13"/>
  <c r="C1604" i="13"/>
  <c r="C1605" i="13"/>
  <c r="C1606" i="13"/>
  <c r="C1607" i="13"/>
  <c r="C1608" i="13"/>
  <c r="C1609" i="13"/>
  <c r="C1610" i="13"/>
  <c r="C1611" i="13"/>
  <c r="C1612" i="13"/>
  <c r="C1613" i="13"/>
  <c r="C1614" i="13"/>
  <c r="C1615" i="13"/>
  <c r="C1616" i="13"/>
  <c r="C1617" i="13"/>
  <c r="C1618" i="13"/>
  <c r="C1619" i="13"/>
  <c r="C1620" i="13"/>
  <c r="C1621" i="13"/>
  <c r="C1622" i="13"/>
  <c r="C1623" i="13"/>
  <c r="C1624" i="13"/>
  <c r="C1625" i="13"/>
  <c r="C1626" i="13"/>
  <c r="C1627" i="13"/>
  <c r="C1628" i="13"/>
  <c r="C1629" i="13"/>
  <c r="C1630" i="13"/>
  <c r="C1631" i="13"/>
  <c r="C1632" i="13"/>
  <c r="C1633" i="13"/>
  <c r="C1634" i="13"/>
  <c r="C1635" i="13"/>
  <c r="C1636" i="13"/>
  <c r="C1637" i="13"/>
  <c r="C1638" i="13"/>
  <c r="C1639" i="13"/>
  <c r="C1640" i="13"/>
  <c r="C1641" i="13"/>
  <c r="C1642" i="13"/>
  <c r="C1643" i="13"/>
  <c r="C1644" i="13"/>
  <c r="C1645" i="13"/>
  <c r="C1646" i="13"/>
  <c r="C1647" i="13"/>
  <c r="C1648" i="13"/>
  <c r="C1649" i="13"/>
  <c r="C1650" i="13"/>
  <c r="C1651" i="13"/>
  <c r="C1652" i="13"/>
  <c r="C1653" i="13"/>
  <c r="C1654" i="13"/>
  <c r="C1655" i="13"/>
  <c r="C1656" i="13"/>
  <c r="C1657" i="13"/>
  <c r="C1658" i="13"/>
  <c r="C1659" i="13"/>
  <c r="C1660" i="13"/>
  <c r="C1661" i="13"/>
  <c r="C1662" i="13"/>
  <c r="C1663" i="13"/>
  <c r="C1664" i="13"/>
  <c r="C1665" i="13"/>
  <c r="C1666" i="13"/>
  <c r="C1667" i="13"/>
  <c r="C1668" i="13"/>
  <c r="C1669" i="13"/>
  <c r="C1670" i="13"/>
  <c r="C1671" i="13"/>
  <c r="C1672" i="13"/>
  <c r="C1673" i="13"/>
  <c r="C1674" i="13"/>
  <c r="C1675" i="13"/>
  <c r="C1676" i="13"/>
  <c r="C1677" i="13"/>
  <c r="C1678" i="13"/>
  <c r="C1679" i="13"/>
  <c r="C1680" i="13"/>
  <c r="C1681" i="13"/>
  <c r="C1682" i="13"/>
  <c r="C1683" i="13"/>
  <c r="C1684" i="13"/>
  <c r="C1685" i="13"/>
  <c r="C1686" i="13"/>
  <c r="C1687" i="13"/>
  <c r="C1688" i="13"/>
  <c r="C1689" i="13"/>
  <c r="C1690" i="13"/>
  <c r="C1691" i="13"/>
  <c r="C1692" i="13"/>
  <c r="C1693" i="13"/>
  <c r="C1694" i="13"/>
  <c r="C1695" i="13"/>
  <c r="C1696" i="13"/>
  <c r="C1697" i="13"/>
  <c r="C1698" i="13"/>
  <c r="C1699" i="13"/>
  <c r="C1700" i="13"/>
  <c r="C1701" i="13"/>
  <c r="C1702" i="13"/>
  <c r="C1703" i="13"/>
  <c r="C1704" i="13"/>
  <c r="C1705" i="13"/>
  <c r="C1706" i="13"/>
  <c r="C1707" i="13"/>
  <c r="C1708" i="13"/>
  <c r="C1709" i="13"/>
  <c r="C1710" i="13"/>
  <c r="C1711" i="13"/>
  <c r="C1712" i="13"/>
  <c r="C1713" i="13"/>
  <c r="C1714" i="13"/>
  <c r="C1715" i="13"/>
  <c r="C1716" i="13"/>
  <c r="C1717" i="13"/>
  <c r="C1718" i="13"/>
  <c r="C1719" i="13"/>
  <c r="C1720" i="13"/>
  <c r="C1721" i="13"/>
  <c r="C1722" i="13"/>
  <c r="C1723" i="13"/>
  <c r="C1724" i="13"/>
  <c r="C1725" i="13"/>
  <c r="C1726" i="13"/>
  <c r="C1727" i="13"/>
  <c r="C1728" i="13"/>
  <c r="C1729" i="13"/>
  <c r="C1730" i="13"/>
  <c r="C1731" i="13"/>
  <c r="C1732" i="13"/>
  <c r="C1733" i="13"/>
  <c r="C1734" i="13"/>
  <c r="C1735" i="13"/>
  <c r="C1736" i="13"/>
  <c r="C1737" i="13"/>
  <c r="C1738" i="13"/>
  <c r="C1739" i="13"/>
  <c r="C1740" i="13"/>
  <c r="C1741" i="13"/>
  <c r="C1742" i="13"/>
  <c r="C1743" i="13"/>
  <c r="C1744" i="13"/>
  <c r="C1745" i="13"/>
  <c r="C1746" i="13"/>
  <c r="C1747" i="13"/>
  <c r="C1748" i="13"/>
  <c r="C1749" i="13"/>
  <c r="C1750" i="13"/>
  <c r="C1751" i="13"/>
  <c r="C1752" i="13"/>
  <c r="C1753" i="13"/>
  <c r="C1754" i="13"/>
  <c r="C1755" i="13"/>
  <c r="C1756" i="13"/>
  <c r="C1757" i="13"/>
  <c r="C1758" i="13"/>
  <c r="C1759" i="13"/>
  <c r="C1760" i="13"/>
  <c r="C1761" i="13"/>
  <c r="C1762" i="13"/>
  <c r="C1763" i="13"/>
  <c r="C1764" i="13"/>
  <c r="C1765" i="13"/>
  <c r="C1766" i="13"/>
  <c r="C1767" i="13"/>
  <c r="C1768" i="13"/>
  <c r="C1769" i="13"/>
  <c r="C1770" i="13"/>
  <c r="C1771" i="13"/>
  <c r="C1772" i="13"/>
  <c r="C1773" i="13"/>
  <c r="C1774" i="13"/>
  <c r="C1775" i="13"/>
  <c r="C1776" i="13"/>
  <c r="C1777" i="13"/>
  <c r="C1778" i="13"/>
  <c r="C1779" i="13"/>
  <c r="C1780" i="13"/>
  <c r="C1781" i="13"/>
  <c r="C1782" i="13"/>
  <c r="C1783" i="13"/>
  <c r="C1784" i="13"/>
  <c r="C1785" i="13"/>
  <c r="C1786" i="13"/>
  <c r="C1787" i="13"/>
  <c r="C1788" i="13"/>
  <c r="C1789" i="13"/>
  <c r="C1790" i="13"/>
  <c r="C1791" i="13"/>
  <c r="C1792" i="13"/>
  <c r="C1793" i="13"/>
  <c r="C1794" i="13"/>
  <c r="C1795" i="13"/>
  <c r="C1796" i="13"/>
  <c r="C1797" i="13"/>
  <c r="C1798" i="13"/>
  <c r="C1799" i="13"/>
  <c r="C1800" i="13"/>
  <c r="C1801" i="13"/>
  <c r="C1802" i="13"/>
  <c r="C1803" i="13"/>
  <c r="C1804" i="13"/>
  <c r="C1805" i="13"/>
  <c r="C1806" i="13"/>
  <c r="C1807" i="13"/>
  <c r="C1808" i="13"/>
  <c r="C1809" i="13"/>
  <c r="C1810" i="13"/>
  <c r="C1811" i="13"/>
  <c r="C1812" i="13"/>
  <c r="C1813" i="13"/>
  <c r="C1814" i="13"/>
  <c r="C1815" i="13"/>
  <c r="C1816" i="13"/>
  <c r="C1817" i="13"/>
  <c r="C1818" i="13"/>
  <c r="C1819" i="13"/>
  <c r="C1820" i="13"/>
  <c r="C1821" i="13"/>
  <c r="C1822" i="13"/>
  <c r="C1823" i="13"/>
  <c r="C1824" i="13"/>
  <c r="C1825" i="13"/>
  <c r="C1826" i="13"/>
  <c r="C1827" i="13"/>
  <c r="C1828" i="13"/>
  <c r="C1829" i="13"/>
  <c r="C1830" i="13"/>
  <c r="C1831" i="13"/>
  <c r="C1832" i="13"/>
  <c r="C1833" i="13"/>
  <c r="C1834" i="13"/>
  <c r="C1835" i="13"/>
  <c r="C1836" i="13"/>
  <c r="C1837" i="13"/>
  <c r="C1838" i="13"/>
  <c r="C1839" i="13"/>
  <c r="C1840" i="13"/>
  <c r="C1841" i="13"/>
  <c r="C1842" i="13"/>
  <c r="C1843" i="13"/>
  <c r="C1844" i="13"/>
  <c r="C1845" i="13"/>
  <c r="C1846" i="13"/>
  <c r="C1847" i="13"/>
  <c r="C1848" i="13"/>
  <c r="C1849" i="13"/>
  <c r="C1850" i="13"/>
  <c r="C1851" i="13"/>
  <c r="C1852" i="13"/>
  <c r="C1853" i="13"/>
  <c r="C1854" i="13"/>
  <c r="C1855" i="13"/>
  <c r="C1856" i="13"/>
  <c r="C1857" i="13"/>
  <c r="C1858" i="13"/>
  <c r="C1859" i="13"/>
  <c r="C1860" i="13"/>
  <c r="C1861" i="13"/>
  <c r="C1862" i="13"/>
  <c r="C1863" i="13"/>
  <c r="C1864" i="13"/>
  <c r="C1865" i="13"/>
  <c r="C1866" i="13"/>
  <c r="C1867" i="13"/>
  <c r="C1868" i="13"/>
  <c r="C1869" i="13"/>
  <c r="C1870" i="13"/>
  <c r="C1871" i="13"/>
  <c r="C1872" i="13"/>
  <c r="C1873" i="13"/>
  <c r="C1874" i="13"/>
  <c r="C1875" i="13"/>
  <c r="C1876" i="13"/>
  <c r="C1877" i="13"/>
  <c r="C1878" i="13"/>
  <c r="C1879" i="13"/>
  <c r="C1880" i="13"/>
  <c r="C1881" i="13"/>
  <c r="C1882" i="13"/>
  <c r="C1883" i="13"/>
  <c r="C1884" i="13"/>
  <c r="C1885" i="13"/>
  <c r="C1886" i="13"/>
  <c r="C1887" i="13"/>
  <c r="C1888" i="13"/>
  <c r="C1889" i="13"/>
  <c r="C1890" i="13"/>
  <c r="C1891" i="13"/>
  <c r="C1892" i="13"/>
  <c r="C1893" i="13"/>
  <c r="C1894" i="13"/>
  <c r="C1895" i="13"/>
  <c r="C1896" i="13"/>
  <c r="C1897" i="13"/>
  <c r="C1898" i="13"/>
  <c r="C1899" i="13"/>
  <c r="C1900" i="13"/>
  <c r="C1901" i="13"/>
  <c r="C1902" i="13"/>
  <c r="C1903" i="13"/>
  <c r="C1904" i="13"/>
  <c r="C1905" i="13"/>
  <c r="C1906" i="13"/>
  <c r="C1907" i="13"/>
  <c r="C1908" i="13"/>
  <c r="C1909" i="13"/>
  <c r="C1910" i="13"/>
  <c r="C1911" i="13"/>
  <c r="C1912" i="13"/>
  <c r="C1913" i="13"/>
  <c r="C1914" i="13"/>
  <c r="C1915" i="13"/>
  <c r="C1916" i="13"/>
  <c r="C1917" i="13"/>
  <c r="C1918" i="13"/>
  <c r="C1919" i="13"/>
  <c r="C1920" i="13"/>
  <c r="C1921" i="13"/>
  <c r="C1922" i="13"/>
  <c r="C1923" i="13"/>
  <c r="C1924" i="13"/>
  <c r="C1925" i="13"/>
  <c r="C1926" i="13"/>
  <c r="C1927" i="13"/>
  <c r="C1928" i="13"/>
  <c r="C1929" i="13"/>
  <c r="C1930" i="13"/>
  <c r="C1931" i="13"/>
  <c r="C1932" i="13"/>
  <c r="C1933" i="13"/>
  <c r="C1934" i="13"/>
  <c r="C1935" i="13"/>
  <c r="C1936" i="13"/>
  <c r="C1937" i="13"/>
  <c r="C1938" i="13"/>
  <c r="C1939" i="13"/>
  <c r="C1940" i="13"/>
  <c r="C1941" i="13"/>
  <c r="C1942" i="13"/>
  <c r="C1943" i="13"/>
  <c r="C1944" i="13"/>
  <c r="C1945" i="13"/>
  <c r="C1946" i="13"/>
  <c r="C1947" i="13"/>
  <c r="C1948" i="13"/>
  <c r="C1949" i="13"/>
  <c r="C1950" i="13"/>
  <c r="C1951" i="13"/>
  <c r="C1952" i="13"/>
  <c r="C1953" i="13"/>
  <c r="C1954" i="13"/>
  <c r="C1955" i="13"/>
  <c r="C1956" i="13"/>
  <c r="C1957" i="13"/>
  <c r="C1958" i="13"/>
  <c r="C1959" i="13"/>
  <c r="C1960" i="13"/>
  <c r="C1961" i="13"/>
  <c r="C1962" i="13"/>
  <c r="C1963" i="13"/>
  <c r="C1964" i="13"/>
  <c r="C1965" i="13"/>
  <c r="C1966" i="13"/>
  <c r="C1967" i="13"/>
  <c r="C1968" i="13"/>
  <c r="C1969" i="13"/>
  <c r="C1970" i="13"/>
  <c r="C1971" i="13"/>
  <c r="C1972" i="13"/>
  <c r="C1973" i="13"/>
  <c r="C1974" i="13"/>
  <c r="C1975" i="13"/>
  <c r="C1976" i="13"/>
  <c r="C1977" i="13"/>
  <c r="C1978" i="13"/>
  <c r="C1979" i="13"/>
  <c r="C1980" i="13"/>
  <c r="C1981" i="13"/>
  <c r="C1982" i="13"/>
  <c r="C1983" i="13"/>
  <c r="C1984" i="13"/>
  <c r="C1985" i="13"/>
  <c r="C1986" i="13"/>
  <c r="C1987" i="13"/>
  <c r="C1988" i="13"/>
  <c r="C1989" i="13"/>
  <c r="C1990" i="13"/>
  <c r="C1991" i="13"/>
  <c r="C1992" i="13"/>
  <c r="C1993" i="13"/>
  <c r="C1994" i="13"/>
  <c r="C1995" i="13"/>
  <c r="C1996" i="13"/>
  <c r="C1997" i="13"/>
  <c r="C1998" i="13"/>
  <c r="C1999" i="13"/>
  <c r="C2000" i="13"/>
  <c r="C2001" i="13"/>
  <c r="C2002" i="13"/>
  <c r="C2003" i="13"/>
  <c r="C2004" i="13"/>
  <c r="C2005" i="13"/>
  <c r="C2006" i="13"/>
  <c r="C2007" i="13"/>
  <c r="C2008" i="13"/>
  <c r="C2009" i="13"/>
  <c r="C2010" i="13"/>
  <c r="C2011" i="13"/>
  <c r="C2012" i="13"/>
  <c r="C2013" i="13"/>
  <c r="C2014" i="13"/>
  <c r="C2015" i="13"/>
  <c r="C2016" i="13"/>
  <c r="C2017" i="13"/>
  <c r="C2018" i="13"/>
  <c r="C2019" i="13"/>
  <c r="C2020" i="13"/>
  <c r="C2021" i="13"/>
  <c r="C2022" i="13"/>
  <c r="C2023" i="13"/>
  <c r="C2024" i="13"/>
  <c r="C2025" i="13"/>
  <c r="C2026" i="13"/>
  <c r="C2027" i="13"/>
  <c r="C2028" i="13"/>
  <c r="C2029" i="13"/>
  <c r="C2030" i="13"/>
  <c r="C2031" i="13"/>
  <c r="C2032" i="13"/>
  <c r="C2033" i="13"/>
  <c r="C2034" i="13"/>
  <c r="C2035" i="13"/>
  <c r="C2036" i="13"/>
  <c r="C2037" i="13"/>
  <c r="C2038" i="13"/>
  <c r="C2039" i="13"/>
  <c r="C2040" i="13"/>
  <c r="C2041" i="13"/>
  <c r="C2042" i="13"/>
  <c r="C2043" i="13"/>
  <c r="C2044" i="13"/>
  <c r="C2045" i="13"/>
  <c r="C2046" i="13"/>
  <c r="C2047" i="13"/>
  <c r="C2048" i="13"/>
  <c r="C2049" i="13"/>
  <c r="C2050" i="13"/>
  <c r="C2051" i="13"/>
  <c r="C2052" i="13"/>
  <c r="C2053" i="13"/>
  <c r="C2054" i="13"/>
  <c r="C2055" i="13"/>
  <c r="C2056" i="13"/>
  <c r="C2057" i="13"/>
  <c r="C2058" i="13"/>
  <c r="C2059" i="13"/>
  <c r="C2060" i="13"/>
  <c r="C2061" i="13"/>
  <c r="C2062" i="13"/>
  <c r="C2063" i="13"/>
  <c r="C2064" i="13"/>
  <c r="C2065" i="13"/>
  <c r="C2066" i="13"/>
  <c r="C2067" i="13"/>
  <c r="C2068" i="13"/>
  <c r="C2069" i="13"/>
  <c r="C2070" i="13"/>
  <c r="C2071" i="13"/>
  <c r="C2072" i="13"/>
  <c r="C2073" i="13"/>
  <c r="C2074" i="13"/>
  <c r="C2075" i="13"/>
  <c r="C2076" i="13"/>
  <c r="C2077" i="13"/>
  <c r="C2078" i="13"/>
  <c r="C2079" i="13"/>
  <c r="C2080" i="13"/>
  <c r="C2081" i="13"/>
  <c r="C2082" i="13"/>
  <c r="C2083" i="13"/>
  <c r="C2084" i="13"/>
  <c r="C2085" i="13"/>
  <c r="C2086" i="13"/>
  <c r="C2087" i="13"/>
  <c r="C2088" i="13"/>
  <c r="C2089" i="13"/>
  <c r="C2090" i="13"/>
  <c r="C2091" i="13"/>
  <c r="C2092" i="13"/>
  <c r="C2093" i="13"/>
  <c r="C2094" i="13"/>
  <c r="C2095" i="13"/>
  <c r="C2096" i="13"/>
  <c r="C2097" i="13"/>
  <c r="C2098" i="13"/>
  <c r="C2099" i="13"/>
  <c r="C2100" i="13"/>
  <c r="C2101" i="13"/>
  <c r="C2102" i="13"/>
  <c r="C2103" i="13"/>
  <c r="C2104" i="13"/>
  <c r="C2105" i="13"/>
  <c r="C2106" i="13"/>
  <c r="C2107" i="13"/>
  <c r="C2108" i="13"/>
  <c r="C2109" i="13"/>
  <c r="C2110" i="13"/>
  <c r="C2111" i="13"/>
  <c r="C2112" i="13"/>
  <c r="C2113" i="13"/>
  <c r="C2114" i="13"/>
  <c r="C2115" i="13"/>
  <c r="C2116" i="13"/>
  <c r="C2117" i="13"/>
  <c r="C2118" i="13"/>
  <c r="C2119" i="13"/>
  <c r="C2120" i="13"/>
  <c r="C2121" i="13"/>
  <c r="C2122" i="13"/>
  <c r="C2123" i="13"/>
  <c r="C2124" i="13"/>
  <c r="C2125" i="13"/>
  <c r="C2126" i="13"/>
  <c r="C2127" i="13"/>
  <c r="C2128" i="13"/>
  <c r="C2129" i="13"/>
  <c r="C2130" i="13"/>
  <c r="C2131" i="13"/>
  <c r="C2132" i="13"/>
  <c r="C2133" i="13"/>
  <c r="C2134" i="13"/>
  <c r="C2135" i="13"/>
  <c r="C2136" i="13"/>
  <c r="C2137" i="13"/>
  <c r="C2138" i="13"/>
  <c r="C2139" i="13"/>
  <c r="C2140" i="13"/>
  <c r="C2141" i="13"/>
  <c r="C2142" i="13"/>
  <c r="C2143" i="13"/>
  <c r="C2144" i="13"/>
  <c r="C2145" i="13"/>
  <c r="C2146" i="13"/>
  <c r="C2147" i="13"/>
  <c r="C2148" i="13"/>
  <c r="C2149" i="13"/>
  <c r="C2150" i="13"/>
  <c r="C2151" i="13"/>
  <c r="C2152" i="13"/>
  <c r="C2153" i="13"/>
  <c r="C2154" i="13"/>
  <c r="C2155" i="13"/>
  <c r="C2156" i="13"/>
  <c r="C2157" i="13"/>
  <c r="C2158" i="13"/>
  <c r="C2159" i="13"/>
  <c r="C2160" i="13"/>
  <c r="C2161" i="13"/>
  <c r="C2162" i="13"/>
  <c r="C2163" i="13"/>
  <c r="C2164" i="13"/>
  <c r="C2165" i="13"/>
  <c r="C2166" i="13"/>
  <c r="C2167" i="13"/>
  <c r="C2168" i="13"/>
  <c r="C2169" i="13"/>
  <c r="C2170" i="13"/>
  <c r="C2171" i="13"/>
  <c r="C2172" i="13"/>
  <c r="C2173" i="13"/>
  <c r="C2174" i="13"/>
  <c r="C2175" i="13"/>
  <c r="C2176" i="13"/>
  <c r="C2177" i="13"/>
  <c r="C2178" i="13"/>
  <c r="C2179" i="13"/>
  <c r="C2180" i="13"/>
  <c r="C2181" i="13"/>
  <c r="C2182" i="13"/>
  <c r="C2183" i="13"/>
  <c r="C2184" i="13"/>
  <c r="C2185" i="13"/>
  <c r="C2186" i="13"/>
  <c r="C2187" i="13"/>
  <c r="C2188" i="13"/>
  <c r="C2189" i="13"/>
  <c r="C2190" i="13"/>
  <c r="C2191" i="13"/>
  <c r="C2192" i="13"/>
  <c r="C2193" i="13"/>
  <c r="C2194" i="13"/>
  <c r="C2195" i="13"/>
  <c r="C2196" i="13"/>
  <c r="C2197" i="13"/>
  <c r="C2198" i="13"/>
  <c r="C2199" i="13"/>
  <c r="C2200" i="13"/>
  <c r="C2201" i="13"/>
  <c r="C2202" i="13"/>
  <c r="C2203" i="13"/>
  <c r="C2204" i="13"/>
  <c r="C2205" i="13"/>
  <c r="C2206" i="13"/>
  <c r="C2207" i="13"/>
  <c r="C2208" i="13"/>
  <c r="C2209" i="13"/>
  <c r="C2210" i="13"/>
  <c r="C2211" i="13"/>
  <c r="C2212" i="13"/>
  <c r="C2213" i="13"/>
  <c r="C2214" i="13"/>
  <c r="C2215" i="13"/>
  <c r="C2216" i="13"/>
  <c r="C2217" i="13"/>
  <c r="C2218" i="13"/>
  <c r="C2219" i="13"/>
  <c r="C2220" i="13"/>
  <c r="C2221" i="13"/>
  <c r="C2222" i="13"/>
  <c r="C2223" i="13"/>
  <c r="C2224" i="13"/>
  <c r="C2225" i="13"/>
  <c r="C2226" i="13"/>
  <c r="C2227" i="13"/>
  <c r="C2228" i="13"/>
  <c r="C2229" i="13"/>
  <c r="C2230" i="13"/>
  <c r="C2231" i="13"/>
  <c r="C2232" i="13"/>
  <c r="C2233" i="13"/>
  <c r="C2234" i="13"/>
  <c r="C2235" i="13"/>
  <c r="C2236" i="13"/>
  <c r="C2237" i="13"/>
  <c r="C2238" i="13"/>
  <c r="C2239" i="13"/>
  <c r="C2240" i="13"/>
  <c r="C2241" i="13"/>
  <c r="C2242" i="13"/>
  <c r="C2243" i="13"/>
  <c r="C2244" i="13"/>
  <c r="C2245" i="13"/>
  <c r="C2246" i="13"/>
  <c r="C2247" i="13"/>
  <c r="C2248" i="13"/>
  <c r="C2249" i="13"/>
  <c r="C2250" i="13"/>
  <c r="C2251" i="13"/>
  <c r="C2252" i="13"/>
  <c r="C2253" i="13"/>
  <c r="C2254" i="13"/>
  <c r="C2255" i="13"/>
  <c r="C2256" i="13"/>
  <c r="C2257" i="13"/>
  <c r="C2258" i="13"/>
  <c r="C2259" i="13"/>
  <c r="C2260" i="13"/>
  <c r="C2261" i="13"/>
  <c r="C2262" i="13"/>
  <c r="C2263" i="13"/>
  <c r="C2264" i="13"/>
  <c r="C2265" i="13"/>
  <c r="C2266" i="13"/>
  <c r="C2267" i="13"/>
  <c r="C2268" i="13"/>
  <c r="C2269" i="13"/>
  <c r="C2270" i="13"/>
  <c r="C2271" i="13"/>
  <c r="C2272" i="13"/>
  <c r="C2273" i="13"/>
  <c r="C2274" i="13"/>
  <c r="C2275" i="13"/>
  <c r="C2276" i="13"/>
  <c r="C2277" i="13"/>
  <c r="C2278" i="13"/>
  <c r="C2279" i="13"/>
  <c r="C2280" i="13"/>
  <c r="C2281" i="13"/>
  <c r="C2282" i="13"/>
  <c r="C2283" i="13"/>
  <c r="C2284" i="13"/>
  <c r="C2285" i="13"/>
  <c r="C2286" i="13"/>
  <c r="C2287" i="13"/>
  <c r="C2288" i="13"/>
  <c r="C2289" i="13"/>
  <c r="C2290" i="13"/>
  <c r="C2291" i="13"/>
  <c r="C2292" i="13"/>
  <c r="C2293" i="13"/>
  <c r="C2294" i="13"/>
  <c r="C2295" i="13"/>
  <c r="C2296" i="13"/>
  <c r="C2297" i="13"/>
  <c r="C2298" i="13"/>
  <c r="C2299" i="13"/>
  <c r="C2300" i="13"/>
  <c r="C2301" i="13"/>
  <c r="C2302" i="13"/>
  <c r="C2303" i="13"/>
  <c r="C2304" i="13"/>
  <c r="C2305" i="13"/>
  <c r="C2306" i="13"/>
  <c r="C2307" i="13"/>
  <c r="C2308" i="13"/>
  <c r="C2309" i="13"/>
  <c r="C2310" i="13"/>
  <c r="C2311" i="13"/>
  <c r="C2312" i="13"/>
  <c r="C2313" i="13"/>
  <c r="C2314" i="13"/>
  <c r="C2315" i="13"/>
  <c r="C2316" i="13"/>
  <c r="C2317" i="13"/>
  <c r="C2318" i="13"/>
  <c r="C2319" i="13"/>
  <c r="C2320" i="13"/>
  <c r="C2321" i="13"/>
  <c r="C2322" i="13"/>
  <c r="C2323" i="13"/>
  <c r="C2324" i="13"/>
  <c r="C2325" i="13"/>
  <c r="C2326" i="13"/>
  <c r="C2327" i="13"/>
  <c r="C2328" i="13"/>
  <c r="C2329" i="13"/>
  <c r="C2330" i="13"/>
  <c r="C2331" i="13"/>
  <c r="C2332" i="13"/>
  <c r="C2333" i="13"/>
  <c r="C2334" i="13"/>
  <c r="C2335" i="13"/>
  <c r="C2336" i="13"/>
  <c r="C2337" i="13"/>
  <c r="C2338" i="13"/>
  <c r="C2339" i="13"/>
  <c r="C2340" i="13"/>
  <c r="C2341" i="13"/>
  <c r="C2342" i="13"/>
  <c r="C2343" i="13"/>
  <c r="C2344" i="13"/>
  <c r="C2345" i="13"/>
  <c r="C2346" i="13"/>
  <c r="C2347" i="13"/>
  <c r="C2348" i="13"/>
  <c r="C2349" i="13"/>
  <c r="C2350" i="13"/>
  <c r="C2351" i="13"/>
  <c r="C2352" i="13"/>
  <c r="C2353" i="13"/>
  <c r="C2354" i="13"/>
  <c r="C2355" i="13"/>
  <c r="C2356" i="13"/>
  <c r="C2357" i="13"/>
  <c r="C2358" i="13"/>
  <c r="C2359" i="13"/>
  <c r="C2360" i="13"/>
  <c r="C2361" i="13"/>
  <c r="C2362" i="13"/>
  <c r="C2363" i="13"/>
  <c r="C2364" i="13"/>
  <c r="C2365" i="13"/>
  <c r="C2366" i="13"/>
  <c r="C2367" i="13"/>
  <c r="C2368" i="13"/>
  <c r="C2369" i="13"/>
  <c r="C2370" i="13"/>
  <c r="C2371" i="13"/>
  <c r="C2372" i="13"/>
  <c r="C2373" i="13"/>
  <c r="C2374" i="13"/>
  <c r="C2375" i="13"/>
  <c r="C2376" i="13"/>
  <c r="C2377" i="13"/>
  <c r="C2378" i="13"/>
  <c r="C2379" i="13"/>
  <c r="C2380" i="13"/>
  <c r="C2381" i="13"/>
  <c r="C2382" i="13"/>
  <c r="C2383" i="13"/>
  <c r="C2384" i="13"/>
  <c r="C2385" i="13"/>
  <c r="C2386" i="13"/>
  <c r="C2387" i="13"/>
  <c r="C2388" i="13"/>
  <c r="C2389" i="13"/>
  <c r="C2390" i="13"/>
  <c r="C2391" i="13"/>
  <c r="C2392" i="13"/>
  <c r="C2393" i="13"/>
  <c r="C2394" i="13"/>
  <c r="C2395" i="13"/>
  <c r="C2396" i="13"/>
  <c r="C2397" i="13"/>
  <c r="C2398" i="13"/>
  <c r="C2399" i="13"/>
  <c r="C2400" i="13"/>
  <c r="C2401" i="13"/>
  <c r="C2402" i="13"/>
  <c r="C2403" i="13"/>
  <c r="C2404" i="13"/>
  <c r="C2405" i="13"/>
  <c r="C2406" i="13"/>
  <c r="C2407" i="13"/>
  <c r="C2408" i="13"/>
  <c r="C2409" i="13"/>
  <c r="C2410" i="13"/>
  <c r="C2411" i="13"/>
  <c r="C2412" i="13"/>
  <c r="C2413" i="13"/>
  <c r="C2414" i="13"/>
  <c r="C2415" i="13"/>
  <c r="C2416" i="13"/>
  <c r="C2417" i="13"/>
  <c r="C2418" i="13"/>
  <c r="C2419" i="13"/>
  <c r="C2420" i="13"/>
  <c r="C2421" i="13"/>
  <c r="C2422" i="13"/>
  <c r="C2423" i="13"/>
  <c r="C2424" i="13"/>
  <c r="C2425" i="13"/>
  <c r="C2426" i="13"/>
  <c r="C2427" i="13"/>
  <c r="C2428" i="13"/>
  <c r="C2429" i="13"/>
  <c r="C2430" i="13"/>
  <c r="C2431" i="13"/>
  <c r="C2432" i="13"/>
  <c r="C2433" i="13"/>
  <c r="C2434" i="13"/>
  <c r="C2435" i="13"/>
  <c r="C2436" i="13"/>
  <c r="C2437" i="13"/>
  <c r="C2438" i="13"/>
  <c r="C2439" i="13"/>
  <c r="C2440" i="13"/>
  <c r="C2441" i="13"/>
  <c r="C2442" i="13"/>
  <c r="C2443" i="13"/>
  <c r="C2444" i="13"/>
  <c r="C2445" i="13"/>
  <c r="C2446" i="13"/>
  <c r="C2447" i="13"/>
  <c r="C2448" i="13"/>
  <c r="C2449" i="13"/>
  <c r="C2450" i="13"/>
  <c r="C2451" i="13"/>
  <c r="C2452" i="13"/>
  <c r="C2453" i="13"/>
  <c r="C2454" i="13"/>
  <c r="C2455" i="13"/>
  <c r="C2456" i="13"/>
  <c r="C2457" i="13"/>
  <c r="C2458" i="13"/>
  <c r="C2459" i="13"/>
  <c r="C2460" i="13"/>
  <c r="C2461" i="13"/>
  <c r="C2462" i="13"/>
  <c r="C2463" i="13"/>
  <c r="C2464" i="13"/>
  <c r="C2465" i="13"/>
  <c r="C2466" i="13"/>
  <c r="C2467" i="13"/>
  <c r="C2468" i="13"/>
  <c r="C2469" i="13"/>
  <c r="C2470" i="13"/>
  <c r="C2471" i="13"/>
  <c r="C2472" i="13"/>
  <c r="C2473" i="13"/>
  <c r="C2474" i="13"/>
  <c r="C2475" i="13"/>
  <c r="C2476" i="13"/>
  <c r="C2477" i="13"/>
  <c r="C2478" i="13"/>
  <c r="C2479" i="13"/>
  <c r="C2480" i="13"/>
  <c r="C2481" i="13"/>
  <c r="C2482" i="13"/>
  <c r="C2483" i="13"/>
  <c r="C2484" i="13"/>
  <c r="C2485" i="13"/>
  <c r="C2486" i="13"/>
  <c r="C2487" i="13"/>
  <c r="C2488" i="13"/>
  <c r="C2489" i="13"/>
  <c r="C2490" i="13"/>
  <c r="C2491" i="13"/>
  <c r="C2492" i="13"/>
  <c r="C2493" i="13"/>
  <c r="C2494" i="13"/>
  <c r="C2495" i="13"/>
  <c r="C2496" i="13"/>
  <c r="C2497" i="13"/>
  <c r="C2498" i="13"/>
  <c r="C2499" i="13"/>
  <c r="C2500" i="13"/>
  <c r="C2501" i="13"/>
  <c r="C2502" i="13"/>
  <c r="C2503" i="13"/>
  <c r="C2504" i="13"/>
  <c r="C2505" i="13"/>
  <c r="C2506" i="13"/>
  <c r="C2507" i="13"/>
  <c r="C2508" i="13"/>
  <c r="C2509" i="13"/>
  <c r="C2510" i="13"/>
  <c r="C2511" i="13"/>
  <c r="C2512" i="13"/>
  <c r="C2513" i="13"/>
  <c r="C2514" i="13"/>
  <c r="C2515" i="13"/>
  <c r="C2516" i="13"/>
  <c r="C2517" i="13"/>
  <c r="C2518" i="13"/>
  <c r="C2519" i="13"/>
  <c r="C2520" i="13"/>
  <c r="C2521" i="13"/>
  <c r="C2522" i="13"/>
  <c r="C2523" i="13"/>
  <c r="C2524" i="13"/>
  <c r="C2525" i="13"/>
  <c r="C2526" i="13"/>
  <c r="C2527" i="13"/>
  <c r="C2528" i="13"/>
  <c r="C2529" i="13"/>
  <c r="C2530" i="13"/>
  <c r="C2531" i="13"/>
  <c r="C2532" i="13"/>
  <c r="C2533" i="13"/>
  <c r="C2534" i="13"/>
  <c r="C2535" i="13"/>
  <c r="C2536" i="13"/>
  <c r="C2537" i="13"/>
  <c r="C2538" i="13"/>
  <c r="C2539" i="13"/>
  <c r="C2540" i="13"/>
  <c r="C2541" i="13"/>
  <c r="C2542" i="13"/>
  <c r="C2543" i="13"/>
  <c r="C2544" i="13"/>
  <c r="C2545" i="13"/>
  <c r="C2546" i="13"/>
  <c r="C2547" i="13"/>
  <c r="C2548" i="13"/>
  <c r="C2549" i="13"/>
  <c r="C2550" i="13"/>
  <c r="C2551" i="13"/>
  <c r="C2552" i="13"/>
  <c r="C2553" i="13"/>
  <c r="C2554" i="13"/>
  <c r="C2555" i="13"/>
  <c r="C2556" i="13"/>
  <c r="C2557" i="13"/>
  <c r="C2558" i="13"/>
  <c r="C2559" i="13"/>
  <c r="C2560" i="13"/>
  <c r="C2561" i="13"/>
  <c r="C2562" i="13"/>
  <c r="C2563" i="13"/>
  <c r="C2564" i="13"/>
  <c r="C2565" i="13"/>
  <c r="C2566" i="13"/>
  <c r="C2567" i="13"/>
  <c r="C2568" i="13"/>
  <c r="C2569" i="13"/>
  <c r="C2570" i="13"/>
  <c r="C2571" i="13"/>
  <c r="C2572" i="13"/>
  <c r="C2573" i="13"/>
  <c r="C2574" i="13"/>
  <c r="C2575" i="13"/>
  <c r="C2576" i="13"/>
  <c r="C2577" i="13"/>
  <c r="C2578" i="13"/>
  <c r="C2579" i="13"/>
  <c r="C2580" i="13"/>
  <c r="C2581" i="13"/>
  <c r="C2582" i="13"/>
  <c r="C2583" i="13"/>
  <c r="C2584" i="13"/>
  <c r="C2585" i="13"/>
  <c r="C2586" i="13"/>
  <c r="C2587" i="13"/>
  <c r="C2588" i="13"/>
  <c r="C2589" i="13"/>
  <c r="C2590" i="13"/>
  <c r="C2591" i="13"/>
  <c r="C2592" i="13"/>
  <c r="C2593" i="13"/>
  <c r="C2594" i="13"/>
  <c r="C2595" i="13"/>
  <c r="C2596" i="13"/>
  <c r="C2597" i="13"/>
  <c r="C2598" i="13"/>
  <c r="C2599" i="13"/>
  <c r="C2600" i="13"/>
  <c r="C2601" i="13"/>
  <c r="C2602" i="13"/>
  <c r="C2603" i="13"/>
  <c r="C2604" i="13"/>
  <c r="C2605" i="13"/>
  <c r="C2606" i="13"/>
  <c r="C2607" i="13"/>
  <c r="C2608" i="13"/>
  <c r="C2609" i="13"/>
  <c r="C2610" i="13"/>
  <c r="C2611" i="13"/>
  <c r="C2612" i="13"/>
  <c r="C2613" i="13"/>
  <c r="C2614" i="13"/>
  <c r="C2615" i="13"/>
  <c r="C2616" i="13"/>
  <c r="C2617" i="13"/>
  <c r="C2618" i="13"/>
  <c r="C2619" i="13"/>
  <c r="C2620" i="13"/>
  <c r="C2621" i="13"/>
  <c r="C2622" i="13"/>
  <c r="C2623" i="13"/>
  <c r="C2624" i="13"/>
  <c r="C2625" i="13"/>
  <c r="C2626" i="13"/>
  <c r="C2627" i="13"/>
  <c r="C2628" i="13"/>
  <c r="C2629" i="13"/>
  <c r="C2630" i="13"/>
  <c r="C2631" i="13"/>
  <c r="C2632" i="13"/>
  <c r="C2633" i="13"/>
  <c r="C2634" i="13"/>
  <c r="C2635" i="13"/>
  <c r="C2636" i="13"/>
  <c r="C2637" i="13"/>
  <c r="C2638" i="13"/>
  <c r="C2639" i="13"/>
  <c r="C2640" i="13"/>
  <c r="C2641" i="13"/>
  <c r="C2642" i="13"/>
  <c r="C2643" i="13"/>
  <c r="C2644" i="13"/>
  <c r="C2645" i="13"/>
  <c r="C2646" i="13"/>
  <c r="C2647" i="13"/>
  <c r="C2648" i="13"/>
  <c r="C2649" i="13"/>
  <c r="C2650" i="13"/>
  <c r="C2651" i="13"/>
  <c r="C2652" i="13"/>
  <c r="C2653" i="13"/>
  <c r="C2654" i="13"/>
  <c r="C2655" i="13"/>
  <c r="C2656" i="13"/>
  <c r="C2657" i="13"/>
  <c r="C2658" i="13"/>
  <c r="C2659" i="13"/>
  <c r="C2660" i="13"/>
  <c r="C2661" i="13"/>
  <c r="C2662" i="13"/>
  <c r="C2663" i="13"/>
  <c r="C2664" i="13"/>
  <c r="C2665" i="13"/>
  <c r="C2666" i="13"/>
  <c r="C2667" i="13"/>
  <c r="C2668" i="13"/>
  <c r="C2669" i="13"/>
  <c r="C2670" i="13"/>
  <c r="C2671" i="13"/>
  <c r="C2672" i="13"/>
  <c r="C2673" i="13"/>
  <c r="C2674" i="13"/>
  <c r="C2675" i="13"/>
  <c r="C2676" i="13"/>
  <c r="C2677" i="13"/>
  <c r="C2678" i="13"/>
  <c r="C2679" i="13"/>
  <c r="C2680" i="13"/>
  <c r="C2681" i="13"/>
  <c r="C2682" i="13"/>
  <c r="C2683" i="13"/>
  <c r="C2684" i="13"/>
  <c r="C2685" i="13"/>
  <c r="C2686" i="13"/>
  <c r="C2687" i="13"/>
  <c r="C2688" i="13"/>
  <c r="C2689" i="13"/>
  <c r="C2690" i="13"/>
  <c r="C2691" i="13"/>
  <c r="C2692" i="13"/>
  <c r="C2693" i="13"/>
  <c r="C2694" i="13"/>
  <c r="C2695" i="13"/>
  <c r="C2696" i="13"/>
  <c r="C2697" i="13"/>
  <c r="C2698" i="13"/>
  <c r="C2699" i="13"/>
  <c r="C2700" i="13"/>
  <c r="C2701" i="13"/>
  <c r="C2702" i="13"/>
  <c r="C2703" i="13"/>
  <c r="C2704" i="13"/>
  <c r="C2705" i="13"/>
  <c r="C2706" i="13"/>
  <c r="C2707" i="13"/>
  <c r="C2708" i="13"/>
  <c r="C2709" i="13"/>
  <c r="C2710" i="13"/>
  <c r="C2711" i="13"/>
  <c r="C2712" i="13"/>
  <c r="C2713" i="13"/>
  <c r="C2714" i="13"/>
  <c r="C2715" i="13"/>
  <c r="C2716" i="13"/>
  <c r="C2717" i="13"/>
  <c r="C2718" i="13"/>
  <c r="C2719" i="13"/>
  <c r="C2720" i="13"/>
  <c r="C2721" i="13"/>
  <c r="C2722" i="13"/>
  <c r="C2723" i="13"/>
  <c r="C2724" i="13"/>
  <c r="C2725" i="13"/>
  <c r="C2726" i="13"/>
  <c r="C2727" i="13"/>
  <c r="C2728" i="13"/>
  <c r="C2729" i="13"/>
  <c r="C2730" i="13"/>
  <c r="C2731" i="13"/>
  <c r="C2732" i="13"/>
  <c r="C2733" i="13"/>
  <c r="C2734" i="13"/>
  <c r="C2735" i="13"/>
  <c r="C2736" i="13"/>
  <c r="C2737" i="13"/>
  <c r="C2738" i="13"/>
  <c r="C2739" i="13"/>
  <c r="C2740" i="13"/>
  <c r="C2741" i="13"/>
  <c r="C2742" i="13"/>
  <c r="C2743" i="13"/>
  <c r="C2744" i="13"/>
  <c r="C2745" i="13"/>
  <c r="C2746" i="13"/>
  <c r="C2747" i="13"/>
  <c r="C2748" i="13"/>
  <c r="C2749" i="13"/>
  <c r="C2750" i="13"/>
  <c r="C2751" i="13"/>
  <c r="C2752" i="13"/>
  <c r="C2753" i="13"/>
  <c r="C2754" i="13"/>
  <c r="C2755" i="13"/>
  <c r="C2756" i="13"/>
  <c r="C2757" i="13"/>
  <c r="C2758" i="13"/>
  <c r="C2759" i="13"/>
  <c r="C2760" i="13"/>
  <c r="C2761" i="13"/>
  <c r="C2762" i="13"/>
  <c r="C2763" i="13"/>
  <c r="C2764" i="13"/>
  <c r="C2765" i="13"/>
  <c r="C2766" i="13"/>
  <c r="C2767" i="13"/>
  <c r="C2768" i="13"/>
  <c r="C2769" i="13"/>
  <c r="C2770" i="13"/>
  <c r="C2771" i="13"/>
  <c r="C2772" i="13"/>
  <c r="C2773" i="13"/>
  <c r="C2774" i="13"/>
  <c r="C2775" i="13"/>
  <c r="C2776" i="13"/>
  <c r="C2777" i="13"/>
  <c r="C2778" i="13"/>
  <c r="C2779" i="13"/>
  <c r="C2780" i="13"/>
  <c r="C2781" i="13"/>
  <c r="C2782" i="13"/>
  <c r="C2783" i="13"/>
  <c r="C2784" i="13"/>
  <c r="C2785" i="13"/>
  <c r="C2786" i="13"/>
  <c r="C2787" i="13"/>
  <c r="C2788" i="13"/>
  <c r="C2789" i="13"/>
  <c r="C2790" i="13"/>
  <c r="C2791" i="13"/>
  <c r="C2792" i="13"/>
  <c r="C2793" i="13"/>
  <c r="C2794" i="13"/>
  <c r="C2795" i="13"/>
  <c r="C2796" i="13"/>
  <c r="C2797" i="13"/>
  <c r="C2798" i="13"/>
  <c r="C2799" i="13"/>
  <c r="C2800" i="13"/>
  <c r="C2801" i="13"/>
  <c r="C2802" i="13"/>
  <c r="C2803" i="13"/>
  <c r="C2804" i="13"/>
  <c r="C2805" i="13"/>
  <c r="C2806" i="13"/>
  <c r="C2807" i="13"/>
  <c r="C2808" i="13"/>
  <c r="C2809" i="13"/>
  <c r="C2810" i="13"/>
  <c r="C2811" i="13"/>
  <c r="C2812" i="13"/>
  <c r="C2813" i="13"/>
  <c r="C2814" i="13"/>
  <c r="C2815" i="13"/>
  <c r="C2816" i="13"/>
  <c r="C2817" i="13"/>
  <c r="C2818" i="13"/>
  <c r="C2819" i="13"/>
  <c r="C2820" i="13"/>
  <c r="C2821" i="13"/>
  <c r="C2822" i="13"/>
  <c r="C2823" i="13"/>
  <c r="C2824" i="13"/>
  <c r="C2825" i="13"/>
  <c r="C2826" i="13"/>
  <c r="C2827" i="13"/>
  <c r="C2828" i="13"/>
  <c r="C2829" i="13"/>
  <c r="C2830" i="13"/>
  <c r="C2831" i="13"/>
  <c r="C2832" i="13"/>
  <c r="C2833" i="13"/>
  <c r="C2834" i="13"/>
  <c r="C2835" i="13"/>
  <c r="C2836" i="13"/>
  <c r="C2837" i="13"/>
  <c r="C2838" i="13"/>
  <c r="C2839" i="13"/>
  <c r="C2840" i="13"/>
  <c r="C2841" i="13"/>
  <c r="C2842" i="13"/>
  <c r="C2843" i="13"/>
  <c r="C2844" i="13"/>
  <c r="C2845" i="13"/>
  <c r="C2846" i="13"/>
  <c r="C2847" i="13"/>
  <c r="C2848" i="13"/>
  <c r="C2849" i="13"/>
  <c r="C2850" i="13"/>
  <c r="C2851" i="13"/>
  <c r="C2852" i="13"/>
  <c r="C2853" i="13"/>
  <c r="C2854" i="13"/>
  <c r="C2855" i="13"/>
  <c r="C2856" i="13"/>
  <c r="C2857" i="13"/>
  <c r="C2858" i="13"/>
  <c r="C2859" i="13"/>
  <c r="C2860" i="13"/>
  <c r="C2861" i="13"/>
  <c r="C2862" i="13"/>
  <c r="C2863" i="13"/>
  <c r="C2864" i="13"/>
  <c r="C2865" i="13"/>
  <c r="C2866" i="13"/>
  <c r="C2867" i="13"/>
  <c r="C2868" i="13"/>
  <c r="C2869" i="13"/>
  <c r="C2870" i="13"/>
  <c r="C2871" i="13"/>
  <c r="C2872" i="13"/>
  <c r="C2873" i="13"/>
  <c r="C2874" i="13"/>
  <c r="C2875" i="13"/>
  <c r="C2876" i="13"/>
  <c r="C2877" i="13"/>
  <c r="C2878" i="13"/>
  <c r="C2879" i="13"/>
  <c r="C2880" i="13"/>
  <c r="C2881" i="13"/>
  <c r="C2882" i="13"/>
  <c r="C2883" i="13"/>
  <c r="C2884" i="13"/>
  <c r="C2885" i="13"/>
  <c r="C2886" i="13"/>
  <c r="C2887" i="13"/>
  <c r="C2888" i="13"/>
  <c r="C2889" i="13"/>
  <c r="C2890" i="13"/>
  <c r="C2891" i="13"/>
  <c r="C2892" i="13"/>
  <c r="C2893" i="13"/>
  <c r="C2894" i="13"/>
  <c r="C2895" i="13"/>
  <c r="C2896" i="13"/>
  <c r="C2897" i="13"/>
  <c r="C2898" i="13"/>
  <c r="C2899" i="13"/>
  <c r="C2900" i="13"/>
  <c r="C2901" i="13"/>
  <c r="C2902" i="13"/>
  <c r="C2903" i="13"/>
  <c r="C2904" i="13"/>
  <c r="C2905" i="13"/>
  <c r="C2906" i="13"/>
  <c r="C2907" i="13"/>
  <c r="C2908" i="13"/>
  <c r="C2909" i="13"/>
  <c r="C2910" i="13"/>
  <c r="C2911" i="13"/>
  <c r="C2912" i="13"/>
  <c r="C2913" i="13"/>
  <c r="C2914" i="13"/>
  <c r="C2915" i="13"/>
  <c r="C2916" i="13"/>
  <c r="C2917" i="13"/>
  <c r="C2918" i="13"/>
  <c r="C2919" i="13"/>
  <c r="C2920" i="13"/>
  <c r="C2921" i="13"/>
  <c r="C2922" i="13"/>
  <c r="C2923" i="13"/>
  <c r="C2924" i="13"/>
  <c r="C2925" i="13"/>
  <c r="C2926" i="13"/>
  <c r="C2927" i="13"/>
  <c r="C2928" i="13"/>
  <c r="C2929" i="13"/>
  <c r="C2930" i="13"/>
  <c r="C2931" i="13"/>
  <c r="C2932" i="13"/>
  <c r="C2933" i="13"/>
  <c r="C2934" i="13"/>
  <c r="C2935" i="13"/>
  <c r="C2936" i="13"/>
  <c r="C2937" i="13"/>
  <c r="C2938" i="13"/>
  <c r="C2939" i="13"/>
  <c r="C2940" i="13"/>
  <c r="C2941" i="13"/>
  <c r="C2942" i="13"/>
  <c r="C2943" i="13"/>
  <c r="C2944" i="13"/>
  <c r="C2945" i="13"/>
  <c r="C2946" i="13"/>
  <c r="C2947" i="13"/>
  <c r="C2948" i="13"/>
  <c r="C2949" i="13"/>
  <c r="C2950" i="13"/>
  <c r="C2951" i="13"/>
  <c r="C2952" i="13"/>
  <c r="C2953" i="13"/>
  <c r="C2954" i="13"/>
  <c r="C2955" i="13"/>
  <c r="C2956" i="13"/>
  <c r="C2957" i="13"/>
  <c r="C2958" i="13"/>
  <c r="C2959" i="13"/>
  <c r="C2960" i="13"/>
  <c r="C2961" i="13"/>
  <c r="C2962" i="13"/>
  <c r="C2963" i="13"/>
  <c r="C2964" i="13"/>
  <c r="C2965" i="13"/>
  <c r="C2966" i="13"/>
  <c r="C2967" i="13"/>
  <c r="C2968" i="13"/>
  <c r="C2969" i="13"/>
  <c r="C2970" i="13"/>
  <c r="C2971" i="13"/>
  <c r="C2972" i="13"/>
  <c r="C2973" i="13"/>
  <c r="C2974" i="13"/>
  <c r="C2975" i="13"/>
  <c r="C2976" i="13"/>
  <c r="C2977" i="13"/>
  <c r="C2978" i="13"/>
  <c r="C2979" i="13"/>
  <c r="C2980" i="13"/>
  <c r="C2981" i="13"/>
  <c r="C2982" i="13"/>
  <c r="C2983" i="13"/>
  <c r="C2984" i="13"/>
  <c r="C2985" i="13"/>
  <c r="C2986" i="13"/>
  <c r="C2987" i="13"/>
  <c r="C2988" i="13"/>
  <c r="C2989" i="13"/>
  <c r="C2990" i="13"/>
  <c r="C2991" i="13"/>
  <c r="C2992" i="13"/>
  <c r="C2993" i="13"/>
  <c r="C2994" i="13"/>
  <c r="C2995" i="13"/>
  <c r="C2996" i="13"/>
  <c r="C2997" i="13"/>
  <c r="C2998" i="13"/>
  <c r="C2999" i="13"/>
  <c r="C3000" i="13"/>
  <c r="C3001" i="13"/>
  <c r="C3002" i="13"/>
  <c r="C3003" i="13"/>
  <c r="C3004" i="13"/>
  <c r="C3005" i="13"/>
  <c r="C3006" i="13"/>
  <c r="C3007" i="13"/>
  <c r="C3008" i="13"/>
  <c r="C3009" i="13"/>
  <c r="C3010" i="13"/>
  <c r="C3011" i="13"/>
  <c r="C3012" i="13"/>
  <c r="C3013" i="13"/>
  <c r="C3014" i="13"/>
  <c r="C3015" i="13"/>
  <c r="C3016" i="13"/>
  <c r="C3017" i="13"/>
  <c r="C3018" i="13"/>
  <c r="C3019" i="13"/>
  <c r="C3020" i="13"/>
  <c r="C3021" i="13"/>
  <c r="C3022" i="13"/>
  <c r="C3023" i="13"/>
  <c r="C3024" i="13"/>
  <c r="C3025" i="13"/>
  <c r="C3026" i="13"/>
  <c r="C3027" i="13"/>
  <c r="C3028" i="13"/>
  <c r="C3029" i="13"/>
  <c r="C3030" i="13"/>
  <c r="C3031" i="13"/>
  <c r="C3032" i="13"/>
  <c r="C3033" i="13"/>
  <c r="C3034" i="13"/>
  <c r="C3035" i="13"/>
  <c r="C3036" i="13"/>
  <c r="C3037" i="13"/>
  <c r="C3038" i="13"/>
  <c r="C3039" i="13"/>
  <c r="C3040" i="13"/>
  <c r="C3041" i="13"/>
  <c r="C3042" i="13"/>
  <c r="C3043" i="13"/>
  <c r="C3044" i="13"/>
  <c r="C3045" i="13"/>
  <c r="C3046" i="13"/>
  <c r="C3047" i="13"/>
  <c r="C3048" i="13"/>
  <c r="C3049" i="13"/>
  <c r="C3050" i="13"/>
  <c r="C3051" i="13"/>
  <c r="C3052" i="13"/>
  <c r="C3053" i="13"/>
  <c r="C3054" i="13"/>
  <c r="C3055" i="13"/>
  <c r="C3056" i="13"/>
  <c r="C3057" i="13"/>
  <c r="C3058" i="13"/>
  <c r="C3059" i="13"/>
  <c r="C3060" i="13"/>
  <c r="C3061" i="13"/>
  <c r="C3062" i="13"/>
  <c r="C3063" i="13"/>
  <c r="C3064" i="13"/>
  <c r="C3065" i="13"/>
  <c r="C3066" i="13"/>
  <c r="C3067" i="13"/>
  <c r="C3068" i="13"/>
  <c r="C3069" i="13"/>
  <c r="C3070" i="13"/>
  <c r="C3071" i="13"/>
  <c r="C3072" i="13"/>
  <c r="C3073" i="13"/>
  <c r="C3074" i="13"/>
  <c r="C3075" i="13"/>
  <c r="C3076" i="13"/>
  <c r="C3077" i="13"/>
  <c r="C3078" i="13"/>
  <c r="C3079" i="13"/>
  <c r="C3080" i="13"/>
  <c r="C3081" i="13"/>
  <c r="C3082" i="13"/>
  <c r="C3083" i="13"/>
  <c r="C3084" i="13"/>
  <c r="C3085" i="13"/>
  <c r="C3086" i="13"/>
  <c r="C3087" i="13"/>
  <c r="C3088" i="13"/>
  <c r="C3089" i="13"/>
  <c r="C3090" i="13"/>
  <c r="C3091" i="13"/>
  <c r="C3092" i="13"/>
  <c r="C3093" i="13"/>
  <c r="C3094" i="13"/>
  <c r="C3095" i="13"/>
  <c r="C3096" i="13"/>
  <c r="C3097" i="13"/>
  <c r="C3098" i="13"/>
  <c r="C3099" i="13"/>
  <c r="C3100" i="13"/>
  <c r="C3101" i="13"/>
  <c r="C3102" i="13"/>
  <c r="C3103" i="13"/>
  <c r="C3104" i="13"/>
  <c r="C3105" i="13"/>
  <c r="C3106" i="13"/>
  <c r="C3107" i="13"/>
  <c r="C3108" i="13"/>
  <c r="C3109" i="13"/>
  <c r="C3110" i="13"/>
  <c r="C3111" i="13"/>
  <c r="C3112" i="13"/>
  <c r="C3113" i="13"/>
  <c r="C3114" i="13"/>
  <c r="C3115" i="13"/>
  <c r="C3116" i="13"/>
  <c r="C3117" i="13"/>
  <c r="C3118" i="13"/>
  <c r="C3119" i="13"/>
  <c r="C3120" i="13"/>
  <c r="C3121" i="13"/>
  <c r="C3122" i="13"/>
  <c r="C3123" i="13"/>
  <c r="C3124" i="13"/>
  <c r="C3125" i="13"/>
  <c r="C3126" i="13"/>
  <c r="C3127" i="13"/>
  <c r="C3128" i="13"/>
  <c r="C3129" i="13"/>
  <c r="C3130" i="13"/>
  <c r="C3131" i="13"/>
  <c r="C3132" i="13"/>
  <c r="C3133" i="13"/>
  <c r="C3134" i="13"/>
  <c r="C3135" i="13"/>
  <c r="C3136" i="13"/>
  <c r="C3137" i="13"/>
  <c r="C3138" i="13"/>
  <c r="C3139" i="13"/>
  <c r="C3140" i="13"/>
  <c r="C3141" i="13"/>
  <c r="C3142" i="13"/>
  <c r="C3143" i="13"/>
  <c r="C3144" i="13"/>
  <c r="C3145" i="13"/>
  <c r="C3146" i="13"/>
  <c r="C3147" i="13"/>
  <c r="C3148" i="13"/>
  <c r="C3149" i="13"/>
  <c r="C3150" i="13"/>
  <c r="C3151" i="13"/>
  <c r="C3152" i="13"/>
  <c r="C3153" i="13"/>
  <c r="C3154" i="13"/>
  <c r="C3155" i="13"/>
  <c r="C3156" i="13"/>
  <c r="C3157" i="13"/>
  <c r="C3158" i="13"/>
  <c r="C3159" i="13"/>
  <c r="C3160" i="13"/>
  <c r="C3161" i="13"/>
  <c r="C3162" i="13"/>
  <c r="C3163" i="13"/>
  <c r="C3164" i="13"/>
  <c r="C3165" i="13"/>
  <c r="C3166" i="13"/>
  <c r="C3167" i="13"/>
  <c r="C3168" i="13"/>
  <c r="C3169" i="13"/>
  <c r="C3170" i="13"/>
  <c r="C3171" i="13"/>
  <c r="C3172" i="13"/>
  <c r="C3173" i="13"/>
  <c r="C3174" i="13"/>
  <c r="C3175" i="13"/>
  <c r="C3176" i="13"/>
  <c r="C3177" i="13"/>
  <c r="C3178" i="13"/>
  <c r="C3179" i="13"/>
  <c r="C3180" i="13"/>
  <c r="C3181" i="13"/>
  <c r="C3182" i="13"/>
  <c r="C3183" i="13"/>
  <c r="C3184" i="13"/>
  <c r="C3185" i="13"/>
  <c r="C3186" i="13"/>
  <c r="C3187" i="13"/>
  <c r="C3188" i="13"/>
  <c r="C3189" i="13"/>
  <c r="C3190" i="13"/>
  <c r="C3191" i="13"/>
  <c r="C3192" i="13"/>
  <c r="C3193" i="13"/>
  <c r="C3194" i="13"/>
  <c r="C3195" i="13"/>
  <c r="C3196" i="13"/>
  <c r="C3197" i="13"/>
  <c r="C3198" i="13"/>
  <c r="C3199" i="13"/>
  <c r="C3200" i="13"/>
  <c r="C3201" i="13"/>
  <c r="C3202" i="13"/>
  <c r="C3203" i="13"/>
  <c r="C3204" i="13"/>
  <c r="C3205" i="13"/>
  <c r="C3206" i="13"/>
  <c r="C3207" i="13"/>
  <c r="C3208" i="13"/>
  <c r="C3209" i="13"/>
  <c r="C3210" i="13"/>
  <c r="C3211" i="13"/>
  <c r="C3212" i="13"/>
  <c r="C3213" i="13"/>
  <c r="C3214" i="13"/>
  <c r="C3215" i="13"/>
  <c r="C3216" i="13"/>
  <c r="C3217" i="13"/>
  <c r="C3218" i="13"/>
  <c r="C3219" i="13"/>
  <c r="C3220" i="13"/>
  <c r="C3221" i="13"/>
  <c r="C3222" i="13"/>
  <c r="C3223" i="13"/>
  <c r="C3224" i="13"/>
  <c r="C3225" i="13"/>
  <c r="C3226" i="13"/>
  <c r="C3227" i="13"/>
  <c r="C3228" i="13"/>
  <c r="C3229" i="13"/>
  <c r="C3230" i="13"/>
  <c r="C3231" i="13"/>
  <c r="C3232" i="13"/>
  <c r="C3233" i="13"/>
  <c r="C3234" i="13"/>
  <c r="C3235" i="13"/>
  <c r="C3236" i="13"/>
  <c r="C3237" i="13"/>
  <c r="C3238" i="13"/>
  <c r="C3239" i="13"/>
  <c r="C3240" i="13"/>
  <c r="C3241" i="13"/>
  <c r="C3242" i="13"/>
  <c r="C3243" i="13"/>
  <c r="C3244" i="13"/>
  <c r="C3245" i="13"/>
  <c r="C3246" i="13"/>
  <c r="C3247" i="13"/>
  <c r="C3248" i="13"/>
  <c r="C3249" i="13"/>
  <c r="C3250" i="13"/>
  <c r="C3251" i="13"/>
  <c r="C3252" i="13"/>
  <c r="C3253" i="13"/>
  <c r="C3254" i="13"/>
  <c r="C3255" i="13"/>
  <c r="C3256" i="13"/>
  <c r="C3257" i="13"/>
  <c r="C3258" i="13"/>
  <c r="C3259" i="13"/>
  <c r="C3260" i="13"/>
  <c r="C3261" i="13"/>
  <c r="C3262" i="13"/>
  <c r="C3263" i="13"/>
  <c r="C3264" i="13"/>
  <c r="C3265" i="13"/>
  <c r="C3266" i="13"/>
  <c r="C3267" i="13"/>
  <c r="C3268" i="13"/>
  <c r="C3269" i="13"/>
  <c r="C3270" i="13"/>
  <c r="C3271" i="13"/>
  <c r="C3272" i="13"/>
  <c r="C3273" i="13"/>
  <c r="C3274" i="13"/>
  <c r="C3275" i="13"/>
  <c r="C3276" i="13"/>
  <c r="C3277" i="13"/>
  <c r="C3278" i="13"/>
  <c r="C3279" i="13"/>
  <c r="C3280" i="13"/>
  <c r="C3281" i="13"/>
  <c r="C3282" i="13"/>
  <c r="C3283" i="13"/>
  <c r="C3284" i="13"/>
  <c r="C3285" i="13"/>
  <c r="C3286" i="13"/>
  <c r="C3287" i="13"/>
  <c r="C3288" i="13"/>
  <c r="C3289" i="13"/>
  <c r="C3290" i="13"/>
  <c r="C3291" i="13"/>
  <c r="C3292" i="13"/>
  <c r="C3293" i="13"/>
  <c r="C3294" i="13"/>
  <c r="C3295" i="13"/>
  <c r="C3296" i="13"/>
  <c r="C3297" i="13"/>
  <c r="C3298" i="13"/>
  <c r="C3299" i="13"/>
  <c r="C3300" i="13"/>
  <c r="C3301" i="13"/>
  <c r="C3302" i="13"/>
  <c r="C3303" i="13"/>
  <c r="C3304" i="13"/>
  <c r="C3305" i="13"/>
  <c r="C3306" i="13"/>
  <c r="C3307" i="13"/>
  <c r="C3308" i="13"/>
  <c r="C3309" i="13"/>
  <c r="C3310" i="13"/>
  <c r="C3311" i="13"/>
  <c r="C3312" i="13"/>
  <c r="C3313" i="13"/>
  <c r="C3314" i="13"/>
  <c r="C3315" i="13"/>
  <c r="C3316" i="13"/>
  <c r="C3317" i="13"/>
  <c r="C3318" i="13"/>
  <c r="C3319" i="13"/>
  <c r="C3320" i="13"/>
  <c r="C3321" i="13"/>
  <c r="C3322" i="13"/>
  <c r="C3323" i="13"/>
  <c r="C3324" i="13"/>
  <c r="C3325" i="13"/>
  <c r="C3326" i="13"/>
  <c r="C3327" i="13"/>
  <c r="C3328" i="13"/>
  <c r="C3329" i="13"/>
  <c r="C3330" i="13"/>
  <c r="C3331" i="13"/>
  <c r="C3332" i="13"/>
  <c r="C3333" i="13"/>
  <c r="C3334" i="13"/>
  <c r="C3335" i="13"/>
  <c r="C3336" i="13"/>
  <c r="C3337" i="13"/>
  <c r="C3338" i="13"/>
  <c r="C3339" i="13"/>
  <c r="C3340" i="13"/>
  <c r="C3341" i="13"/>
  <c r="C3342" i="13"/>
  <c r="C3343" i="13"/>
  <c r="C3344" i="13"/>
  <c r="C3345" i="13"/>
  <c r="C3346" i="13"/>
  <c r="C3347" i="13"/>
  <c r="C3348" i="13"/>
  <c r="C3349" i="13"/>
  <c r="C3350" i="13"/>
  <c r="C3351" i="13"/>
  <c r="C3352" i="13"/>
  <c r="C3353" i="13"/>
  <c r="C3354" i="13"/>
  <c r="C3355" i="13"/>
  <c r="C3356" i="13"/>
  <c r="C3357" i="13"/>
  <c r="C3358" i="13"/>
  <c r="C3359" i="13"/>
  <c r="C3360" i="13"/>
  <c r="C3361" i="13"/>
  <c r="C3362" i="13"/>
  <c r="C3363" i="13"/>
  <c r="C3364" i="13"/>
  <c r="C3365" i="13"/>
  <c r="C3366" i="13"/>
  <c r="C3367" i="13"/>
  <c r="C3368" i="13"/>
  <c r="C3369" i="13"/>
  <c r="C3370" i="13"/>
  <c r="C3371" i="13"/>
  <c r="C3372" i="13"/>
  <c r="C3373" i="13"/>
  <c r="C3374" i="13"/>
  <c r="C3375" i="13"/>
  <c r="C3376" i="13"/>
  <c r="C3377" i="13"/>
  <c r="C3378" i="13"/>
  <c r="C3379" i="13"/>
  <c r="C3380" i="13"/>
  <c r="C3381" i="13"/>
  <c r="C3382" i="13"/>
  <c r="C3383" i="13"/>
  <c r="C3384" i="13"/>
  <c r="C3385" i="13"/>
  <c r="C3386" i="13"/>
  <c r="C3387" i="13"/>
  <c r="C3388" i="13"/>
  <c r="C3389" i="13"/>
  <c r="C3390" i="13"/>
  <c r="C3391" i="13"/>
  <c r="C3392" i="13"/>
  <c r="C3393" i="13"/>
  <c r="C3394" i="13"/>
  <c r="C3395" i="13"/>
  <c r="C3396" i="13"/>
  <c r="C3397" i="13"/>
  <c r="C3398" i="13"/>
  <c r="C3399" i="13"/>
  <c r="C3400" i="13"/>
  <c r="C3401" i="13"/>
  <c r="C3402" i="13"/>
  <c r="C3403" i="13"/>
  <c r="C3404" i="13"/>
  <c r="C3405" i="13"/>
  <c r="C3406" i="13"/>
  <c r="C3407" i="13"/>
  <c r="C3408" i="13"/>
  <c r="C3409" i="13"/>
  <c r="C3410" i="13"/>
  <c r="C3411" i="13"/>
  <c r="C3412" i="13"/>
  <c r="C3413" i="13"/>
  <c r="C3414" i="13"/>
  <c r="C3415" i="13"/>
  <c r="C3416" i="13"/>
  <c r="C3417" i="13"/>
  <c r="C3418" i="13"/>
  <c r="C3419" i="13"/>
  <c r="C3420" i="13"/>
  <c r="C3421" i="13"/>
  <c r="C3422" i="13"/>
  <c r="C3423" i="13"/>
  <c r="C3424" i="13"/>
  <c r="C3425" i="13"/>
  <c r="C3426" i="13"/>
  <c r="C3427" i="13"/>
  <c r="C3428" i="13"/>
  <c r="C3429" i="13"/>
  <c r="C3430" i="13"/>
  <c r="C3431" i="13"/>
  <c r="C3432" i="13"/>
  <c r="C3433" i="13"/>
  <c r="C3434" i="13"/>
  <c r="C3435" i="13"/>
  <c r="C3436" i="13"/>
  <c r="C3437" i="13"/>
  <c r="C3438" i="13"/>
  <c r="C3439" i="13"/>
  <c r="C3440" i="13"/>
  <c r="C3441" i="13"/>
  <c r="C3442" i="13"/>
  <c r="C3443" i="13"/>
  <c r="C3444" i="13"/>
  <c r="C3445" i="13"/>
  <c r="C3446" i="13"/>
  <c r="C3447" i="13"/>
  <c r="C3448" i="13"/>
  <c r="C3449" i="13"/>
  <c r="C3450" i="13"/>
  <c r="C3451" i="13"/>
  <c r="C3452" i="13"/>
  <c r="C3453" i="13"/>
  <c r="C3454" i="13"/>
  <c r="C3455" i="13"/>
  <c r="C3456" i="13"/>
  <c r="C3457" i="13"/>
  <c r="C3458" i="13"/>
  <c r="C3459" i="13"/>
  <c r="C3460" i="13"/>
  <c r="C3461" i="13"/>
  <c r="C3462" i="13"/>
  <c r="C3463" i="13"/>
  <c r="C3464" i="13"/>
  <c r="C3465" i="13"/>
  <c r="C3466" i="13"/>
  <c r="C3467" i="13"/>
  <c r="C3468" i="13"/>
  <c r="C3469" i="13"/>
  <c r="C3470" i="13"/>
  <c r="C3471" i="13"/>
  <c r="C3472" i="13"/>
  <c r="C3473" i="13"/>
  <c r="C3474" i="13"/>
  <c r="C3475" i="13"/>
  <c r="C3476" i="13"/>
  <c r="C3477" i="13"/>
  <c r="C3478" i="13"/>
  <c r="C3479" i="13"/>
  <c r="C3480" i="13"/>
  <c r="C3481" i="13"/>
  <c r="C3482" i="13"/>
  <c r="C3483" i="13"/>
  <c r="C3484" i="13"/>
  <c r="C3485" i="13"/>
  <c r="C3486" i="13"/>
  <c r="C3487" i="13"/>
  <c r="C3488" i="13"/>
  <c r="C3489" i="13"/>
  <c r="C3490" i="13"/>
  <c r="C3491" i="13"/>
  <c r="C3492" i="13"/>
  <c r="C3493" i="13"/>
  <c r="C3494" i="13"/>
  <c r="C3495" i="13"/>
  <c r="C3496" i="13"/>
  <c r="C3497" i="13"/>
  <c r="C3498" i="13"/>
  <c r="C3499" i="13"/>
  <c r="C3500" i="13"/>
  <c r="C3501" i="13"/>
  <c r="C3502" i="13"/>
  <c r="C3503" i="13"/>
  <c r="C3504" i="13"/>
  <c r="C3505" i="13"/>
  <c r="C3506" i="13"/>
  <c r="C3507" i="13"/>
  <c r="C3508" i="13"/>
  <c r="C3509" i="13"/>
  <c r="C3510" i="13"/>
  <c r="C3511" i="13"/>
  <c r="C3512" i="13"/>
  <c r="C3513" i="13"/>
  <c r="C3514" i="13"/>
  <c r="C3515" i="13"/>
  <c r="C3516" i="13"/>
  <c r="C3517" i="13"/>
  <c r="C3518" i="13"/>
  <c r="C3519" i="13"/>
  <c r="C3520" i="13"/>
  <c r="C3521" i="13"/>
  <c r="C3522" i="13"/>
  <c r="C3523" i="13"/>
  <c r="C3524" i="13"/>
  <c r="C3525" i="13"/>
  <c r="C3526" i="13"/>
  <c r="C3527" i="13"/>
  <c r="C3528" i="13"/>
  <c r="C3529" i="13"/>
  <c r="C3530" i="13"/>
  <c r="C3531" i="13"/>
  <c r="C3532" i="13"/>
  <c r="C3533" i="13"/>
  <c r="C3534" i="13"/>
  <c r="C3535" i="13"/>
  <c r="C3536" i="13"/>
  <c r="C3537" i="13"/>
  <c r="C3538" i="13"/>
  <c r="C3539" i="13"/>
  <c r="C3540" i="13"/>
  <c r="C3541" i="13"/>
  <c r="C3542" i="13"/>
  <c r="C3543" i="13"/>
  <c r="C3544" i="13"/>
  <c r="C3545" i="13"/>
  <c r="C3546" i="13"/>
  <c r="C3547" i="13"/>
  <c r="C3548" i="13"/>
  <c r="C3549" i="13"/>
  <c r="C3550" i="13"/>
  <c r="C3551" i="13"/>
  <c r="C3552" i="13"/>
  <c r="C3553" i="13"/>
  <c r="C3554" i="13"/>
  <c r="C3555" i="13"/>
  <c r="C3556" i="13"/>
  <c r="C3557" i="13"/>
  <c r="C3558" i="13"/>
  <c r="C3559" i="13"/>
  <c r="C3560" i="13"/>
  <c r="C3561" i="13"/>
  <c r="C3562" i="13"/>
  <c r="C3563" i="13"/>
  <c r="C3564" i="13"/>
  <c r="C3565" i="13"/>
  <c r="C3566" i="13"/>
  <c r="C3567" i="13"/>
  <c r="C3568" i="13"/>
  <c r="C3569" i="13"/>
  <c r="C3570" i="13"/>
  <c r="C3571" i="13"/>
  <c r="C3572" i="13"/>
  <c r="C3573" i="13"/>
  <c r="C3574" i="13"/>
  <c r="C3575" i="13"/>
  <c r="C3576" i="13"/>
  <c r="C3577" i="13"/>
  <c r="C3578" i="13"/>
  <c r="C3579" i="13"/>
  <c r="C3580" i="13"/>
  <c r="C3581" i="13"/>
  <c r="C3582" i="13"/>
  <c r="C3583" i="13"/>
  <c r="C3584" i="13"/>
  <c r="C3585" i="13"/>
  <c r="C3586" i="13"/>
  <c r="C3587" i="13"/>
  <c r="C3588" i="13"/>
  <c r="C3589" i="13"/>
  <c r="C3590" i="13"/>
  <c r="C3591" i="13"/>
  <c r="C3592" i="13"/>
  <c r="C3593" i="13"/>
  <c r="C3594" i="13"/>
  <c r="C3595" i="13"/>
  <c r="C3596" i="13"/>
  <c r="C3597" i="13"/>
  <c r="C3598" i="13"/>
  <c r="C3599" i="13"/>
  <c r="C3600" i="13"/>
  <c r="C3601" i="13"/>
  <c r="C3602" i="13"/>
  <c r="C3603" i="13"/>
  <c r="C3604" i="13"/>
  <c r="C3605" i="13"/>
  <c r="C3606" i="13"/>
  <c r="C3607" i="13"/>
  <c r="C3608" i="13"/>
  <c r="C3609" i="13"/>
  <c r="C3610" i="13"/>
  <c r="C3611" i="13"/>
  <c r="C3612" i="13"/>
  <c r="C3613" i="13"/>
  <c r="C3614" i="13"/>
  <c r="C3615" i="13"/>
  <c r="C3616" i="13"/>
  <c r="C3617" i="13"/>
  <c r="C3618" i="13"/>
  <c r="C3619" i="13"/>
  <c r="C3620" i="13"/>
  <c r="C3621" i="13"/>
  <c r="C3622" i="13"/>
  <c r="C3623" i="13"/>
  <c r="C3624" i="13"/>
  <c r="C3625" i="13"/>
  <c r="C3626" i="13"/>
  <c r="C3627" i="13"/>
  <c r="C3628" i="13"/>
  <c r="C3629" i="13"/>
  <c r="C3630" i="13"/>
  <c r="C3631" i="13"/>
  <c r="C3632" i="13"/>
  <c r="C3633" i="13"/>
  <c r="C3634" i="13"/>
  <c r="C3635" i="13"/>
  <c r="C3636" i="13"/>
  <c r="C3637" i="13"/>
  <c r="C3638" i="13"/>
  <c r="C3639" i="13"/>
  <c r="C3640" i="13"/>
  <c r="C3641" i="13"/>
  <c r="C3642" i="13"/>
  <c r="C3643" i="13"/>
  <c r="C3644" i="13"/>
  <c r="C3645" i="13"/>
  <c r="C3646" i="13"/>
  <c r="C3647" i="13"/>
  <c r="C3648" i="13"/>
  <c r="C3649" i="13"/>
  <c r="C3650" i="13"/>
  <c r="C3651" i="13"/>
  <c r="C3652" i="13"/>
  <c r="C3653" i="13"/>
  <c r="C3654" i="13"/>
  <c r="C3655" i="13"/>
  <c r="C3656" i="13"/>
  <c r="C3657" i="13"/>
  <c r="C3658" i="13"/>
  <c r="C3659" i="13"/>
  <c r="C3660" i="13"/>
  <c r="C3661" i="13"/>
  <c r="C3662" i="13"/>
  <c r="C3663" i="13"/>
  <c r="C3664" i="13"/>
  <c r="C3665" i="13"/>
  <c r="C3666" i="13"/>
  <c r="C3667" i="13"/>
  <c r="C3668" i="13"/>
  <c r="C3669" i="13"/>
  <c r="C3670" i="13"/>
  <c r="C3671" i="13"/>
  <c r="C3672" i="13"/>
  <c r="C3673" i="13"/>
  <c r="C3674" i="13"/>
  <c r="C3675" i="13"/>
  <c r="C3676" i="13"/>
  <c r="C3677" i="13"/>
  <c r="C3678" i="13"/>
  <c r="C3679" i="13"/>
  <c r="C3680" i="13"/>
  <c r="C3681" i="13"/>
  <c r="C3682" i="13"/>
  <c r="C3683" i="13"/>
  <c r="C3684" i="13"/>
  <c r="C3685" i="13"/>
  <c r="C3686" i="13"/>
  <c r="C3687" i="13"/>
  <c r="C3688" i="13"/>
  <c r="C3689" i="13"/>
  <c r="C3690" i="13"/>
  <c r="C3691" i="13"/>
  <c r="C3692" i="13"/>
  <c r="C3693" i="13"/>
  <c r="C3694" i="13"/>
  <c r="C3695" i="13"/>
  <c r="C3696" i="13"/>
  <c r="C3697" i="13"/>
  <c r="C3698" i="13"/>
  <c r="C3699" i="13"/>
  <c r="C3700" i="13"/>
  <c r="C3701" i="13"/>
  <c r="C3702" i="13"/>
  <c r="C3703" i="13"/>
  <c r="C3704" i="13"/>
  <c r="C3705" i="13"/>
  <c r="C3706" i="13"/>
  <c r="C3707" i="13"/>
  <c r="C3708" i="13"/>
  <c r="C3709" i="13"/>
  <c r="C3710" i="13"/>
  <c r="C3711" i="13"/>
  <c r="C3712" i="13"/>
  <c r="C3713" i="13"/>
  <c r="C3714" i="13"/>
  <c r="C3715" i="13"/>
  <c r="C3716" i="13"/>
  <c r="C3717" i="13"/>
  <c r="C3718" i="13"/>
  <c r="C3719" i="13"/>
  <c r="C3720" i="13"/>
  <c r="C3721" i="13"/>
  <c r="C3722" i="13"/>
  <c r="C3723" i="13"/>
  <c r="C3724" i="13"/>
  <c r="C3725" i="13"/>
  <c r="C3726" i="13"/>
  <c r="C3727" i="13"/>
  <c r="C3728" i="13"/>
  <c r="C3729" i="13"/>
  <c r="C3730" i="13"/>
  <c r="C3731" i="13"/>
  <c r="C3732" i="13"/>
  <c r="C3733" i="13"/>
  <c r="C3734" i="13"/>
  <c r="C3735" i="13"/>
  <c r="C3736" i="13"/>
  <c r="C3737" i="13"/>
  <c r="C3738" i="13"/>
  <c r="C3739" i="13"/>
  <c r="C3740" i="13"/>
  <c r="C3741" i="13"/>
  <c r="C3742" i="13"/>
  <c r="C3743" i="13"/>
  <c r="C3744" i="13"/>
  <c r="C3745" i="13"/>
  <c r="C3746" i="13"/>
  <c r="C3747" i="13"/>
  <c r="C3748" i="13"/>
  <c r="C3749" i="13"/>
  <c r="C3750" i="13"/>
  <c r="C3751" i="13"/>
  <c r="C3752" i="13"/>
  <c r="C3753" i="13"/>
  <c r="C3754" i="13"/>
  <c r="C3755" i="13"/>
  <c r="C3756" i="13"/>
  <c r="C3757" i="13"/>
  <c r="C3758" i="13"/>
  <c r="C3759" i="13"/>
  <c r="C3760" i="13"/>
  <c r="C3761" i="13"/>
  <c r="C3762" i="13"/>
  <c r="C3763" i="13"/>
  <c r="C3764" i="13"/>
  <c r="C3765" i="13"/>
  <c r="C3766" i="13"/>
  <c r="C3767" i="13"/>
  <c r="C3768" i="13"/>
  <c r="C3769" i="13"/>
  <c r="C3770" i="13"/>
  <c r="C3771" i="13"/>
  <c r="C3772" i="13"/>
  <c r="C3773" i="13"/>
  <c r="C3774" i="13"/>
  <c r="C3775" i="13"/>
  <c r="C3776" i="13"/>
  <c r="C3777" i="13"/>
  <c r="C3778" i="13"/>
  <c r="C3779" i="13"/>
  <c r="C3780" i="13"/>
  <c r="C3781" i="13"/>
  <c r="C3782" i="13"/>
  <c r="C3783" i="13"/>
  <c r="C3784" i="13"/>
  <c r="C3785" i="13"/>
  <c r="C3786" i="13"/>
  <c r="C3787" i="13"/>
  <c r="C3788" i="13"/>
  <c r="C3789" i="13"/>
  <c r="C3790" i="13"/>
  <c r="C3791" i="13"/>
  <c r="C3792" i="13"/>
  <c r="C3793" i="13"/>
  <c r="C3794" i="13"/>
  <c r="C3795" i="13"/>
  <c r="C3796" i="13"/>
  <c r="C3797" i="13"/>
  <c r="C3798" i="13"/>
  <c r="C3799" i="13"/>
  <c r="C3800" i="13"/>
  <c r="C3801" i="13"/>
  <c r="C3802" i="13"/>
  <c r="C3803" i="13"/>
  <c r="C3804" i="13"/>
  <c r="C3805" i="13"/>
  <c r="C3806" i="13"/>
  <c r="C3807" i="13"/>
  <c r="C3808" i="13"/>
  <c r="C3809" i="13"/>
  <c r="C3810" i="13"/>
  <c r="C3811" i="13"/>
  <c r="C3812" i="13"/>
  <c r="C3813" i="13"/>
  <c r="C3814" i="13"/>
  <c r="C3815" i="13"/>
  <c r="C3816" i="13"/>
  <c r="C3817" i="13"/>
  <c r="C3818" i="13"/>
  <c r="C3819" i="13"/>
  <c r="C3820" i="13"/>
  <c r="C3821" i="13"/>
  <c r="C3822" i="13"/>
  <c r="C3823" i="13"/>
  <c r="C3824" i="13"/>
  <c r="C3825" i="13"/>
  <c r="C3826" i="13"/>
  <c r="C3827" i="13"/>
  <c r="C3828" i="13"/>
  <c r="C3829" i="13"/>
  <c r="C3830" i="13"/>
  <c r="C3831" i="13"/>
  <c r="C3832" i="13"/>
  <c r="C3833" i="13"/>
  <c r="C3834" i="13"/>
  <c r="C3835" i="13"/>
  <c r="C3836" i="13"/>
  <c r="C3837" i="13"/>
  <c r="C3838" i="13"/>
  <c r="C3839" i="13"/>
  <c r="C3840" i="13"/>
  <c r="C3841" i="13"/>
  <c r="C3842" i="13"/>
  <c r="C3843" i="13"/>
  <c r="C3844" i="13"/>
  <c r="C3845" i="13"/>
  <c r="C3846" i="13"/>
  <c r="C3847" i="13"/>
  <c r="C3848" i="13"/>
  <c r="C3849" i="13"/>
  <c r="C3850" i="13"/>
  <c r="C3851" i="13"/>
  <c r="C3852" i="13"/>
  <c r="C3853" i="13"/>
  <c r="C3854" i="13"/>
  <c r="C3855" i="13"/>
  <c r="C3856" i="13"/>
  <c r="C3857" i="13"/>
  <c r="C3858" i="13"/>
  <c r="C3859" i="13"/>
  <c r="C3860" i="13"/>
  <c r="C3861" i="13"/>
  <c r="C3862" i="13"/>
  <c r="C3863" i="13"/>
  <c r="C3864" i="13"/>
  <c r="C3865" i="13"/>
  <c r="C3866" i="13"/>
  <c r="C3867" i="13"/>
  <c r="C3868" i="13"/>
  <c r="C3869" i="13"/>
  <c r="C3870" i="13"/>
  <c r="C3871" i="13"/>
  <c r="C3872" i="13"/>
  <c r="C3873" i="13"/>
  <c r="C3874" i="13"/>
  <c r="C3875" i="13"/>
  <c r="C3876" i="13"/>
  <c r="C3877" i="13"/>
  <c r="C3878" i="13"/>
  <c r="C3879" i="13"/>
  <c r="C3880" i="13"/>
  <c r="C3881" i="13"/>
  <c r="C3882" i="13"/>
  <c r="C3883" i="13"/>
  <c r="C3884" i="13"/>
  <c r="C3885" i="13"/>
  <c r="C3886" i="13"/>
  <c r="C3887" i="13"/>
  <c r="C3888" i="13"/>
  <c r="C3889" i="13"/>
  <c r="C3890" i="13"/>
  <c r="C3891" i="13"/>
  <c r="C3892" i="13"/>
  <c r="C3893" i="13"/>
  <c r="C3894" i="13"/>
  <c r="C3895" i="13"/>
  <c r="C3896" i="13"/>
  <c r="C3897" i="13"/>
  <c r="C3898" i="13"/>
  <c r="C3899" i="13"/>
  <c r="C3900" i="13"/>
  <c r="C3901" i="13"/>
  <c r="C3902" i="13"/>
  <c r="C3903" i="13"/>
  <c r="C3904" i="13"/>
  <c r="C3905" i="13"/>
  <c r="C3906" i="13"/>
  <c r="C3907" i="13"/>
  <c r="C3908" i="13"/>
  <c r="C3909" i="13"/>
  <c r="C3910" i="13"/>
  <c r="C3911" i="13"/>
  <c r="C3912" i="13"/>
  <c r="C3913" i="13"/>
  <c r="C3914" i="13"/>
  <c r="C3915" i="13"/>
  <c r="C3916" i="13"/>
  <c r="C3917" i="13"/>
  <c r="C3918" i="13"/>
  <c r="C3919" i="13"/>
  <c r="C3920" i="13"/>
  <c r="C3921" i="13"/>
  <c r="C3922" i="13"/>
  <c r="C3923" i="13"/>
  <c r="C3924" i="13"/>
  <c r="C3925" i="13"/>
  <c r="C3926" i="13"/>
  <c r="C3927" i="13"/>
  <c r="C3928" i="13"/>
  <c r="C3929" i="13"/>
  <c r="C3930" i="13"/>
  <c r="C3931" i="13"/>
  <c r="C3932" i="13"/>
  <c r="C3933" i="13"/>
  <c r="C3934" i="13"/>
  <c r="C3935" i="13"/>
  <c r="C3936" i="13"/>
  <c r="C3937" i="13"/>
  <c r="C3938" i="13"/>
  <c r="C3939" i="13"/>
  <c r="C3940" i="13"/>
  <c r="C3941" i="13"/>
  <c r="C3942" i="13"/>
  <c r="C3943" i="13"/>
  <c r="C3944" i="13"/>
  <c r="C3945" i="13"/>
  <c r="C3946" i="13"/>
  <c r="C3947" i="13"/>
  <c r="C3948" i="13"/>
  <c r="C3949" i="13"/>
  <c r="C3950" i="13"/>
  <c r="C3951" i="13"/>
  <c r="C3952" i="13"/>
  <c r="C3953" i="13"/>
  <c r="C3954" i="13"/>
  <c r="C3955" i="13"/>
  <c r="C3956" i="13"/>
  <c r="C3957" i="13"/>
  <c r="C3958" i="13"/>
  <c r="C3959" i="13"/>
  <c r="C3960" i="13"/>
  <c r="C3961" i="13"/>
  <c r="C3962" i="13"/>
  <c r="C3963" i="13"/>
  <c r="C3964" i="13"/>
  <c r="C3965" i="13"/>
  <c r="C3966" i="13"/>
  <c r="C3967" i="13"/>
  <c r="C3968" i="13"/>
  <c r="C3969" i="13"/>
  <c r="C3970" i="13"/>
  <c r="C3971" i="13"/>
  <c r="C3972" i="13"/>
  <c r="C3973" i="13"/>
  <c r="C3974" i="13"/>
  <c r="C3975" i="13"/>
  <c r="C3976" i="13"/>
  <c r="C3977" i="13"/>
  <c r="C3978" i="13"/>
  <c r="C3979" i="13"/>
  <c r="C3980" i="13"/>
  <c r="C3981" i="13"/>
  <c r="C3982" i="13"/>
  <c r="C3983" i="13"/>
  <c r="C3984" i="13"/>
  <c r="C3985" i="13"/>
  <c r="C3986" i="13"/>
  <c r="C3987" i="13"/>
  <c r="C3988" i="13"/>
  <c r="C3989" i="13"/>
  <c r="C3990" i="13"/>
  <c r="C3991" i="13"/>
  <c r="C3992" i="13"/>
  <c r="C3993" i="13"/>
  <c r="C3994" i="13"/>
  <c r="C3995" i="13"/>
  <c r="C3996" i="13"/>
  <c r="C3997" i="13"/>
  <c r="C3998" i="13"/>
  <c r="C3999" i="13"/>
  <c r="C4000" i="13"/>
  <c r="C4001" i="13"/>
  <c r="C4002" i="13"/>
  <c r="C4003" i="13"/>
  <c r="C4004" i="13"/>
  <c r="C4005" i="13"/>
  <c r="C4006" i="13"/>
  <c r="C4007" i="13"/>
  <c r="C4008" i="13"/>
  <c r="C4009" i="13"/>
  <c r="C4010" i="13"/>
  <c r="C4011" i="13"/>
  <c r="C4012" i="13"/>
  <c r="C4013" i="13"/>
  <c r="C4014" i="13"/>
  <c r="C4015" i="13"/>
  <c r="C4016" i="13"/>
  <c r="C4017" i="13"/>
  <c r="C4018" i="13"/>
  <c r="C4019" i="13"/>
  <c r="C4020" i="13"/>
  <c r="C4021" i="13"/>
  <c r="C4022" i="13"/>
  <c r="C4023" i="13"/>
  <c r="C4024" i="13"/>
  <c r="C4025" i="13"/>
  <c r="C4026" i="13"/>
  <c r="C4027" i="13"/>
  <c r="C4028" i="13"/>
  <c r="C4029" i="13"/>
  <c r="C4030" i="13"/>
  <c r="C4031" i="13"/>
  <c r="C4032" i="13"/>
  <c r="C4033" i="13"/>
  <c r="C4034" i="13"/>
  <c r="C4035" i="13"/>
  <c r="C4036" i="13"/>
  <c r="C4037" i="13"/>
  <c r="C4038" i="13"/>
  <c r="C4039" i="13"/>
  <c r="C4040" i="13"/>
  <c r="C4041" i="13"/>
  <c r="C4042" i="13"/>
  <c r="C4043" i="13"/>
  <c r="C4044" i="13"/>
  <c r="C4045" i="13"/>
  <c r="C4046" i="13"/>
  <c r="C4047" i="13"/>
  <c r="C4048" i="13"/>
  <c r="C4049" i="13"/>
  <c r="C4050" i="13"/>
  <c r="C4051" i="13"/>
  <c r="C4052" i="13"/>
  <c r="C4053" i="13"/>
  <c r="C4054" i="13"/>
  <c r="C4055" i="13"/>
  <c r="C4056" i="13"/>
  <c r="C4057" i="13"/>
  <c r="C4058" i="13"/>
  <c r="C4059" i="13"/>
  <c r="C4060" i="13"/>
  <c r="C4061" i="13"/>
  <c r="C4062" i="13"/>
  <c r="C4063" i="13"/>
  <c r="C4064" i="13"/>
  <c r="C4065" i="13"/>
  <c r="C4066" i="13"/>
  <c r="C4067" i="13"/>
  <c r="C4068" i="13"/>
  <c r="C4069" i="13"/>
  <c r="C4070" i="13"/>
  <c r="C4071" i="13"/>
  <c r="C4072" i="13"/>
  <c r="C4073" i="13"/>
  <c r="C4074" i="13"/>
  <c r="C4075" i="13"/>
  <c r="C4076" i="13"/>
  <c r="C4077" i="13"/>
  <c r="C4078" i="13"/>
  <c r="C4079" i="13"/>
  <c r="C4080" i="13"/>
  <c r="C4081" i="13"/>
  <c r="C4082" i="13"/>
  <c r="C4083" i="13"/>
  <c r="C4084" i="13"/>
  <c r="C4085" i="13"/>
  <c r="C4086" i="13"/>
  <c r="C4087" i="13"/>
  <c r="C4088" i="13"/>
  <c r="C4089" i="13"/>
  <c r="C4090" i="13"/>
  <c r="C4091" i="13"/>
  <c r="C4092" i="13"/>
  <c r="C4093" i="13"/>
  <c r="C4094" i="13"/>
  <c r="C4095" i="13"/>
  <c r="C4096" i="13"/>
  <c r="C4097" i="13"/>
  <c r="C4098" i="13"/>
  <c r="C4099" i="13"/>
  <c r="C4100" i="13"/>
  <c r="C4101" i="13"/>
  <c r="C4102" i="13"/>
  <c r="C4103" i="13"/>
  <c r="C4104" i="13"/>
  <c r="C4105" i="13"/>
  <c r="C4106" i="13"/>
  <c r="C4107" i="13"/>
  <c r="C4108" i="13"/>
  <c r="C4109" i="13"/>
  <c r="C4110" i="13"/>
  <c r="C4111" i="13"/>
  <c r="C4112" i="13"/>
  <c r="C4113" i="13"/>
  <c r="C4114" i="13"/>
  <c r="C4115" i="13"/>
  <c r="C4116" i="13"/>
  <c r="C4117" i="13"/>
  <c r="C4118" i="13"/>
  <c r="C4119" i="13"/>
  <c r="C4120" i="13"/>
  <c r="C4121" i="13"/>
  <c r="C4122" i="13"/>
  <c r="C4123" i="13"/>
  <c r="C4124" i="13"/>
  <c r="C4125" i="13"/>
  <c r="C4126" i="13"/>
  <c r="C4127" i="13"/>
  <c r="C4128" i="13"/>
  <c r="C4129" i="13"/>
  <c r="C4130" i="13"/>
  <c r="C4131" i="13"/>
  <c r="C4132" i="13"/>
  <c r="C4133" i="13"/>
  <c r="C4134" i="13"/>
  <c r="C4135" i="13"/>
  <c r="C4136" i="13"/>
  <c r="C4137" i="13"/>
  <c r="C4138" i="13"/>
  <c r="C4139" i="13"/>
  <c r="C4140" i="13"/>
  <c r="C4141" i="13"/>
  <c r="C4142" i="13"/>
  <c r="C4143" i="13"/>
  <c r="C4144" i="13"/>
  <c r="C4145" i="13"/>
  <c r="C4146" i="13"/>
  <c r="C4147" i="13"/>
  <c r="C4148" i="13"/>
  <c r="C4149" i="13"/>
  <c r="C4150" i="13"/>
  <c r="C4151" i="13"/>
  <c r="C4152" i="13"/>
  <c r="C4153" i="13"/>
  <c r="C4154" i="13"/>
  <c r="C4155" i="13"/>
  <c r="C4156" i="13"/>
  <c r="C4157" i="13"/>
  <c r="C4158" i="13"/>
  <c r="C4159" i="13"/>
  <c r="C4160" i="13"/>
  <c r="C4161" i="13"/>
  <c r="C4162" i="13"/>
  <c r="C4163" i="13"/>
  <c r="C4164" i="13"/>
  <c r="C4165" i="13"/>
  <c r="C4166" i="13"/>
  <c r="C4167" i="13"/>
  <c r="C4168" i="13"/>
  <c r="C4169" i="13"/>
  <c r="C4170" i="13"/>
  <c r="C4171" i="13"/>
  <c r="C4172" i="13"/>
  <c r="C4173" i="13"/>
  <c r="C4174" i="13"/>
  <c r="C4175" i="13"/>
  <c r="C4176" i="13"/>
  <c r="C4177" i="13"/>
  <c r="C4178" i="13"/>
  <c r="C4179" i="13"/>
  <c r="C4180" i="13"/>
  <c r="C4181" i="13"/>
  <c r="C4182" i="13"/>
  <c r="C4183" i="13"/>
  <c r="C4184" i="13"/>
  <c r="C4185" i="13"/>
  <c r="C4186" i="13"/>
  <c r="C4187" i="13"/>
  <c r="C4188" i="13"/>
  <c r="C4189" i="13"/>
  <c r="C4190" i="13"/>
  <c r="C4191" i="13"/>
  <c r="C4192" i="13"/>
  <c r="C4193" i="13"/>
  <c r="C4194" i="13"/>
  <c r="C4195" i="13"/>
  <c r="C4196" i="13"/>
  <c r="C4197" i="13"/>
  <c r="C4198" i="13"/>
  <c r="C4199" i="13"/>
  <c r="C4200" i="13"/>
  <c r="C4201" i="13"/>
  <c r="C4202" i="13"/>
  <c r="C4203" i="13"/>
  <c r="C4204" i="13"/>
  <c r="C4205" i="13"/>
  <c r="C4206" i="13"/>
  <c r="C4207" i="13"/>
  <c r="C4208" i="13"/>
  <c r="C4209" i="13"/>
  <c r="C4210" i="13"/>
  <c r="C4211" i="13"/>
  <c r="C4212" i="13"/>
  <c r="C4213" i="13"/>
  <c r="C4214" i="13"/>
  <c r="C4215" i="13"/>
  <c r="C4216" i="13"/>
  <c r="C4217" i="13"/>
  <c r="C4218" i="13"/>
  <c r="C4219" i="13"/>
  <c r="C4220" i="13"/>
  <c r="C4221" i="13"/>
  <c r="C4222" i="13"/>
  <c r="C4223" i="13"/>
  <c r="C4224" i="13"/>
  <c r="C4225" i="13"/>
  <c r="C4226" i="13"/>
  <c r="C4227" i="13"/>
  <c r="C4228" i="13"/>
  <c r="C4229" i="13"/>
  <c r="C4230" i="13"/>
  <c r="C4231" i="13"/>
  <c r="C4232" i="13"/>
  <c r="C4233" i="13"/>
  <c r="C4234" i="13"/>
  <c r="C4235" i="13"/>
  <c r="C4236" i="13"/>
  <c r="C4237" i="13"/>
  <c r="C4238" i="13"/>
  <c r="C4239" i="13"/>
  <c r="C4240" i="13"/>
  <c r="C4241" i="13"/>
  <c r="C4242" i="13"/>
  <c r="C4243" i="13"/>
  <c r="C4244" i="13"/>
  <c r="C4245" i="13"/>
  <c r="C4246" i="13"/>
  <c r="C4247" i="13"/>
  <c r="C4248" i="13"/>
  <c r="C4249" i="13"/>
  <c r="C4250" i="13"/>
  <c r="C4251" i="13"/>
  <c r="C4252" i="13"/>
  <c r="C4253" i="13"/>
  <c r="C4254" i="13"/>
  <c r="C4255" i="13"/>
  <c r="C4256" i="13"/>
  <c r="C4257" i="13"/>
  <c r="C4258" i="13"/>
  <c r="C4259" i="13"/>
  <c r="C4260" i="13"/>
  <c r="C4261" i="13"/>
  <c r="C4262" i="13"/>
  <c r="C4263" i="13"/>
  <c r="C4264" i="13"/>
  <c r="C4265" i="13"/>
  <c r="C4266" i="13"/>
  <c r="C4267" i="13"/>
  <c r="C4268" i="13"/>
  <c r="C4269" i="13"/>
  <c r="C4270" i="13"/>
  <c r="C4271" i="13"/>
  <c r="C4272" i="13"/>
  <c r="C4273" i="13"/>
  <c r="C4274" i="13"/>
  <c r="C4275" i="13"/>
  <c r="C4276" i="13"/>
  <c r="C4277" i="13"/>
  <c r="C4278" i="13"/>
  <c r="C4279" i="13"/>
  <c r="C4280" i="13"/>
  <c r="C4281" i="13"/>
  <c r="C4282" i="13"/>
  <c r="C4283" i="13"/>
  <c r="C4284" i="13"/>
  <c r="C4285" i="13"/>
  <c r="C4286" i="13"/>
  <c r="C4287" i="13"/>
  <c r="C4288" i="13"/>
  <c r="C4289" i="13"/>
  <c r="C4290" i="13"/>
  <c r="C4291" i="13"/>
  <c r="C4292" i="13"/>
  <c r="C4293" i="13"/>
  <c r="C4294" i="13"/>
  <c r="C4295" i="13"/>
  <c r="C4296" i="13"/>
  <c r="C4297" i="13"/>
  <c r="C4298" i="13"/>
  <c r="C4299" i="13"/>
  <c r="C4300" i="13"/>
  <c r="C4301" i="13"/>
  <c r="C4302" i="13"/>
  <c r="C4303" i="13"/>
  <c r="C4304" i="13"/>
  <c r="C4305" i="13"/>
  <c r="C4306" i="13"/>
  <c r="C4307" i="13"/>
  <c r="C4308" i="13"/>
  <c r="C4309" i="13"/>
  <c r="C4310" i="13"/>
  <c r="C4311" i="13"/>
  <c r="C4312" i="13"/>
  <c r="C4313" i="13"/>
  <c r="C4314" i="13"/>
  <c r="C4315" i="13"/>
  <c r="C4316" i="13"/>
  <c r="C4317" i="13"/>
  <c r="C4318" i="13"/>
  <c r="C4319" i="13"/>
  <c r="C4320" i="13"/>
  <c r="C4321" i="13"/>
  <c r="C4322" i="13"/>
  <c r="C4323" i="13"/>
  <c r="C4324" i="13"/>
  <c r="C4325" i="13"/>
  <c r="C4326" i="13"/>
  <c r="C4327" i="13"/>
  <c r="C4328" i="13"/>
  <c r="C4329" i="13"/>
  <c r="C4330" i="13"/>
  <c r="C4331" i="13"/>
  <c r="C4332" i="13"/>
  <c r="C4333" i="13"/>
  <c r="C4334" i="13"/>
  <c r="C4335" i="13"/>
  <c r="C4336" i="13"/>
  <c r="C4337" i="13"/>
  <c r="C4338" i="13"/>
  <c r="C4339" i="13"/>
  <c r="C4340" i="13"/>
  <c r="C4341" i="13"/>
  <c r="C4342" i="13"/>
  <c r="C4343" i="13"/>
  <c r="C4344" i="13"/>
  <c r="C4345" i="13"/>
  <c r="C4346" i="13"/>
  <c r="C4347" i="13"/>
  <c r="C4348" i="13"/>
  <c r="C4349" i="13"/>
  <c r="C4350" i="13"/>
  <c r="C4351" i="13"/>
  <c r="C4352" i="13"/>
  <c r="C4353" i="13"/>
  <c r="C4354" i="13"/>
  <c r="C4355" i="13"/>
  <c r="C4356" i="13"/>
  <c r="C4357" i="13"/>
  <c r="C4358" i="13"/>
  <c r="C4359" i="13"/>
  <c r="C4360" i="13"/>
  <c r="C4361" i="13"/>
  <c r="C4362" i="13"/>
  <c r="C4363" i="13"/>
  <c r="C4364" i="13"/>
  <c r="C4365" i="13"/>
  <c r="C4366" i="13"/>
  <c r="C4367" i="13"/>
  <c r="C4368" i="13"/>
  <c r="C4369" i="13"/>
  <c r="C4370" i="13"/>
  <c r="C4371" i="13"/>
  <c r="C4372" i="13"/>
  <c r="C4373" i="13"/>
  <c r="C4374" i="13"/>
  <c r="C4375" i="13"/>
  <c r="C4376" i="13"/>
  <c r="C4377" i="13"/>
  <c r="C4378" i="13"/>
  <c r="C4379" i="13"/>
  <c r="C4380" i="13"/>
  <c r="C4381" i="13"/>
  <c r="C4382" i="13"/>
  <c r="C4383" i="13"/>
  <c r="C4384" i="13"/>
  <c r="C4385" i="13"/>
  <c r="C4386" i="13"/>
  <c r="C4387" i="13"/>
  <c r="C4388" i="13"/>
  <c r="C4389" i="13"/>
  <c r="C4390" i="13"/>
  <c r="C4391" i="13"/>
  <c r="C4392" i="13"/>
  <c r="C4393" i="13"/>
  <c r="C4394" i="13"/>
  <c r="C4395" i="13"/>
  <c r="C4396" i="13"/>
  <c r="C4397" i="13"/>
  <c r="C4398" i="13"/>
  <c r="C4399" i="13"/>
  <c r="C4400" i="13"/>
  <c r="C4401" i="13"/>
  <c r="C4402" i="13"/>
  <c r="C4403" i="13"/>
  <c r="C4404" i="13"/>
  <c r="C4405" i="13"/>
  <c r="C4406" i="13"/>
  <c r="C4407" i="13"/>
  <c r="C4408" i="13"/>
  <c r="C4409" i="13"/>
  <c r="C4410" i="13"/>
  <c r="C4411" i="13"/>
  <c r="C4412" i="13"/>
  <c r="C4413" i="13"/>
  <c r="C4414" i="13"/>
  <c r="C4415" i="13"/>
  <c r="C4416" i="13"/>
  <c r="C4417" i="13"/>
  <c r="C4418" i="13"/>
  <c r="C4419" i="13"/>
  <c r="C4420" i="13"/>
  <c r="C4421" i="13"/>
  <c r="C4422" i="13"/>
  <c r="C4423" i="13"/>
  <c r="C4424" i="13"/>
  <c r="C4425" i="13"/>
  <c r="C4426" i="13"/>
  <c r="C4427" i="13"/>
  <c r="C4428" i="13"/>
  <c r="C4429" i="13"/>
  <c r="C4430" i="13"/>
  <c r="C4431" i="13"/>
  <c r="C4432" i="13"/>
  <c r="C4433" i="13"/>
  <c r="C4434" i="13"/>
  <c r="C4435" i="13"/>
  <c r="C4436" i="13"/>
  <c r="C4437" i="13"/>
  <c r="C4438" i="13"/>
  <c r="C4439" i="13"/>
  <c r="C4440" i="13"/>
  <c r="C4441" i="13"/>
  <c r="C4442" i="13"/>
  <c r="C4443" i="13"/>
  <c r="C4444" i="13"/>
  <c r="C4445" i="13"/>
  <c r="C4446" i="13"/>
  <c r="C4447" i="13"/>
  <c r="C4448" i="13"/>
  <c r="C4449" i="13"/>
  <c r="C4450" i="13"/>
  <c r="C4451" i="13"/>
  <c r="C4452" i="13"/>
  <c r="C4453" i="13"/>
  <c r="C4454" i="13"/>
  <c r="C4455" i="13"/>
  <c r="C4456" i="13"/>
  <c r="C4457" i="13"/>
  <c r="C4458" i="13"/>
  <c r="C4459" i="13"/>
  <c r="C4460" i="13"/>
  <c r="C4461" i="13"/>
  <c r="C4462" i="13"/>
  <c r="C4463" i="13"/>
  <c r="C4464" i="13"/>
  <c r="C4465" i="13"/>
  <c r="C4466" i="13"/>
  <c r="C4467" i="13"/>
  <c r="C4468" i="13"/>
  <c r="C4469" i="13"/>
  <c r="C4470" i="13"/>
  <c r="C4471" i="13"/>
  <c r="C4472" i="13"/>
  <c r="C4473" i="13"/>
  <c r="C4474" i="13"/>
  <c r="C4475" i="13"/>
  <c r="C4476" i="13"/>
  <c r="C4477" i="13"/>
  <c r="C4478" i="13"/>
  <c r="C4479" i="13"/>
  <c r="C4480" i="13"/>
  <c r="C4481" i="13"/>
  <c r="C4482" i="13"/>
  <c r="C4483" i="13"/>
  <c r="C4484" i="13"/>
  <c r="C4485" i="13"/>
  <c r="C4486" i="13"/>
  <c r="C4487" i="13"/>
  <c r="C4488" i="13"/>
  <c r="C4489" i="13"/>
  <c r="C4490" i="13"/>
  <c r="C4491" i="13"/>
  <c r="C4492" i="13"/>
  <c r="C4493" i="13"/>
  <c r="C4494" i="13"/>
  <c r="C4495" i="13"/>
  <c r="C4496" i="13"/>
  <c r="C4497" i="13"/>
  <c r="C4498" i="13"/>
  <c r="C4499" i="13"/>
  <c r="C4500" i="13"/>
  <c r="C4501" i="13"/>
  <c r="C4502" i="13"/>
  <c r="C4503" i="13"/>
  <c r="C4504" i="13"/>
  <c r="C4505" i="13"/>
  <c r="C4506" i="13"/>
  <c r="C4507" i="13"/>
  <c r="C4508" i="13"/>
  <c r="C4509" i="13"/>
  <c r="C4510" i="13"/>
  <c r="C4511" i="13"/>
  <c r="C4512" i="13"/>
  <c r="C4513" i="13"/>
  <c r="C4514" i="13"/>
  <c r="C4515" i="13"/>
  <c r="C4516" i="13"/>
  <c r="C4517" i="13"/>
  <c r="C4518" i="13"/>
  <c r="C4519" i="13"/>
  <c r="C4520" i="13"/>
  <c r="C4521" i="13"/>
  <c r="C4522" i="13"/>
  <c r="C4523" i="13"/>
  <c r="C4524" i="13"/>
  <c r="C4525" i="13"/>
  <c r="C4526" i="13"/>
  <c r="C4527" i="13"/>
  <c r="C4528" i="13"/>
  <c r="C4529" i="13"/>
  <c r="C4530" i="13"/>
  <c r="C4531" i="13"/>
  <c r="C4532" i="13"/>
  <c r="C4533" i="13"/>
  <c r="C4534" i="13"/>
  <c r="C4535" i="13"/>
  <c r="C4536" i="13"/>
  <c r="C4537" i="13"/>
  <c r="C4538" i="13"/>
  <c r="C4539" i="13"/>
  <c r="C4540" i="13"/>
  <c r="C4541" i="13"/>
  <c r="C4542" i="13"/>
  <c r="C4543" i="13"/>
  <c r="C4544" i="13"/>
  <c r="C4545" i="13"/>
  <c r="C4546" i="13"/>
  <c r="C4547" i="13"/>
  <c r="C4548" i="13"/>
  <c r="C4549" i="13"/>
  <c r="C4550" i="13"/>
  <c r="C4551" i="13"/>
  <c r="C4552" i="13"/>
  <c r="C4553" i="13"/>
  <c r="C4554" i="13"/>
  <c r="C4555" i="13"/>
  <c r="C4556" i="13"/>
  <c r="C4557" i="13"/>
  <c r="C4558" i="13"/>
  <c r="C4559" i="13"/>
  <c r="C4560" i="13"/>
  <c r="C4561" i="13"/>
  <c r="C4562" i="13"/>
  <c r="C4563" i="13"/>
  <c r="C4564" i="13"/>
  <c r="C4565" i="13"/>
  <c r="C4566" i="13"/>
  <c r="C4567" i="13"/>
  <c r="C4568" i="13"/>
  <c r="C4569" i="13"/>
  <c r="C4570" i="13"/>
  <c r="C4571" i="13"/>
  <c r="C4572" i="13"/>
  <c r="C4573" i="13"/>
  <c r="C4574" i="13"/>
  <c r="C4575" i="13"/>
  <c r="C4576" i="13"/>
  <c r="C4577" i="13"/>
  <c r="C4578" i="13"/>
  <c r="C4579" i="13"/>
  <c r="C4580" i="13"/>
  <c r="C4581" i="13"/>
  <c r="C4582" i="13"/>
  <c r="C4583" i="13"/>
  <c r="C4584" i="13"/>
  <c r="C4585" i="13"/>
  <c r="C4586" i="13"/>
  <c r="C4587" i="13"/>
  <c r="C4588" i="13"/>
  <c r="C4589" i="13"/>
  <c r="C4590" i="13"/>
  <c r="C4591" i="13"/>
  <c r="C4592" i="13"/>
  <c r="C4593" i="13"/>
  <c r="C4594" i="13"/>
  <c r="C4595" i="13"/>
  <c r="C4596" i="13"/>
  <c r="C4597" i="13"/>
  <c r="C4598" i="13"/>
  <c r="C4599" i="13"/>
  <c r="C4600" i="13"/>
  <c r="C4601" i="13"/>
  <c r="C4602" i="13"/>
  <c r="C4603" i="13"/>
  <c r="C4604" i="13"/>
  <c r="C4605" i="13"/>
  <c r="C4606" i="13"/>
  <c r="C4607" i="13"/>
  <c r="C4608" i="13"/>
  <c r="C4609" i="13"/>
  <c r="C4610" i="13"/>
  <c r="C4611" i="13"/>
  <c r="C4612" i="13"/>
  <c r="C4613" i="13"/>
  <c r="C4614" i="13"/>
  <c r="C4615" i="13"/>
  <c r="C4616" i="13"/>
  <c r="C4617" i="13"/>
  <c r="C4618" i="13"/>
  <c r="C4619" i="13"/>
  <c r="C4620" i="13"/>
  <c r="C4621" i="13"/>
  <c r="C4622" i="13"/>
  <c r="C4623" i="13"/>
  <c r="C4624" i="13"/>
  <c r="C4625" i="13"/>
  <c r="C4626" i="13"/>
  <c r="C4627" i="13"/>
  <c r="C4628" i="13"/>
  <c r="C4629" i="13"/>
  <c r="C4630" i="13"/>
  <c r="C4631" i="13"/>
  <c r="C4632" i="13"/>
  <c r="C4633" i="13"/>
  <c r="C4634" i="13"/>
  <c r="C4635" i="13"/>
  <c r="C4636" i="13"/>
  <c r="C4637" i="13"/>
  <c r="C4638" i="13"/>
  <c r="C4639" i="13"/>
  <c r="C4640" i="13"/>
  <c r="C4641" i="13"/>
  <c r="C4642" i="13"/>
  <c r="C4643" i="13"/>
  <c r="C4644" i="13"/>
  <c r="C4645" i="13"/>
  <c r="C4646" i="13"/>
  <c r="C4647" i="13"/>
  <c r="C4648" i="13"/>
  <c r="C4649" i="13"/>
  <c r="C4650" i="13"/>
  <c r="C4651" i="13"/>
  <c r="C4652" i="13"/>
  <c r="C4653" i="13"/>
  <c r="C4654" i="13"/>
  <c r="C4655" i="13"/>
  <c r="C4656" i="13"/>
  <c r="C4657" i="13"/>
  <c r="C4658" i="13"/>
  <c r="C4659" i="13"/>
  <c r="C4660" i="13"/>
  <c r="C4661" i="13"/>
  <c r="C4662" i="13"/>
  <c r="C4663" i="13"/>
  <c r="C4664" i="13"/>
  <c r="C4665" i="13"/>
  <c r="C4666" i="13"/>
  <c r="C4667" i="13"/>
  <c r="C4668" i="13"/>
  <c r="C4669" i="13"/>
  <c r="C4670" i="13"/>
  <c r="C4671" i="13"/>
  <c r="C4672" i="13"/>
  <c r="C4673" i="13"/>
  <c r="C4674" i="13"/>
  <c r="C4675" i="13"/>
  <c r="C4676" i="13"/>
  <c r="C4677" i="13"/>
  <c r="C4678" i="13"/>
  <c r="C4679" i="13"/>
  <c r="C4680" i="13"/>
  <c r="C4681" i="13"/>
  <c r="C4682" i="13"/>
  <c r="C4683" i="13"/>
  <c r="C4684" i="13"/>
  <c r="C4685" i="13"/>
  <c r="C4686" i="13"/>
  <c r="C4687" i="13"/>
  <c r="C4688" i="13"/>
  <c r="C4689" i="13"/>
  <c r="C4690" i="13"/>
  <c r="C4691" i="13"/>
  <c r="C4692" i="13"/>
  <c r="C4693" i="13"/>
  <c r="C4694" i="13"/>
  <c r="C4695" i="13"/>
  <c r="C4696" i="13"/>
  <c r="C4697" i="13"/>
  <c r="C4698" i="13"/>
  <c r="C4699" i="13"/>
  <c r="C4700" i="13"/>
  <c r="C4701" i="13"/>
  <c r="C4702" i="13"/>
  <c r="C4703" i="13"/>
  <c r="C4704" i="13"/>
  <c r="C4705" i="13"/>
  <c r="C4706" i="13"/>
  <c r="C4707" i="13"/>
  <c r="C4708" i="13"/>
  <c r="C4709" i="13"/>
  <c r="C4710" i="13"/>
  <c r="C4711" i="13"/>
  <c r="C4712" i="13"/>
  <c r="C4713" i="13"/>
  <c r="C4714" i="13"/>
  <c r="C4715" i="13"/>
  <c r="C4716" i="13"/>
  <c r="C4717" i="13"/>
  <c r="C4718" i="13"/>
  <c r="C4719" i="13"/>
  <c r="C4720" i="13"/>
  <c r="C4721" i="13"/>
  <c r="C4722" i="13"/>
  <c r="C4723" i="13"/>
  <c r="C4724" i="13"/>
  <c r="C4725" i="13"/>
  <c r="C4726" i="13"/>
  <c r="C4727" i="13"/>
  <c r="C4728" i="13"/>
  <c r="C4729" i="13"/>
  <c r="C4730" i="13"/>
  <c r="C4731" i="13"/>
  <c r="C4732" i="13"/>
  <c r="C4733" i="13"/>
  <c r="C4734" i="13"/>
  <c r="C4735" i="13"/>
  <c r="C4736" i="13"/>
  <c r="C4737" i="13"/>
  <c r="C4738" i="13"/>
  <c r="C4739" i="13"/>
  <c r="C4740" i="13"/>
  <c r="C4741" i="13"/>
  <c r="C4742" i="13"/>
  <c r="C4743" i="13"/>
  <c r="C4744" i="13"/>
  <c r="C4745" i="13"/>
  <c r="C4746" i="13"/>
  <c r="C4747" i="13"/>
  <c r="C4748" i="13"/>
  <c r="C4749" i="13"/>
  <c r="C4750" i="13"/>
  <c r="C4751" i="13"/>
  <c r="C4752" i="13"/>
  <c r="C4753" i="13"/>
  <c r="C4754" i="13"/>
  <c r="C4755" i="13"/>
  <c r="C4756" i="13"/>
  <c r="C4757" i="13"/>
  <c r="C4758" i="13"/>
  <c r="C4759" i="13"/>
  <c r="C4760" i="13"/>
  <c r="C4761" i="13"/>
  <c r="C4762" i="13"/>
  <c r="C4763" i="13"/>
  <c r="C4764" i="13"/>
  <c r="C4765" i="13"/>
  <c r="C4766" i="13"/>
  <c r="C4767" i="13"/>
  <c r="C4768" i="13"/>
  <c r="C4769" i="13"/>
  <c r="C4770" i="13"/>
  <c r="C4771" i="13"/>
  <c r="C4772" i="13"/>
  <c r="C4773" i="13"/>
  <c r="C4774" i="13"/>
  <c r="C4775" i="13"/>
  <c r="C4776" i="13"/>
  <c r="C4777" i="13"/>
  <c r="C4778" i="13"/>
  <c r="C4779" i="13"/>
  <c r="C4780" i="13"/>
  <c r="C4781" i="13"/>
  <c r="C4782" i="13"/>
  <c r="C4783" i="13"/>
  <c r="C4784" i="13"/>
  <c r="C4785" i="13"/>
  <c r="C4786" i="13"/>
  <c r="C4787" i="13"/>
  <c r="C4788" i="13"/>
  <c r="C4789" i="13"/>
  <c r="C4790" i="13"/>
  <c r="C4791" i="13"/>
  <c r="C4792" i="13"/>
  <c r="C4793" i="13"/>
  <c r="C4794" i="13"/>
  <c r="C4795" i="13"/>
  <c r="C4796" i="13"/>
  <c r="C4797" i="13"/>
  <c r="C4798" i="13"/>
  <c r="C4799" i="13"/>
  <c r="C4800" i="13"/>
  <c r="C4801" i="13"/>
  <c r="C4802" i="13"/>
  <c r="C4803" i="13"/>
  <c r="C4804" i="13"/>
  <c r="C4805" i="13"/>
  <c r="C4806" i="13"/>
  <c r="C4807" i="13"/>
  <c r="C4808" i="13"/>
  <c r="C4809" i="13"/>
  <c r="C4810" i="13"/>
  <c r="C4811" i="13"/>
  <c r="C4812" i="13"/>
  <c r="C4813" i="13"/>
  <c r="C4814" i="13"/>
  <c r="C4815" i="13"/>
  <c r="C4816" i="13"/>
  <c r="C4817" i="13"/>
  <c r="C4818" i="13"/>
  <c r="C4819" i="13"/>
  <c r="C4820" i="13"/>
  <c r="C4821" i="13"/>
  <c r="C4822" i="13"/>
  <c r="C4823" i="13"/>
  <c r="C4824" i="13"/>
  <c r="C4825" i="13"/>
  <c r="C4826" i="13"/>
  <c r="C4827" i="13"/>
  <c r="C4828" i="13"/>
  <c r="C4829" i="13"/>
  <c r="C4830" i="13"/>
  <c r="C4831" i="13"/>
  <c r="C4832" i="13"/>
  <c r="C4833" i="13"/>
  <c r="C4834" i="13"/>
  <c r="C4835" i="13"/>
  <c r="C4836" i="13"/>
  <c r="C4837" i="13"/>
  <c r="C4838" i="13"/>
  <c r="C4839" i="13"/>
  <c r="C4840" i="13"/>
  <c r="C4841" i="13"/>
  <c r="C4842" i="13"/>
  <c r="C4843" i="13"/>
  <c r="C4844" i="13"/>
  <c r="C4845" i="13"/>
  <c r="C4846" i="13"/>
  <c r="C4847" i="13"/>
  <c r="C4848" i="13"/>
  <c r="C4849" i="13"/>
  <c r="C4850" i="13"/>
  <c r="C4851" i="13"/>
  <c r="C4852" i="13"/>
  <c r="C4853" i="13"/>
  <c r="C4854" i="13"/>
  <c r="C4855" i="13"/>
  <c r="C4856" i="13"/>
  <c r="C4857" i="13"/>
  <c r="C4858" i="13"/>
  <c r="C4859" i="13"/>
  <c r="C4860" i="13"/>
  <c r="C4861" i="13"/>
  <c r="C4862" i="13"/>
  <c r="C4863" i="13"/>
  <c r="C4864" i="13"/>
  <c r="C4865" i="13"/>
  <c r="C4866" i="13"/>
  <c r="C4867" i="13"/>
  <c r="C4868" i="13"/>
  <c r="C4869" i="13"/>
  <c r="C4870" i="13"/>
  <c r="C4871" i="13"/>
  <c r="C4872" i="13"/>
  <c r="C4873" i="13"/>
  <c r="C4874" i="13"/>
  <c r="C4875" i="13"/>
  <c r="C4876" i="13"/>
  <c r="C4877" i="13"/>
  <c r="C4878" i="13"/>
  <c r="C4879" i="13"/>
  <c r="C4880" i="13"/>
  <c r="C4881" i="13"/>
  <c r="C4882" i="13"/>
  <c r="C4883" i="13"/>
  <c r="C4884" i="13"/>
  <c r="C4885" i="13"/>
  <c r="C4886" i="13"/>
  <c r="C4887" i="13"/>
  <c r="C4888" i="13"/>
  <c r="C4889" i="13"/>
  <c r="C4890" i="13"/>
  <c r="C4891" i="13"/>
  <c r="C4892" i="13"/>
  <c r="C4893" i="13"/>
  <c r="C4894" i="13"/>
  <c r="C4895" i="13"/>
  <c r="C4896" i="13"/>
  <c r="C4897" i="13"/>
  <c r="C4898" i="13"/>
  <c r="C4899" i="13"/>
  <c r="C4900" i="13"/>
  <c r="C4901" i="13"/>
  <c r="C4902" i="13"/>
  <c r="C4903" i="13"/>
  <c r="C4904" i="13"/>
  <c r="C4905" i="13"/>
  <c r="C4906" i="13"/>
  <c r="C4907" i="13"/>
  <c r="C4908" i="13"/>
  <c r="C4909" i="13"/>
  <c r="C4910" i="13"/>
  <c r="C4911" i="13"/>
  <c r="C4912" i="13"/>
  <c r="C4913" i="13"/>
  <c r="C4914" i="13"/>
  <c r="C4915" i="13"/>
  <c r="C4916" i="13"/>
  <c r="C4917" i="13"/>
  <c r="C4918" i="13"/>
  <c r="C4919" i="13"/>
  <c r="C4920" i="13"/>
  <c r="C4921" i="13"/>
  <c r="C4922" i="13"/>
  <c r="C4923" i="13"/>
  <c r="C4924" i="13"/>
  <c r="C4925" i="13"/>
  <c r="C4926" i="13"/>
  <c r="C4927" i="13"/>
  <c r="C4928" i="13"/>
  <c r="C4929" i="13"/>
  <c r="C4930" i="13"/>
  <c r="C4931" i="13"/>
  <c r="C4932" i="13"/>
  <c r="C4933" i="13"/>
  <c r="C4934" i="13"/>
  <c r="C4935" i="13"/>
  <c r="C4936" i="13"/>
  <c r="C4937" i="13"/>
  <c r="C4938" i="13"/>
  <c r="C4939" i="13"/>
  <c r="C4940" i="13"/>
  <c r="C4941" i="13"/>
  <c r="C4942" i="13"/>
  <c r="C4943" i="13"/>
  <c r="C4944" i="13"/>
  <c r="C4945" i="13"/>
  <c r="C4946" i="13"/>
  <c r="C4947" i="13"/>
  <c r="C4948" i="13"/>
  <c r="C4949" i="13"/>
  <c r="C4950" i="13"/>
  <c r="C4951" i="13"/>
  <c r="C4952" i="13"/>
  <c r="C4953" i="13"/>
  <c r="C4954" i="13"/>
  <c r="C4955" i="13"/>
  <c r="C4956" i="13"/>
  <c r="C4957" i="13"/>
  <c r="C4958" i="13"/>
  <c r="C4959" i="13"/>
  <c r="C4960" i="13"/>
  <c r="C4961" i="13"/>
  <c r="C4962" i="13"/>
  <c r="C4963" i="13"/>
  <c r="C4964" i="13"/>
  <c r="C4965" i="13"/>
  <c r="C4966" i="13"/>
  <c r="C4967" i="13"/>
  <c r="C4968" i="13"/>
  <c r="C4969" i="13"/>
  <c r="C4970" i="13"/>
  <c r="C4971" i="13"/>
  <c r="C4972" i="13"/>
  <c r="C4973" i="13"/>
  <c r="C4974" i="13"/>
  <c r="C4975" i="13"/>
  <c r="C4976" i="13"/>
  <c r="C4977" i="13"/>
  <c r="C4978" i="13"/>
  <c r="C4979" i="13"/>
  <c r="C4980" i="13"/>
  <c r="C4981" i="13"/>
  <c r="C4982" i="13"/>
  <c r="C4983" i="13"/>
  <c r="C4984" i="13"/>
  <c r="C4985" i="13"/>
  <c r="C4986" i="13"/>
  <c r="C2" i="13"/>
  <c r="B4986" i="13"/>
  <c r="B4972" i="13"/>
  <c r="B4973" i="13"/>
  <c r="B4974" i="13"/>
  <c r="B4975" i="13"/>
  <c r="B4976" i="13"/>
  <c r="B4977" i="13"/>
  <c r="B4978" i="13"/>
  <c r="B4979" i="13"/>
  <c r="B4980" i="13"/>
  <c r="B4981" i="13"/>
  <c r="B4982" i="13"/>
  <c r="B4983" i="13"/>
  <c r="B4984" i="13"/>
  <c r="B4985" i="13"/>
  <c r="B4944" i="13"/>
  <c r="B4945" i="13"/>
  <c r="B4946" i="13"/>
  <c r="B4947" i="13"/>
  <c r="B4948" i="13"/>
  <c r="B4949" i="13"/>
  <c r="B4950" i="13"/>
  <c r="B4951" i="13"/>
  <c r="B4952" i="13"/>
  <c r="B4953" i="13"/>
  <c r="B4954" i="13"/>
  <c r="B4955" i="13"/>
  <c r="B4956" i="13"/>
  <c r="B4957" i="13"/>
  <c r="B4958" i="13"/>
  <c r="B4959" i="13"/>
  <c r="B4960" i="13"/>
  <c r="B4961" i="13"/>
  <c r="B4962" i="13"/>
  <c r="B4963" i="13"/>
  <c r="B4964" i="13"/>
  <c r="B4965" i="13"/>
  <c r="B4966" i="13"/>
  <c r="B4967" i="13"/>
  <c r="B4968" i="13"/>
  <c r="B4969" i="13"/>
  <c r="B4970" i="13"/>
  <c r="B4971" i="13"/>
  <c r="B4924" i="13"/>
  <c r="B4925" i="13"/>
  <c r="B4926" i="13"/>
  <c r="B4927" i="13"/>
  <c r="B4928" i="13"/>
  <c r="B4929" i="13"/>
  <c r="B4930" i="13"/>
  <c r="B4931" i="13"/>
  <c r="B4932" i="13"/>
  <c r="B4933" i="13"/>
  <c r="B4934" i="13"/>
  <c r="B4935" i="13"/>
  <c r="B4936" i="13"/>
  <c r="B4937" i="13"/>
  <c r="B4938" i="13"/>
  <c r="B4939" i="13"/>
  <c r="B4940" i="13"/>
  <c r="B4941" i="13"/>
  <c r="B4942" i="13"/>
  <c r="B4943" i="13"/>
  <c r="B4908" i="13"/>
  <c r="B4909" i="13"/>
  <c r="B4910" i="13"/>
  <c r="B4911" i="13"/>
  <c r="B4912" i="13"/>
  <c r="B4913" i="13"/>
  <c r="B4914" i="13"/>
  <c r="B4915" i="13"/>
  <c r="B4916" i="13"/>
  <c r="B4917" i="13"/>
  <c r="B4918" i="13"/>
  <c r="B4919" i="13"/>
  <c r="B4920" i="13"/>
  <c r="B4921" i="13"/>
  <c r="B4922" i="13"/>
  <c r="B4923" i="13"/>
  <c r="B4902" i="13"/>
  <c r="B4903" i="13"/>
  <c r="B4904" i="13"/>
  <c r="B4905" i="13"/>
  <c r="B4906" i="13"/>
  <c r="B4907" i="13"/>
  <c r="H3" i="14"/>
  <c r="H4" i="14" s="1"/>
  <c r="H5" i="14" s="1"/>
  <c r="H6" i="14" s="1"/>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B4879" i="13" l="1"/>
  <c r="B4880" i="13"/>
  <c r="B4881" i="13"/>
  <c r="B4882" i="13"/>
  <c r="B4883" i="13"/>
  <c r="B4884" i="13"/>
  <c r="B4885" i="13"/>
  <c r="B4886" i="13"/>
  <c r="B4887" i="13"/>
  <c r="B4888" i="13"/>
  <c r="B4889" i="13"/>
  <c r="B4890" i="13"/>
  <c r="B4891" i="13"/>
  <c r="B4892" i="13"/>
  <c r="B4893" i="13"/>
  <c r="B4894" i="13"/>
  <c r="B4895" i="13"/>
  <c r="B4896" i="13"/>
  <c r="B4897" i="13"/>
  <c r="B4898" i="13"/>
  <c r="B4899" i="13"/>
  <c r="B4900" i="13"/>
  <c r="B4901" i="13"/>
  <c r="B4857" i="13"/>
  <c r="B4858" i="13"/>
  <c r="B4859" i="13"/>
  <c r="B4860" i="13"/>
  <c r="B4861" i="13"/>
  <c r="B4862" i="13"/>
  <c r="B4863" i="13"/>
  <c r="B4864" i="13"/>
  <c r="B4865" i="13"/>
  <c r="B4866" i="13"/>
  <c r="B4867" i="13"/>
  <c r="B4868" i="13"/>
  <c r="B4869" i="13"/>
  <c r="B4870" i="13"/>
  <c r="B4871" i="13"/>
  <c r="B4872" i="13"/>
  <c r="B4873" i="13"/>
  <c r="B4874" i="13"/>
  <c r="B4875" i="13"/>
  <c r="B4876" i="13"/>
  <c r="B4877" i="13"/>
  <c r="B4878" i="13"/>
  <c r="I10" i="14" l="1"/>
  <c r="I18" i="14"/>
  <c r="I3" i="14"/>
  <c r="I11" i="14"/>
  <c r="I19" i="14"/>
  <c r="I4" i="14"/>
  <c r="I12" i="14"/>
  <c r="I20" i="14"/>
  <c r="I6" i="14"/>
  <c r="I14" i="14"/>
  <c r="I7" i="14"/>
  <c r="I8" i="14"/>
  <c r="I16" i="14"/>
  <c r="I24" i="14"/>
  <c r="I9" i="14"/>
  <c r="I17" i="14"/>
  <c r="I25" i="14"/>
  <c r="I23" i="14"/>
  <c r="I2" i="14"/>
  <c r="I5" i="14"/>
  <c r="I13" i="14"/>
  <c r="I21" i="14"/>
  <c r="I15" i="14"/>
  <c r="I22" i="14"/>
  <c r="B4856" i="13" l="1"/>
  <c r="B4855" i="13"/>
  <c r="B4854" i="13"/>
  <c r="B4853" i="13"/>
  <c r="B4852" i="13"/>
  <c r="B4851" i="13"/>
  <c r="B4850" i="13"/>
  <c r="B4849" i="13"/>
  <c r="B4848" i="13"/>
  <c r="B4847" i="13"/>
  <c r="B4846" i="13"/>
  <c r="B4845" i="13"/>
  <c r="B4844" i="13"/>
  <c r="B4843" i="13"/>
  <c r="B4842" i="13"/>
  <c r="B4841" i="13"/>
  <c r="B4840" i="13"/>
  <c r="B4839" i="13"/>
  <c r="B4838" i="13"/>
  <c r="B4837" i="13"/>
  <c r="B4836" i="13"/>
  <c r="B4815" i="13"/>
  <c r="B4816" i="13"/>
  <c r="B4817" i="13"/>
  <c r="B4818" i="13"/>
  <c r="B4819" i="13"/>
  <c r="B4820" i="13"/>
  <c r="B4821" i="13"/>
  <c r="B4822" i="13"/>
  <c r="B4823" i="13"/>
  <c r="B4824" i="13"/>
  <c r="B4825" i="13"/>
  <c r="B4826" i="13"/>
  <c r="B4827" i="13"/>
  <c r="B4828" i="13"/>
  <c r="B4829" i="13"/>
  <c r="B4830" i="13"/>
  <c r="B4831" i="13"/>
  <c r="B4832" i="13"/>
  <c r="B4833" i="13"/>
  <c r="B4834" i="13"/>
  <c r="B4835" i="13"/>
  <c r="B2" i="13"/>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484" i="13"/>
  <c r="B485" i="13"/>
  <c r="B486" i="13"/>
  <c r="B487" i="13"/>
  <c r="B488" i="13"/>
  <c r="B489" i="13"/>
  <c r="B490" i="13"/>
  <c r="B491" i="13"/>
  <c r="B492" i="13"/>
  <c r="B493" i="13"/>
  <c r="B494" i="13"/>
  <c r="B495" i="13"/>
  <c r="B496" i="13"/>
  <c r="B497" i="13"/>
  <c r="B498" i="13"/>
  <c r="B499" i="13"/>
  <c r="B500" i="13"/>
  <c r="B501" i="13"/>
  <c r="B502" i="13"/>
  <c r="B503" i="13"/>
  <c r="B504" i="13"/>
  <c r="B505" i="13"/>
  <c r="B506" i="13"/>
  <c r="B507" i="13"/>
  <c r="B508" i="13"/>
  <c r="B509" i="13"/>
  <c r="B510" i="13"/>
  <c r="B511" i="13"/>
  <c r="B512" i="13"/>
  <c r="B513" i="13"/>
  <c r="B514" i="13"/>
  <c r="B515" i="13"/>
  <c r="B516" i="13"/>
  <c r="B517" i="13"/>
  <c r="B518" i="13"/>
  <c r="B519" i="13"/>
  <c r="B520" i="13"/>
  <c r="B521" i="13"/>
  <c r="B522" i="13"/>
  <c r="B523" i="13"/>
  <c r="B524" i="13"/>
  <c r="B525" i="13"/>
  <c r="B526" i="13"/>
  <c r="B527" i="13"/>
  <c r="B528" i="13"/>
  <c r="B529" i="13"/>
  <c r="B530" i="13"/>
  <c r="B531" i="13"/>
  <c r="B532" i="13"/>
  <c r="B533" i="13"/>
  <c r="B534" i="13"/>
  <c r="B535" i="13"/>
  <c r="B536" i="13"/>
  <c r="B537" i="13"/>
  <c r="B538" i="13"/>
  <c r="B539" i="13"/>
  <c r="B540" i="13"/>
  <c r="B541" i="13"/>
  <c r="B542" i="13"/>
  <c r="B543" i="13"/>
  <c r="B544" i="13"/>
  <c r="B545" i="13"/>
  <c r="B546" i="13"/>
  <c r="B547" i="13"/>
  <c r="B548" i="13"/>
  <c r="B549" i="13"/>
  <c r="B550" i="13"/>
  <c r="B551" i="13"/>
  <c r="B552" i="13"/>
  <c r="B553" i="13"/>
  <c r="B554" i="13"/>
  <c r="B555" i="13"/>
  <c r="B556" i="13"/>
  <c r="B557" i="13"/>
  <c r="B558" i="13"/>
  <c r="B559" i="13"/>
  <c r="B560" i="13"/>
  <c r="B561" i="13"/>
  <c r="B562" i="13"/>
  <c r="B563" i="13"/>
  <c r="B564" i="13"/>
  <c r="B565" i="13"/>
  <c r="B566" i="13"/>
  <c r="B567" i="13"/>
  <c r="B568" i="13"/>
  <c r="B569" i="13"/>
  <c r="B570" i="13"/>
  <c r="B571" i="13"/>
  <c r="B572" i="13"/>
  <c r="B573" i="13"/>
  <c r="B574" i="13"/>
  <c r="B575" i="13"/>
  <c r="B576" i="13"/>
  <c r="B577" i="13"/>
  <c r="B578" i="13"/>
  <c r="B579" i="13"/>
  <c r="B580" i="13"/>
  <c r="B581" i="13"/>
  <c r="B582" i="13"/>
  <c r="B583" i="13"/>
  <c r="B584" i="13"/>
  <c r="B585" i="13"/>
  <c r="B586" i="13"/>
  <c r="B587" i="13"/>
  <c r="B588" i="13"/>
  <c r="B589" i="13"/>
  <c r="B590" i="13"/>
  <c r="B591" i="13"/>
  <c r="B592" i="13"/>
  <c r="B593" i="13"/>
  <c r="B594" i="13"/>
  <c r="B595" i="13"/>
  <c r="B596" i="13"/>
  <c r="B597" i="13"/>
  <c r="B598" i="13"/>
  <c r="B599" i="13"/>
  <c r="B600" i="13"/>
  <c r="B601" i="13"/>
  <c r="B602" i="13"/>
  <c r="B603" i="13"/>
  <c r="B604" i="13"/>
  <c r="B605" i="13"/>
  <c r="B606" i="13"/>
  <c r="B607" i="13"/>
  <c r="B608" i="13"/>
  <c r="B609" i="13"/>
  <c r="B610" i="13"/>
  <c r="B611" i="13"/>
  <c r="B612" i="13"/>
  <c r="B613" i="13"/>
  <c r="B614" i="13"/>
  <c r="B615" i="13"/>
  <c r="B616" i="13"/>
  <c r="B617" i="13"/>
  <c r="B618" i="13"/>
  <c r="B619" i="13"/>
  <c r="B620" i="13"/>
  <c r="B621" i="13"/>
  <c r="B622" i="13"/>
  <c r="B623" i="13"/>
  <c r="B624" i="13"/>
  <c r="B625" i="13"/>
  <c r="B626" i="13"/>
  <c r="B627" i="13"/>
  <c r="B628" i="13"/>
  <c r="B629" i="13"/>
  <c r="B630" i="13"/>
  <c r="B631" i="13"/>
  <c r="B632" i="13"/>
  <c r="B633" i="13"/>
  <c r="B634" i="13"/>
  <c r="B635" i="13"/>
  <c r="B636" i="13"/>
  <c r="B637" i="13"/>
  <c r="B638" i="13"/>
  <c r="B639" i="13"/>
  <c r="B640" i="13"/>
  <c r="B641" i="13"/>
  <c r="B642" i="13"/>
  <c r="B643" i="13"/>
  <c r="B644" i="13"/>
  <c r="B645" i="13"/>
  <c r="B646" i="13"/>
  <c r="B647" i="13"/>
  <c r="B648" i="13"/>
  <c r="B649" i="13"/>
  <c r="B650" i="13"/>
  <c r="B651" i="13"/>
  <c r="B652" i="13"/>
  <c r="B653" i="13"/>
  <c r="B654" i="13"/>
  <c r="B655" i="13"/>
  <c r="B656" i="13"/>
  <c r="B657" i="13"/>
  <c r="B658" i="13"/>
  <c r="B659" i="13"/>
  <c r="B660" i="13"/>
  <c r="B661" i="13"/>
  <c r="B662" i="13"/>
  <c r="B663" i="13"/>
  <c r="B664" i="13"/>
  <c r="B665" i="13"/>
  <c r="B666" i="13"/>
  <c r="B667" i="13"/>
  <c r="B668" i="13"/>
  <c r="B669" i="13"/>
  <c r="B670" i="13"/>
  <c r="B671" i="13"/>
  <c r="B672" i="13"/>
  <c r="B673" i="13"/>
  <c r="B674" i="13"/>
  <c r="B675" i="13"/>
  <c r="B676" i="13"/>
  <c r="B677" i="13"/>
  <c r="B678" i="13"/>
  <c r="B679" i="13"/>
  <c r="B680" i="13"/>
  <c r="B681" i="13"/>
  <c r="B682" i="13"/>
  <c r="B683" i="13"/>
  <c r="B684" i="13"/>
  <c r="B685" i="13"/>
  <c r="B686" i="13"/>
  <c r="B687" i="13"/>
  <c r="B688" i="13"/>
  <c r="B689" i="13"/>
  <c r="B690" i="13"/>
  <c r="B691" i="13"/>
  <c r="B692" i="13"/>
  <c r="B693" i="13"/>
  <c r="B694" i="13"/>
  <c r="B695" i="13"/>
  <c r="B696" i="13"/>
  <c r="B697" i="13"/>
  <c r="B698" i="13"/>
  <c r="B699" i="13"/>
  <c r="B700" i="13"/>
  <c r="B701" i="13"/>
  <c r="B702" i="13"/>
  <c r="B703" i="13"/>
  <c r="B704" i="13"/>
  <c r="B705" i="13"/>
  <c r="B706" i="13"/>
  <c r="B707" i="13"/>
  <c r="B708" i="13"/>
  <c r="B709" i="13"/>
  <c r="B710" i="13"/>
  <c r="B711" i="13"/>
  <c r="B712" i="13"/>
  <c r="B713" i="13"/>
  <c r="B714" i="13"/>
  <c r="B715" i="13"/>
  <c r="B716" i="13"/>
  <c r="B717" i="13"/>
  <c r="B718" i="13"/>
  <c r="B719" i="13"/>
  <c r="B720" i="13"/>
  <c r="B721" i="13"/>
  <c r="B722" i="13"/>
  <c r="B723" i="13"/>
  <c r="B724" i="13"/>
  <c r="B725" i="13"/>
  <c r="B726" i="13"/>
  <c r="B727" i="13"/>
  <c r="B728" i="13"/>
  <c r="B729" i="13"/>
  <c r="B730" i="13"/>
  <c r="B731" i="13"/>
  <c r="B732" i="13"/>
  <c r="B733" i="13"/>
  <c r="B734" i="13"/>
  <c r="B735" i="13"/>
  <c r="B736" i="13"/>
  <c r="B737" i="13"/>
  <c r="B738" i="13"/>
  <c r="B739" i="13"/>
  <c r="B740" i="13"/>
  <c r="B741" i="13"/>
  <c r="B742" i="13"/>
  <c r="B743" i="13"/>
  <c r="B744" i="13"/>
  <c r="B745" i="13"/>
  <c r="B746" i="13"/>
  <c r="B747" i="13"/>
  <c r="B748" i="13"/>
  <c r="B749" i="13"/>
  <c r="B750" i="13"/>
  <c r="B751" i="13"/>
  <c r="B752" i="13"/>
  <c r="B753" i="13"/>
  <c r="B754" i="13"/>
  <c r="B755" i="13"/>
  <c r="B756" i="13"/>
  <c r="B757" i="13"/>
  <c r="B758" i="13"/>
  <c r="B759" i="13"/>
  <c r="B760" i="13"/>
  <c r="B761" i="13"/>
  <c r="B762" i="13"/>
  <c r="B763" i="13"/>
  <c r="B764" i="13"/>
  <c r="B765" i="13"/>
  <c r="B766" i="13"/>
  <c r="B767" i="13"/>
  <c r="B768" i="13"/>
  <c r="B769" i="13"/>
  <c r="B770" i="13"/>
  <c r="B771" i="13"/>
  <c r="B772" i="13"/>
  <c r="B773" i="13"/>
  <c r="B774" i="13"/>
  <c r="B775" i="13"/>
  <c r="B776" i="13"/>
  <c r="B777" i="13"/>
  <c r="B778" i="13"/>
  <c r="B779" i="13"/>
  <c r="B780" i="13"/>
  <c r="B781" i="13"/>
  <c r="B782" i="13"/>
  <c r="B783" i="13"/>
  <c r="B784" i="13"/>
  <c r="B785" i="13"/>
  <c r="B786" i="13"/>
  <c r="B787" i="13"/>
  <c r="B788" i="13"/>
  <c r="B789" i="13"/>
  <c r="B790" i="13"/>
  <c r="B791" i="13"/>
  <c r="B792" i="13"/>
  <c r="B793" i="13"/>
  <c r="B794" i="13"/>
  <c r="B795" i="13"/>
  <c r="B796" i="13"/>
  <c r="B797" i="13"/>
  <c r="B798" i="13"/>
  <c r="B799" i="13"/>
  <c r="B800" i="13"/>
  <c r="B801" i="13"/>
  <c r="B802" i="13"/>
  <c r="B803" i="13"/>
  <c r="B804" i="13"/>
  <c r="B805" i="13"/>
  <c r="B806" i="13"/>
  <c r="B807" i="13"/>
  <c r="B808" i="13"/>
  <c r="B809" i="13"/>
  <c r="B810" i="13"/>
  <c r="B811" i="13"/>
  <c r="B812" i="13"/>
  <c r="B813" i="13"/>
  <c r="B814" i="13"/>
  <c r="B815" i="13"/>
  <c r="B816" i="13"/>
  <c r="B817" i="13"/>
  <c r="B818" i="13"/>
  <c r="B819" i="13"/>
  <c r="B820" i="13"/>
  <c r="B821" i="13"/>
  <c r="B822" i="13"/>
  <c r="B823" i="13"/>
  <c r="B824" i="13"/>
  <c r="B825" i="13"/>
  <c r="B826" i="13"/>
  <c r="B827" i="13"/>
  <c r="B828" i="13"/>
  <c r="B829" i="13"/>
  <c r="B830" i="13"/>
  <c r="B831" i="13"/>
  <c r="B832" i="13"/>
  <c r="B833" i="13"/>
  <c r="B834" i="13"/>
  <c r="B835" i="13"/>
  <c r="B836" i="13"/>
  <c r="B837" i="13"/>
  <c r="B838" i="13"/>
  <c r="B839" i="13"/>
  <c r="B840" i="13"/>
  <c r="B841" i="13"/>
  <c r="B842" i="13"/>
  <c r="B843" i="13"/>
  <c r="B844" i="13"/>
  <c r="B845" i="13"/>
  <c r="B846" i="13"/>
  <c r="B847" i="13"/>
  <c r="B848" i="13"/>
  <c r="B849" i="13"/>
  <c r="B850" i="13"/>
  <c r="B851" i="13"/>
  <c r="B852" i="13"/>
  <c r="B853" i="13"/>
  <c r="B854" i="13"/>
  <c r="B855" i="13"/>
  <c r="B856" i="13"/>
  <c r="B857" i="13"/>
  <c r="B858" i="13"/>
  <c r="B859" i="13"/>
  <c r="B860" i="13"/>
  <c r="B861" i="13"/>
  <c r="B862" i="13"/>
  <c r="B863" i="13"/>
  <c r="B864" i="13"/>
  <c r="B865" i="13"/>
  <c r="B866" i="13"/>
  <c r="B867" i="13"/>
  <c r="B868" i="13"/>
  <c r="B869" i="13"/>
  <c r="B870" i="13"/>
  <c r="B871" i="13"/>
  <c r="B872" i="13"/>
  <c r="B873" i="13"/>
  <c r="B874" i="13"/>
  <c r="B875" i="13"/>
  <c r="B876" i="13"/>
  <c r="B877" i="13"/>
  <c r="B878" i="13"/>
  <c r="B879" i="13"/>
  <c r="B880" i="13"/>
  <c r="B881" i="13"/>
  <c r="B882" i="13"/>
  <c r="B883" i="13"/>
  <c r="B884" i="13"/>
  <c r="B885" i="13"/>
  <c r="B886" i="13"/>
  <c r="B887" i="13"/>
  <c r="B888" i="13"/>
  <c r="B889" i="13"/>
  <c r="B890" i="13"/>
  <c r="B891" i="13"/>
  <c r="B892" i="13"/>
  <c r="B893" i="13"/>
  <c r="B894" i="13"/>
  <c r="B895" i="13"/>
  <c r="B896" i="13"/>
  <c r="B897" i="13"/>
  <c r="B898" i="13"/>
  <c r="B899" i="13"/>
  <c r="B900" i="13"/>
  <c r="B901" i="13"/>
  <c r="B902" i="13"/>
  <c r="B903" i="13"/>
  <c r="B904" i="13"/>
  <c r="B905" i="13"/>
  <c r="B906" i="13"/>
  <c r="B907" i="13"/>
  <c r="B908" i="13"/>
  <c r="B909" i="13"/>
  <c r="B910" i="13"/>
  <c r="B911" i="13"/>
  <c r="B912" i="13"/>
  <c r="B913" i="13"/>
  <c r="B914" i="13"/>
  <c r="B915" i="13"/>
  <c r="B916" i="13"/>
  <c r="B917" i="13"/>
  <c r="B918" i="13"/>
  <c r="B919" i="13"/>
  <c r="B920" i="13"/>
  <c r="B921" i="13"/>
  <c r="B922" i="13"/>
  <c r="B923" i="13"/>
  <c r="B924" i="13"/>
  <c r="B925" i="13"/>
  <c r="B926" i="13"/>
  <c r="B927" i="13"/>
  <c r="B928" i="13"/>
  <c r="B929" i="13"/>
  <c r="B930" i="13"/>
  <c r="B931" i="13"/>
  <c r="B932" i="13"/>
  <c r="B933" i="13"/>
  <c r="B934" i="13"/>
  <c r="B935" i="13"/>
  <c r="B936" i="13"/>
  <c r="B937" i="13"/>
  <c r="B938" i="13"/>
  <c r="B939" i="13"/>
  <c r="B940" i="13"/>
  <c r="B941" i="13"/>
  <c r="B942" i="13"/>
  <c r="B943" i="13"/>
  <c r="B944" i="13"/>
  <c r="B945" i="13"/>
  <c r="B946" i="13"/>
  <c r="B947" i="13"/>
  <c r="B948" i="13"/>
  <c r="B949" i="13"/>
  <c r="B950" i="13"/>
  <c r="B951" i="13"/>
  <c r="B952" i="13"/>
  <c r="B953" i="13"/>
  <c r="B954" i="13"/>
  <c r="B955" i="13"/>
  <c r="B956" i="13"/>
  <c r="B957" i="13"/>
  <c r="B958" i="13"/>
  <c r="B959" i="13"/>
  <c r="B960" i="13"/>
  <c r="B961" i="13"/>
  <c r="B962" i="13"/>
  <c r="B963" i="13"/>
  <c r="B964" i="13"/>
  <c r="B965" i="13"/>
  <c r="B966" i="13"/>
  <c r="B967" i="13"/>
  <c r="B968" i="13"/>
  <c r="B969" i="13"/>
  <c r="B970" i="13"/>
  <c r="B971" i="13"/>
  <c r="B972" i="13"/>
  <c r="B973" i="13"/>
  <c r="B974" i="13"/>
  <c r="B975" i="13"/>
  <c r="B976" i="13"/>
  <c r="B977" i="13"/>
  <c r="B978" i="13"/>
  <c r="B979" i="13"/>
  <c r="B980" i="13"/>
  <c r="B981" i="13"/>
  <c r="B982" i="13"/>
  <c r="B983" i="13"/>
  <c r="B984" i="13"/>
  <c r="B985" i="13"/>
  <c r="B986" i="13"/>
  <c r="B987" i="13"/>
  <c r="B988" i="13"/>
  <c r="B989" i="13"/>
  <c r="B990" i="13"/>
  <c r="B991" i="13"/>
  <c r="B992" i="13"/>
  <c r="B993" i="13"/>
  <c r="B994" i="13"/>
  <c r="B995" i="13"/>
  <c r="B996" i="13"/>
  <c r="B997" i="13"/>
  <c r="B998" i="13"/>
  <c r="B999" i="13"/>
  <c r="B1000" i="13"/>
  <c r="B1001" i="13"/>
  <c r="B1002" i="13"/>
  <c r="B1003" i="13"/>
  <c r="B1004" i="13"/>
  <c r="B1005" i="13"/>
  <c r="B1006" i="13"/>
  <c r="B1007" i="13"/>
  <c r="B1008" i="13"/>
  <c r="B1009" i="13"/>
  <c r="B1010" i="13"/>
  <c r="B1011" i="13"/>
  <c r="B1012" i="13"/>
  <c r="B1013" i="13"/>
  <c r="B1014" i="13"/>
  <c r="B1015" i="13"/>
  <c r="B1016" i="13"/>
  <c r="B1017" i="13"/>
  <c r="B1018" i="13"/>
  <c r="B1019" i="13"/>
  <c r="B1020" i="13"/>
  <c r="B1021" i="13"/>
  <c r="B1022" i="13"/>
  <c r="B1023" i="13"/>
  <c r="B1024" i="13"/>
  <c r="B1025" i="13"/>
  <c r="B1026" i="13"/>
  <c r="B1027" i="13"/>
  <c r="B1028" i="13"/>
  <c r="B1029" i="13"/>
  <c r="B1030" i="13"/>
  <c r="B1031" i="13"/>
  <c r="B1032" i="13"/>
  <c r="B1033" i="13"/>
  <c r="B1034" i="13"/>
  <c r="B1035" i="13"/>
  <c r="B1036" i="13"/>
  <c r="B1037" i="13"/>
  <c r="B1038" i="13"/>
  <c r="B1039" i="13"/>
  <c r="B1040" i="13"/>
  <c r="B1041" i="13"/>
  <c r="B1042" i="13"/>
  <c r="B1043" i="13"/>
  <c r="B1044" i="13"/>
  <c r="B1045" i="13"/>
  <c r="B1046" i="13"/>
  <c r="B1047" i="13"/>
  <c r="B1048" i="13"/>
  <c r="B1049" i="13"/>
  <c r="B1050" i="13"/>
  <c r="B1051" i="13"/>
  <c r="B1052" i="13"/>
  <c r="B1053" i="13"/>
  <c r="B1054" i="13"/>
  <c r="B1055" i="13"/>
  <c r="B1056" i="13"/>
  <c r="B1057" i="13"/>
  <c r="B1058" i="13"/>
  <c r="B1059" i="13"/>
  <c r="B1060" i="13"/>
  <c r="B1061" i="13"/>
  <c r="B1062" i="13"/>
  <c r="B1063" i="13"/>
  <c r="B1064" i="13"/>
  <c r="B1065" i="13"/>
  <c r="B1066" i="13"/>
  <c r="B1067" i="13"/>
  <c r="B1068" i="13"/>
  <c r="B1069" i="13"/>
  <c r="B1070" i="13"/>
  <c r="B1071" i="13"/>
  <c r="B1072" i="13"/>
  <c r="B1073" i="13"/>
  <c r="B1074" i="13"/>
  <c r="B1075" i="13"/>
  <c r="B1076" i="13"/>
  <c r="B1077" i="13"/>
  <c r="B1078" i="13"/>
  <c r="B1079" i="13"/>
  <c r="B1080" i="13"/>
  <c r="B1081" i="13"/>
  <c r="B1082" i="13"/>
  <c r="B1083" i="13"/>
  <c r="B1084" i="13"/>
  <c r="B1085" i="13"/>
  <c r="B1086" i="13"/>
  <c r="B1087" i="13"/>
  <c r="B1088" i="13"/>
  <c r="B1089" i="13"/>
  <c r="B1090" i="13"/>
  <c r="B1091" i="13"/>
  <c r="B1092" i="13"/>
  <c r="B1093" i="13"/>
  <c r="B1094" i="13"/>
  <c r="B1095" i="13"/>
  <c r="B1096" i="13"/>
  <c r="B1097" i="13"/>
  <c r="B1098" i="13"/>
  <c r="B1099" i="13"/>
  <c r="B1100" i="13"/>
  <c r="B1101" i="13"/>
  <c r="B1102" i="13"/>
  <c r="B1103" i="13"/>
  <c r="B1104" i="13"/>
  <c r="B1105" i="13"/>
  <c r="B1106" i="13"/>
  <c r="B1107" i="13"/>
  <c r="B1108" i="13"/>
  <c r="B1109" i="13"/>
  <c r="B1110" i="13"/>
  <c r="B1111" i="13"/>
  <c r="B1112" i="13"/>
  <c r="B1113" i="13"/>
  <c r="B1114" i="13"/>
  <c r="B1115" i="13"/>
  <c r="B1116" i="13"/>
  <c r="B1117" i="13"/>
  <c r="B1118" i="13"/>
  <c r="B1119" i="13"/>
  <c r="B1120" i="13"/>
  <c r="B1121" i="13"/>
  <c r="B1122" i="13"/>
  <c r="B1123" i="13"/>
  <c r="B1124" i="13"/>
  <c r="B1125" i="13"/>
  <c r="B1126" i="13"/>
  <c r="B1127" i="13"/>
  <c r="B1128" i="13"/>
  <c r="B1129" i="13"/>
  <c r="B1130" i="13"/>
  <c r="B1131" i="13"/>
  <c r="B1132" i="13"/>
  <c r="B1133" i="13"/>
  <c r="B1134" i="13"/>
  <c r="B1135" i="13"/>
  <c r="B1136" i="13"/>
  <c r="B1137" i="13"/>
  <c r="B1138" i="13"/>
  <c r="B1139" i="13"/>
  <c r="B1140" i="13"/>
  <c r="B1141" i="13"/>
  <c r="B1142" i="13"/>
  <c r="B1143" i="13"/>
  <c r="B1144" i="13"/>
  <c r="B1145" i="13"/>
  <c r="B1146" i="13"/>
  <c r="B1147" i="13"/>
  <c r="B1148" i="13"/>
  <c r="B1149" i="13"/>
  <c r="B1150" i="13"/>
  <c r="B1151" i="13"/>
  <c r="B1152" i="13"/>
  <c r="B1153" i="13"/>
  <c r="B1154" i="13"/>
  <c r="B1155" i="13"/>
  <c r="B1156" i="13"/>
  <c r="B1157" i="13"/>
  <c r="B1158" i="13"/>
  <c r="B1159" i="13"/>
  <c r="B1160" i="13"/>
  <c r="B1161" i="13"/>
  <c r="B1162" i="13"/>
  <c r="B1163" i="13"/>
  <c r="B1164" i="13"/>
  <c r="B1165" i="13"/>
  <c r="B1166" i="13"/>
  <c r="B1167" i="13"/>
  <c r="B1168" i="13"/>
  <c r="B1169" i="13"/>
  <c r="B1170" i="13"/>
  <c r="B1171" i="13"/>
  <c r="B1172" i="13"/>
  <c r="B1173" i="13"/>
  <c r="B1174" i="13"/>
  <c r="B1175" i="13"/>
  <c r="B1176" i="13"/>
  <c r="B1177" i="13"/>
  <c r="B1178" i="13"/>
  <c r="B1179" i="13"/>
  <c r="B1180" i="13"/>
  <c r="B1181" i="13"/>
  <c r="B1182" i="13"/>
  <c r="B1183" i="13"/>
  <c r="B1184" i="13"/>
  <c r="B1185" i="13"/>
  <c r="B1186" i="13"/>
  <c r="B1187" i="13"/>
  <c r="B1188" i="13"/>
  <c r="B1189" i="13"/>
  <c r="B1190" i="13"/>
  <c r="B1191" i="13"/>
  <c r="B1192" i="13"/>
  <c r="B1193" i="13"/>
  <c r="B1194" i="13"/>
  <c r="B1195" i="13"/>
  <c r="B1196" i="13"/>
  <c r="B1197" i="13"/>
  <c r="B1198" i="13"/>
  <c r="B1199" i="13"/>
  <c r="B1200" i="13"/>
  <c r="B1201" i="13"/>
  <c r="B1202" i="13"/>
  <c r="B1203" i="13"/>
  <c r="B1204" i="13"/>
  <c r="B1205" i="13"/>
  <c r="B1206" i="13"/>
  <c r="B1207" i="13"/>
  <c r="B1208" i="13"/>
  <c r="B1209" i="13"/>
  <c r="B1210" i="13"/>
  <c r="B1211" i="13"/>
  <c r="B1212" i="13"/>
  <c r="B1213" i="13"/>
  <c r="B1214" i="13"/>
  <c r="B1215" i="13"/>
  <c r="B1216" i="13"/>
  <c r="B1217" i="13"/>
  <c r="B1218" i="13"/>
  <c r="B1219" i="13"/>
  <c r="B1220" i="13"/>
  <c r="B1221" i="13"/>
  <c r="B1222" i="13"/>
  <c r="B1223" i="13"/>
  <c r="B1224" i="13"/>
  <c r="B1225" i="13"/>
  <c r="B1226" i="13"/>
  <c r="B1227" i="13"/>
  <c r="B1228" i="13"/>
  <c r="B1229" i="13"/>
  <c r="B1230" i="13"/>
  <c r="B1231" i="13"/>
  <c r="B1232" i="13"/>
  <c r="B1233" i="13"/>
  <c r="B1234" i="13"/>
  <c r="B1235" i="13"/>
  <c r="B1236" i="13"/>
  <c r="B1237" i="13"/>
  <c r="B1238" i="13"/>
  <c r="B1239" i="13"/>
  <c r="B1240" i="13"/>
  <c r="B1241" i="13"/>
  <c r="B1242" i="13"/>
  <c r="B1243" i="13"/>
  <c r="B1244" i="13"/>
  <c r="B1245" i="13"/>
  <c r="B1246" i="13"/>
  <c r="B1247" i="13"/>
  <c r="B1248" i="13"/>
  <c r="B1249" i="13"/>
  <c r="B1250" i="13"/>
  <c r="B1251" i="13"/>
  <c r="B1252" i="13"/>
  <c r="B1253" i="13"/>
  <c r="B1254" i="13"/>
  <c r="B1255" i="13"/>
  <c r="B1256" i="13"/>
  <c r="B1257" i="13"/>
  <c r="B1258" i="13"/>
  <c r="B1259" i="13"/>
  <c r="B1260" i="13"/>
  <c r="B1261" i="13"/>
  <c r="B1262" i="13"/>
  <c r="B1263" i="13"/>
  <c r="B1264" i="13"/>
  <c r="B1265" i="13"/>
  <c r="B1266" i="13"/>
  <c r="B1267" i="13"/>
  <c r="B1268" i="13"/>
  <c r="B1269" i="13"/>
  <c r="B1270" i="13"/>
  <c r="B1271" i="13"/>
  <c r="B1272" i="13"/>
  <c r="B1273" i="13"/>
  <c r="B1274" i="13"/>
  <c r="B1275" i="13"/>
  <c r="B1276" i="13"/>
  <c r="B1277" i="13"/>
  <c r="B1278" i="13"/>
  <c r="B1279" i="13"/>
  <c r="B1280" i="13"/>
  <c r="B1281" i="13"/>
  <c r="B1282" i="13"/>
  <c r="B1283" i="13"/>
  <c r="B1284" i="13"/>
  <c r="B1285" i="13"/>
  <c r="B1286" i="13"/>
  <c r="B1287" i="13"/>
  <c r="B1288" i="13"/>
  <c r="B1289" i="13"/>
  <c r="B1290" i="13"/>
  <c r="B1291" i="13"/>
  <c r="B1292" i="13"/>
  <c r="B1293" i="13"/>
  <c r="B1294" i="13"/>
  <c r="B1295" i="13"/>
  <c r="B1296" i="13"/>
  <c r="B1297" i="13"/>
  <c r="B1298" i="13"/>
  <c r="B1299" i="13"/>
  <c r="B1300" i="13"/>
  <c r="B1301" i="13"/>
  <c r="B1302" i="13"/>
  <c r="B1303" i="13"/>
  <c r="B1304" i="13"/>
  <c r="B1305" i="13"/>
  <c r="B1306" i="13"/>
  <c r="B1307" i="13"/>
  <c r="B1308" i="13"/>
  <c r="B1309" i="13"/>
  <c r="B1310" i="13"/>
  <c r="B1311" i="13"/>
  <c r="B1312" i="13"/>
  <c r="B1313" i="13"/>
  <c r="B1314" i="13"/>
  <c r="B1315" i="13"/>
  <c r="B1316" i="13"/>
  <c r="B1317" i="13"/>
  <c r="B1318" i="13"/>
  <c r="B1319" i="13"/>
  <c r="B1320" i="13"/>
  <c r="B1321" i="13"/>
  <c r="B1322" i="13"/>
  <c r="B1323" i="13"/>
  <c r="B1324" i="13"/>
  <c r="B1325" i="13"/>
  <c r="B1326" i="13"/>
  <c r="B1327" i="13"/>
  <c r="B1328" i="13"/>
  <c r="B1329" i="13"/>
  <c r="B1330" i="13"/>
  <c r="B1331" i="13"/>
  <c r="B1332" i="13"/>
  <c r="B1333" i="13"/>
  <c r="B1334" i="13"/>
  <c r="B1335" i="13"/>
  <c r="B1336" i="13"/>
  <c r="B1337" i="13"/>
  <c r="B1338" i="13"/>
  <c r="B1339" i="13"/>
  <c r="B1340" i="13"/>
  <c r="B1341" i="13"/>
  <c r="B1342" i="13"/>
  <c r="B1343" i="13"/>
  <c r="B1344" i="13"/>
  <c r="B1345" i="13"/>
  <c r="B1346" i="13"/>
  <c r="B1347" i="13"/>
  <c r="B1348" i="13"/>
  <c r="B1349" i="13"/>
  <c r="B1350" i="13"/>
  <c r="B1351" i="13"/>
  <c r="B1352" i="13"/>
  <c r="B1353" i="13"/>
  <c r="B1354" i="13"/>
  <c r="B1355" i="13"/>
  <c r="B1356" i="13"/>
  <c r="B1357" i="13"/>
  <c r="B1358" i="13"/>
  <c r="B1359" i="13"/>
  <c r="B1360" i="13"/>
  <c r="B1361" i="13"/>
  <c r="B1362" i="13"/>
  <c r="B1363" i="13"/>
  <c r="B1364" i="13"/>
  <c r="B1365" i="13"/>
  <c r="B1366" i="13"/>
  <c r="B1367" i="13"/>
  <c r="B1368" i="13"/>
  <c r="B1369" i="13"/>
  <c r="B1370" i="13"/>
  <c r="B1371" i="13"/>
  <c r="B1372" i="13"/>
  <c r="B1373" i="13"/>
  <c r="B1374" i="13"/>
  <c r="B1375" i="13"/>
  <c r="B1376" i="13"/>
  <c r="B1377" i="13"/>
  <c r="B1378" i="13"/>
  <c r="B1379" i="13"/>
  <c r="B1380" i="13"/>
  <c r="B1381" i="13"/>
  <c r="B1382" i="13"/>
  <c r="B1383" i="13"/>
  <c r="B1384" i="13"/>
  <c r="B1385" i="13"/>
  <c r="B1386" i="13"/>
  <c r="B1387" i="13"/>
  <c r="B1388" i="13"/>
  <c r="B1389" i="13"/>
  <c r="B1390" i="13"/>
  <c r="B1391" i="13"/>
  <c r="B1392" i="13"/>
  <c r="B1393" i="13"/>
  <c r="B1394" i="13"/>
  <c r="B1395" i="13"/>
  <c r="B1396" i="13"/>
  <c r="B1397" i="13"/>
  <c r="B1398" i="13"/>
  <c r="B1399" i="13"/>
  <c r="B1400" i="13"/>
  <c r="B1401" i="13"/>
  <c r="B1402" i="13"/>
  <c r="B1403" i="13"/>
  <c r="B1404" i="13"/>
  <c r="B1405" i="13"/>
  <c r="B1406" i="13"/>
  <c r="B1407" i="13"/>
  <c r="B1408" i="13"/>
  <c r="B1409" i="13"/>
  <c r="B1410" i="13"/>
  <c r="B1411" i="13"/>
  <c r="B1412" i="13"/>
  <c r="B1413" i="13"/>
  <c r="B1414" i="13"/>
  <c r="B1415" i="13"/>
  <c r="B1416" i="13"/>
  <c r="B1417" i="13"/>
  <c r="B1418" i="13"/>
  <c r="B1419" i="13"/>
  <c r="B1420" i="13"/>
  <c r="B1421" i="13"/>
  <c r="B1422" i="13"/>
  <c r="B1423" i="13"/>
  <c r="B1424" i="13"/>
  <c r="B1425" i="13"/>
  <c r="B1426" i="13"/>
  <c r="B1427" i="13"/>
  <c r="B1428" i="13"/>
  <c r="B1429" i="13"/>
  <c r="B1430" i="13"/>
  <c r="B1431" i="13"/>
  <c r="B1432" i="13"/>
  <c r="B1433" i="13"/>
  <c r="B1434" i="13"/>
  <c r="B1435" i="13"/>
  <c r="B1436" i="13"/>
  <c r="B1437" i="13"/>
  <c r="B1438" i="13"/>
  <c r="B1439" i="13"/>
  <c r="B1440" i="13"/>
  <c r="B1441" i="13"/>
  <c r="B1442" i="13"/>
  <c r="B1443" i="13"/>
  <c r="B1444" i="13"/>
  <c r="B1445" i="13"/>
  <c r="B1446" i="13"/>
  <c r="B1447" i="13"/>
  <c r="B1448" i="13"/>
  <c r="B1449" i="13"/>
  <c r="B1450" i="13"/>
  <c r="B1451" i="13"/>
  <c r="B1452" i="13"/>
  <c r="B1453" i="13"/>
  <c r="B1454" i="13"/>
  <c r="B1455" i="13"/>
  <c r="B1456" i="13"/>
  <c r="B1457" i="13"/>
  <c r="B1458" i="13"/>
  <c r="B1459" i="13"/>
  <c r="B1460" i="13"/>
  <c r="B1461" i="13"/>
  <c r="B1462" i="13"/>
  <c r="B1463" i="13"/>
  <c r="B1464" i="13"/>
  <c r="B1465" i="13"/>
  <c r="B1466" i="13"/>
  <c r="B1467" i="13"/>
  <c r="B1468" i="13"/>
  <c r="B1469" i="13"/>
  <c r="B1470" i="13"/>
  <c r="B1471" i="13"/>
  <c r="B1472" i="13"/>
  <c r="B1473" i="13"/>
  <c r="B1474" i="13"/>
  <c r="B1475" i="13"/>
  <c r="B1476" i="13"/>
  <c r="B1477" i="13"/>
  <c r="B1478" i="13"/>
  <c r="B1479" i="13"/>
  <c r="B1480" i="13"/>
  <c r="B1481" i="13"/>
  <c r="B1482" i="13"/>
  <c r="B1483" i="13"/>
  <c r="B1484" i="13"/>
  <c r="B1485" i="13"/>
  <c r="B1486" i="13"/>
  <c r="B1487" i="13"/>
  <c r="B1488" i="13"/>
  <c r="B1489" i="13"/>
  <c r="B1490" i="13"/>
  <c r="B1491" i="13"/>
  <c r="B1492" i="13"/>
  <c r="B1493" i="13"/>
  <c r="B1494" i="13"/>
  <c r="B1495" i="13"/>
  <c r="B1496" i="13"/>
  <c r="B1497" i="13"/>
  <c r="B1498" i="13"/>
  <c r="B1499" i="13"/>
  <c r="B1500" i="13"/>
  <c r="B1501" i="13"/>
  <c r="B1502" i="13"/>
  <c r="B1503" i="13"/>
  <c r="B1504" i="13"/>
  <c r="B1505" i="13"/>
  <c r="B1506" i="13"/>
  <c r="B1507" i="13"/>
  <c r="B1508" i="13"/>
  <c r="B1509" i="13"/>
  <c r="B1510" i="13"/>
  <c r="B1511" i="13"/>
  <c r="B1512" i="13"/>
  <c r="B1513" i="13"/>
  <c r="B1514" i="13"/>
  <c r="B1515" i="13"/>
  <c r="B1516" i="13"/>
  <c r="B1517" i="13"/>
  <c r="B1518" i="13"/>
  <c r="B1519" i="13"/>
  <c r="B1520" i="13"/>
  <c r="B1521" i="13"/>
  <c r="B1522" i="13"/>
  <c r="B1523" i="13"/>
  <c r="B1524" i="13"/>
  <c r="B1525" i="13"/>
  <c r="B1526" i="13"/>
  <c r="B1527" i="13"/>
  <c r="B1528" i="13"/>
  <c r="B1529" i="13"/>
  <c r="B1530" i="13"/>
  <c r="B1531" i="13"/>
  <c r="B1532" i="13"/>
  <c r="B1533" i="13"/>
  <c r="B1534" i="13"/>
  <c r="B1535" i="13"/>
  <c r="B1536" i="13"/>
  <c r="B1537" i="13"/>
  <c r="B1538" i="13"/>
  <c r="B1539" i="13"/>
  <c r="B1540" i="13"/>
  <c r="B1541" i="13"/>
  <c r="B1542" i="13"/>
  <c r="B1543" i="13"/>
  <c r="B1544" i="13"/>
  <c r="B1545" i="13"/>
  <c r="B1546" i="13"/>
  <c r="B1547" i="13"/>
  <c r="B1548" i="13"/>
  <c r="B1549" i="13"/>
  <c r="B1550" i="13"/>
  <c r="B1551" i="13"/>
  <c r="B1552" i="13"/>
  <c r="B1553" i="13"/>
  <c r="B1554" i="13"/>
  <c r="B1555" i="13"/>
  <c r="B1556" i="13"/>
  <c r="B1557" i="13"/>
  <c r="B1558" i="13"/>
  <c r="B1559" i="13"/>
  <c r="B1560" i="13"/>
  <c r="B1561" i="13"/>
  <c r="B1562" i="13"/>
  <c r="B1563" i="13"/>
  <c r="B1564" i="13"/>
  <c r="B1565" i="13"/>
  <c r="B1566" i="13"/>
  <c r="B1567" i="13"/>
  <c r="B1568" i="13"/>
  <c r="B1569" i="13"/>
  <c r="B1570" i="13"/>
  <c r="B1571" i="13"/>
  <c r="B1572" i="13"/>
  <c r="B1573" i="13"/>
  <c r="B1574" i="13"/>
  <c r="B1575" i="13"/>
  <c r="B1576" i="13"/>
  <c r="B1577" i="13"/>
  <c r="B1578" i="13"/>
  <c r="B1579" i="13"/>
  <c r="B1580" i="13"/>
  <c r="B1581" i="13"/>
  <c r="B1582" i="13"/>
  <c r="B1583" i="13"/>
  <c r="B1584" i="13"/>
  <c r="B1585" i="13"/>
  <c r="B1586" i="13"/>
  <c r="B1587" i="13"/>
  <c r="B1588" i="13"/>
  <c r="B1589" i="13"/>
  <c r="B1590" i="13"/>
  <c r="B1591" i="13"/>
  <c r="B1592" i="13"/>
  <c r="B1593" i="13"/>
  <c r="B1594" i="13"/>
  <c r="B1595" i="13"/>
  <c r="B1596" i="13"/>
  <c r="B1597" i="13"/>
  <c r="B1598" i="13"/>
  <c r="B1599" i="13"/>
  <c r="B1600" i="13"/>
  <c r="B1601" i="13"/>
  <c r="B1602" i="13"/>
  <c r="B1603" i="13"/>
  <c r="B1604" i="13"/>
  <c r="B1605" i="13"/>
  <c r="B1606" i="13"/>
  <c r="B1607" i="13"/>
  <c r="B1608" i="13"/>
  <c r="B1609" i="13"/>
  <c r="B1610" i="13"/>
  <c r="B1611" i="13"/>
  <c r="B1612" i="13"/>
  <c r="B1613" i="13"/>
  <c r="B1614" i="13"/>
  <c r="B1615" i="13"/>
  <c r="B1616" i="13"/>
  <c r="B1617" i="13"/>
  <c r="B1618" i="13"/>
  <c r="B1619" i="13"/>
  <c r="B1620" i="13"/>
  <c r="B1621" i="13"/>
  <c r="B1622" i="13"/>
  <c r="B1623" i="13"/>
  <c r="B1624" i="13"/>
  <c r="B1625" i="13"/>
  <c r="B1626" i="13"/>
  <c r="B1627" i="13"/>
  <c r="B1628" i="13"/>
  <c r="B1629" i="13"/>
  <c r="B1630" i="13"/>
  <c r="B1631" i="13"/>
  <c r="B1632" i="13"/>
  <c r="B1633" i="13"/>
  <c r="B1634" i="13"/>
  <c r="B1635" i="13"/>
  <c r="B1636" i="13"/>
  <c r="B1637" i="13"/>
  <c r="B1638" i="13"/>
  <c r="B1639" i="13"/>
  <c r="B1640" i="13"/>
  <c r="B1641" i="13"/>
  <c r="B1642" i="13"/>
  <c r="B1643" i="13"/>
  <c r="B1644" i="13"/>
  <c r="B1645" i="13"/>
  <c r="B1646" i="13"/>
  <c r="B1647" i="13"/>
  <c r="B1648" i="13"/>
  <c r="B1649" i="13"/>
  <c r="B1650" i="13"/>
  <c r="B1651" i="13"/>
  <c r="B1652" i="13"/>
  <c r="B1653" i="13"/>
  <c r="B1654" i="13"/>
  <c r="B1655" i="13"/>
  <c r="B1656" i="13"/>
  <c r="B1657" i="13"/>
  <c r="B1658" i="13"/>
  <c r="B1659" i="13"/>
  <c r="B1660" i="13"/>
  <c r="B1661" i="13"/>
  <c r="B1662" i="13"/>
  <c r="B1663" i="13"/>
  <c r="B1664" i="13"/>
  <c r="B1665" i="13"/>
  <c r="B1666" i="13"/>
  <c r="B1667" i="13"/>
  <c r="B1668" i="13"/>
  <c r="B1669" i="13"/>
  <c r="B1670" i="13"/>
  <c r="B1671" i="13"/>
  <c r="B1672" i="13"/>
  <c r="B1673" i="13"/>
  <c r="B1674" i="13"/>
  <c r="B1675" i="13"/>
  <c r="B1676" i="13"/>
  <c r="B1677" i="13"/>
  <c r="B1678" i="13"/>
  <c r="B1679" i="13"/>
  <c r="B1680" i="13"/>
  <c r="B1681" i="13"/>
  <c r="B1682" i="13"/>
  <c r="B1683" i="13"/>
  <c r="B1684" i="13"/>
  <c r="B1685" i="13"/>
  <c r="B1686" i="13"/>
  <c r="B1687" i="13"/>
  <c r="B1688" i="13"/>
  <c r="B1689" i="13"/>
  <c r="B1690" i="13"/>
  <c r="B1691" i="13"/>
  <c r="B1692" i="13"/>
  <c r="B1693" i="13"/>
  <c r="B1694" i="13"/>
  <c r="B1695" i="13"/>
  <c r="B1696" i="13"/>
  <c r="B1697" i="13"/>
  <c r="B1698" i="13"/>
  <c r="B1699" i="13"/>
  <c r="B1700" i="13"/>
  <c r="B1701" i="13"/>
  <c r="B1702" i="13"/>
  <c r="B1703" i="13"/>
  <c r="B1704" i="13"/>
  <c r="B1705" i="13"/>
  <c r="B1706" i="13"/>
  <c r="B1707" i="13"/>
  <c r="B1708" i="13"/>
  <c r="B1709" i="13"/>
  <c r="B1710" i="13"/>
  <c r="B1711" i="13"/>
  <c r="B1712" i="13"/>
  <c r="B1713" i="13"/>
  <c r="B1714" i="13"/>
  <c r="B1715" i="13"/>
  <c r="B1716" i="13"/>
  <c r="B1717" i="13"/>
  <c r="B1718" i="13"/>
  <c r="B1719" i="13"/>
  <c r="B1720" i="13"/>
  <c r="B1721" i="13"/>
  <c r="B1722" i="13"/>
  <c r="B1723" i="13"/>
  <c r="B1724" i="13"/>
  <c r="B1725" i="13"/>
  <c r="B1726" i="13"/>
  <c r="B1727" i="13"/>
  <c r="B1728" i="13"/>
  <c r="B1729" i="13"/>
  <c r="B1730" i="13"/>
  <c r="B1731" i="13"/>
  <c r="B1732" i="13"/>
  <c r="B1733" i="13"/>
  <c r="B1734" i="13"/>
  <c r="B1735" i="13"/>
  <c r="B1736" i="13"/>
  <c r="B1737" i="13"/>
  <c r="B1738" i="13"/>
  <c r="B1739" i="13"/>
  <c r="B1740" i="13"/>
  <c r="B1741" i="13"/>
  <c r="B1742" i="13"/>
  <c r="B1743" i="13"/>
  <c r="B1744" i="13"/>
  <c r="B1745" i="13"/>
  <c r="B1746" i="13"/>
  <c r="B1747" i="13"/>
  <c r="B1748" i="13"/>
  <c r="B1749" i="13"/>
  <c r="B1750" i="13"/>
  <c r="B1751" i="13"/>
  <c r="B1752" i="13"/>
  <c r="B1753" i="13"/>
  <c r="B1754" i="13"/>
  <c r="B1755" i="13"/>
  <c r="B1756" i="13"/>
  <c r="B1757" i="13"/>
  <c r="B1758" i="13"/>
  <c r="B1759" i="13"/>
  <c r="B1760" i="13"/>
  <c r="B1761" i="13"/>
  <c r="B1762" i="13"/>
  <c r="B1763" i="13"/>
  <c r="B1764" i="13"/>
  <c r="B1765" i="13"/>
  <c r="B1766" i="13"/>
  <c r="B1767" i="13"/>
  <c r="B1768" i="13"/>
  <c r="B1769" i="13"/>
  <c r="B1770" i="13"/>
  <c r="B1771" i="13"/>
  <c r="B1772" i="13"/>
  <c r="B1773" i="13"/>
  <c r="B1774" i="13"/>
  <c r="B1775" i="13"/>
  <c r="B1776" i="13"/>
  <c r="B1777" i="13"/>
  <c r="B1778" i="13"/>
  <c r="B1779" i="13"/>
  <c r="B1780" i="13"/>
  <c r="B1781" i="13"/>
  <c r="B1782" i="13"/>
  <c r="B1783" i="13"/>
  <c r="B1784" i="13"/>
  <c r="B1785" i="13"/>
  <c r="B1786" i="13"/>
  <c r="B1787" i="13"/>
  <c r="B1788" i="13"/>
  <c r="B1789" i="13"/>
  <c r="B1790" i="13"/>
  <c r="B1791" i="13"/>
  <c r="B1792" i="13"/>
  <c r="B1793" i="13"/>
  <c r="B1794" i="13"/>
  <c r="B1795" i="13"/>
  <c r="B1796" i="13"/>
  <c r="B1797" i="13"/>
  <c r="B1798" i="13"/>
  <c r="B1799" i="13"/>
  <c r="B1800" i="13"/>
  <c r="B1801" i="13"/>
  <c r="B1802" i="13"/>
  <c r="B1803" i="13"/>
  <c r="B1804" i="13"/>
  <c r="B1805" i="13"/>
  <c r="B1806" i="13"/>
  <c r="B1807" i="13"/>
  <c r="B1808" i="13"/>
  <c r="B1809" i="13"/>
  <c r="B1810" i="13"/>
  <c r="B1811" i="13"/>
  <c r="B1812" i="13"/>
  <c r="B1813" i="13"/>
  <c r="B1814" i="13"/>
  <c r="B1815" i="13"/>
  <c r="B1816" i="13"/>
  <c r="B1817" i="13"/>
  <c r="B1818" i="13"/>
  <c r="B1819" i="13"/>
  <c r="B1820" i="13"/>
  <c r="B1821" i="13"/>
  <c r="B1822" i="13"/>
  <c r="B1823" i="13"/>
  <c r="B1824" i="13"/>
  <c r="B1825" i="13"/>
  <c r="B1826" i="13"/>
  <c r="B1827" i="13"/>
  <c r="B1828" i="13"/>
  <c r="B1829" i="13"/>
  <c r="B1830" i="13"/>
  <c r="B1831" i="13"/>
  <c r="B1832" i="13"/>
  <c r="B1833" i="13"/>
  <c r="B1834" i="13"/>
  <c r="B1835" i="13"/>
  <c r="B1836" i="13"/>
  <c r="B1837" i="13"/>
  <c r="B1838" i="13"/>
  <c r="B1839" i="13"/>
  <c r="B1840" i="13"/>
  <c r="B1841" i="13"/>
  <c r="B1842" i="13"/>
  <c r="B1843" i="13"/>
  <c r="B1844" i="13"/>
  <c r="B1845" i="13"/>
  <c r="B1846" i="13"/>
  <c r="B1847" i="13"/>
  <c r="B1848" i="13"/>
  <c r="B1849" i="13"/>
  <c r="B1850" i="13"/>
  <c r="B1851" i="13"/>
  <c r="B1852" i="13"/>
  <c r="B1853" i="13"/>
  <c r="B1854" i="13"/>
  <c r="B1855" i="13"/>
  <c r="B1856" i="13"/>
  <c r="B1857" i="13"/>
  <c r="B1858" i="13"/>
  <c r="B1859" i="13"/>
  <c r="B1860" i="13"/>
  <c r="B1861" i="13"/>
  <c r="B1862" i="13"/>
  <c r="B1863" i="13"/>
  <c r="B1864" i="13"/>
  <c r="B1865" i="13"/>
  <c r="B1866" i="13"/>
  <c r="B1867" i="13"/>
  <c r="B1868" i="13"/>
  <c r="B1869" i="13"/>
  <c r="B1870" i="13"/>
  <c r="B1871" i="13"/>
  <c r="B1872" i="13"/>
  <c r="B1873" i="13"/>
  <c r="B1874" i="13"/>
  <c r="B1875" i="13"/>
  <c r="B1876" i="13"/>
  <c r="B1877" i="13"/>
  <c r="B1878" i="13"/>
  <c r="B1879" i="13"/>
  <c r="B1880" i="13"/>
  <c r="B1881" i="13"/>
  <c r="B1882" i="13"/>
  <c r="B1883" i="13"/>
  <c r="B1884" i="13"/>
  <c r="B1885" i="13"/>
  <c r="B1886" i="13"/>
  <c r="B1887" i="13"/>
  <c r="B1888" i="13"/>
  <c r="B1889" i="13"/>
  <c r="B1890" i="13"/>
  <c r="B1891" i="13"/>
  <c r="B1892" i="13"/>
  <c r="B1893" i="13"/>
  <c r="B1894" i="13"/>
  <c r="B1895" i="13"/>
  <c r="B1896" i="13"/>
  <c r="B1897" i="13"/>
  <c r="B1898" i="13"/>
  <c r="B1899" i="13"/>
  <c r="B1900" i="13"/>
  <c r="B1901" i="13"/>
  <c r="B1902" i="13"/>
  <c r="B1903" i="13"/>
  <c r="B1904" i="13"/>
  <c r="B1905" i="13"/>
  <c r="B1906" i="13"/>
  <c r="B1907" i="13"/>
  <c r="B1908" i="13"/>
  <c r="B1909" i="13"/>
  <c r="B1910" i="13"/>
  <c r="B1911" i="13"/>
  <c r="B1912" i="13"/>
  <c r="B1913" i="13"/>
  <c r="B1914" i="13"/>
  <c r="B1915" i="13"/>
  <c r="B1916" i="13"/>
  <c r="B1917" i="13"/>
  <c r="B1918" i="13"/>
  <c r="B1919" i="13"/>
  <c r="B1920" i="13"/>
  <c r="B1921" i="13"/>
  <c r="B1922" i="13"/>
  <c r="B1923" i="13"/>
  <c r="B1924" i="13"/>
  <c r="B1925" i="13"/>
  <c r="B1926" i="13"/>
  <c r="B1927" i="13"/>
  <c r="B1928" i="13"/>
  <c r="B1929" i="13"/>
  <c r="B1930" i="13"/>
  <c r="B1931" i="13"/>
  <c r="B1932" i="13"/>
  <c r="B1933" i="13"/>
  <c r="B1934" i="13"/>
  <c r="B1935" i="13"/>
  <c r="B1936" i="13"/>
  <c r="B1937" i="13"/>
  <c r="B1938" i="13"/>
  <c r="B1939" i="13"/>
  <c r="B1940" i="13"/>
  <c r="B1941" i="13"/>
  <c r="B1942" i="13"/>
  <c r="B1943" i="13"/>
  <c r="B1944" i="13"/>
  <c r="B1945" i="13"/>
  <c r="B1946" i="13"/>
  <c r="B1947" i="13"/>
  <c r="B1948" i="13"/>
  <c r="B1949" i="13"/>
  <c r="B1950" i="13"/>
  <c r="B1951" i="13"/>
  <c r="B1952" i="13"/>
  <c r="B1953" i="13"/>
  <c r="B1954" i="13"/>
  <c r="B1955" i="13"/>
  <c r="B1956" i="13"/>
  <c r="B1957" i="13"/>
  <c r="B1958" i="13"/>
  <c r="B1959" i="13"/>
  <c r="B1960" i="13"/>
  <c r="B1961" i="13"/>
  <c r="B1962" i="13"/>
  <c r="B1963" i="13"/>
  <c r="B1964" i="13"/>
  <c r="B1965" i="13"/>
  <c r="B1966" i="13"/>
  <c r="B1967" i="13"/>
  <c r="B1968" i="13"/>
  <c r="B1969" i="13"/>
  <c r="B1970" i="13"/>
  <c r="B1971" i="13"/>
  <c r="B1972" i="13"/>
  <c r="B1973" i="13"/>
  <c r="B1974" i="13"/>
  <c r="B1975" i="13"/>
  <c r="B1976" i="13"/>
  <c r="B1977" i="13"/>
  <c r="B1978" i="13"/>
  <c r="B1979" i="13"/>
  <c r="B1980" i="13"/>
  <c r="B1981" i="13"/>
  <c r="B1982" i="13"/>
  <c r="B1983" i="13"/>
  <c r="B1984" i="13"/>
  <c r="B1985" i="13"/>
  <c r="B1986" i="13"/>
  <c r="B1987" i="13"/>
  <c r="B1988" i="13"/>
  <c r="B1989" i="13"/>
  <c r="B1990" i="13"/>
  <c r="B1991" i="13"/>
  <c r="B1992" i="13"/>
  <c r="B1993" i="13"/>
  <c r="B1994" i="13"/>
  <c r="B1995" i="13"/>
  <c r="B1996" i="13"/>
  <c r="B1997" i="13"/>
  <c r="B1998" i="13"/>
  <c r="B1999" i="13"/>
  <c r="B2000" i="13"/>
  <c r="B2001" i="13"/>
  <c r="B2002" i="13"/>
  <c r="B2003" i="13"/>
  <c r="B2004" i="13"/>
  <c r="B2005" i="13"/>
  <c r="B2006" i="13"/>
  <c r="B2007" i="13"/>
  <c r="B2008" i="13"/>
  <c r="B2009" i="13"/>
  <c r="B2010" i="13"/>
  <c r="B2011" i="13"/>
  <c r="B2012" i="13"/>
  <c r="B2013" i="13"/>
  <c r="B2014" i="13"/>
  <c r="B2015" i="13"/>
  <c r="B2016" i="13"/>
  <c r="B2017" i="13"/>
  <c r="B2018" i="13"/>
  <c r="B2019" i="13"/>
  <c r="B2020" i="13"/>
  <c r="B2021" i="13"/>
  <c r="B2022" i="13"/>
  <c r="B2023" i="13"/>
  <c r="B2024" i="13"/>
  <c r="B2025" i="13"/>
  <c r="B2026" i="13"/>
  <c r="B2027" i="13"/>
  <c r="B2028" i="13"/>
  <c r="B2029" i="13"/>
  <c r="B2030" i="13"/>
  <c r="B2031" i="13"/>
  <c r="B2032" i="13"/>
  <c r="B2033" i="13"/>
  <c r="B2034" i="13"/>
  <c r="B2035" i="13"/>
  <c r="B2036" i="13"/>
  <c r="B2037" i="13"/>
  <c r="B2038" i="13"/>
  <c r="B2039" i="13"/>
  <c r="B2040" i="13"/>
  <c r="B2041" i="13"/>
  <c r="B2042" i="13"/>
  <c r="B2043" i="13"/>
  <c r="B2044" i="13"/>
  <c r="B2045" i="13"/>
  <c r="B2046" i="13"/>
  <c r="B2047" i="13"/>
  <c r="B2048" i="13"/>
  <c r="B2049" i="13"/>
  <c r="B2050" i="13"/>
  <c r="B2051" i="13"/>
  <c r="B2052" i="13"/>
  <c r="B2053" i="13"/>
  <c r="B2054" i="13"/>
  <c r="B2055" i="13"/>
  <c r="B2056" i="13"/>
  <c r="B2057" i="13"/>
  <c r="B2058" i="13"/>
  <c r="B2059" i="13"/>
  <c r="B2060" i="13"/>
  <c r="B2061" i="13"/>
  <c r="B2062" i="13"/>
  <c r="B2063" i="13"/>
  <c r="B2064" i="13"/>
  <c r="B2065" i="13"/>
  <c r="B2066" i="13"/>
  <c r="B2067" i="13"/>
  <c r="B2068" i="13"/>
  <c r="B2069" i="13"/>
  <c r="B2070" i="13"/>
  <c r="B2071" i="13"/>
  <c r="B2072" i="13"/>
  <c r="B2073" i="13"/>
  <c r="B2074" i="13"/>
  <c r="B2075" i="13"/>
  <c r="B2076" i="13"/>
  <c r="B2077" i="13"/>
  <c r="B2078" i="13"/>
  <c r="B2079" i="13"/>
  <c r="B2080" i="13"/>
  <c r="B2081" i="13"/>
  <c r="B2082" i="13"/>
  <c r="B2083" i="13"/>
  <c r="B2084" i="13"/>
  <c r="B2085" i="13"/>
  <c r="B2086" i="13"/>
  <c r="B2087" i="13"/>
  <c r="B2088" i="13"/>
  <c r="B2089" i="13"/>
  <c r="B2090" i="13"/>
  <c r="B2091" i="13"/>
  <c r="B2092" i="13"/>
  <c r="B2093" i="13"/>
  <c r="B2094" i="13"/>
  <c r="B2095" i="13"/>
  <c r="B2096" i="13"/>
  <c r="B2097" i="13"/>
  <c r="B2098" i="13"/>
  <c r="B2099" i="13"/>
  <c r="B2100" i="13"/>
  <c r="B2101" i="13"/>
  <c r="B2102" i="13"/>
  <c r="B2103" i="13"/>
  <c r="B2104" i="13"/>
  <c r="B2105" i="13"/>
  <c r="B2106" i="13"/>
  <c r="B2107" i="13"/>
  <c r="B2108" i="13"/>
  <c r="B2109" i="13"/>
  <c r="B2110" i="13"/>
  <c r="B2111" i="13"/>
  <c r="B2112" i="13"/>
  <c r="B2113" i="13"/>
  <c r="B2114" i="13"/>
  <c r="B2115" i="13"/>
  <c r="B2116" i="13"/>
  <c r="B2117" i="13"/>
  <c r="B2118" i="13"/>
  <c r="B2119" i="13"/>
  <c r="B2120" i="13"/>
  <c r="B2121" i="13"/>
  <c r="B2122" i="13"/>
  <c r="B2123" i="13"/>
  <c r="B2124" i="13"/>
  <c r="B2125" i="13"/>
  <c r="B2126" i="13"/>
  <c r="B2127" i="13"/>
  <c r="B2128" i="13"/>
  <c r="B2129" i="13"/>
  <c r="B2130" i="13"/>
  <c r="B2131" i="13"/>
  <c r="B2132" i="13"/>
  <c r="B2133" i="13"/>
  <c r="B2134" i="13"/>
  <c r="B2135" i="13"/>
  <c r="B2136" i="13"/>
  <c r="B2137" i="13"/>
  <c r="B2138" i="13"/>
  <c r="B2139" i="13"/>
  <c r="B2140" i="13"/>
  <c r="B2141" i="13"/>
  <c r="B2142" i="13"/>
  <c r="B2143" i="13"/>
  <c r="B2144" i="13"/>
  <c r="B2145" i="13"/>
  <c r="B2146" i="13"/>
  <c r="B2147" i="13"/>
  <c r="B2148" i="13"/>
  <c r="B2149" i="13"/>
  <c r="B2150" i="13"/>
  <c r="B2151" i="13"/>
  <c r="B2152" i="13"/>
  <c r="B2153" i="13"/>
  <c r="B2154" i="13"/>
  <c r="B2155" i="13"/>
  <c r="B2156" i="13"/>
  <c r="B2157" i="13"/>
  <c r="B2158" i="13"/>
  <c r="B2159" i="13"/>
  <c r="B2160" i="13"/>
  <c r="B2161" i="13"/>
  <c r="B2162" i="13"/>
  <c r="B2163" i="13"/>
  <c r="B2164" i="13"/>
  <c r="B2165" i="13"/>
  <c r="B2166" i="13"/>
  <c r="B2167" i="13"/>
  <c r="B2168" i="13"/>
  <c r="B2169" i="13"/>
  <c r="B2170" i="13"/>
  <c r="B2171" i="13"/>
  <c r="B2172" i="13"/>
  <c r="B2173" i="13"/>
  <c r="B2174" i="13"/>
  <c r="B2175" i="13"/>
  <c r="B2176" i="13"/>
  <c r="B2177" i="13"/>
  <c r="B2178" i="13"/>
  <c r="B2179" i="13"/>
  <c r="B2180" i="13"/>
  <c r="B2181" i="13"/>
  <c r="B2182" i="13"/>
  <c r="B2183" i="13"/>
  <c r="B2184" i="13"/>
  <c r="B2185" i="13"/>
  <c r="B2186" i="13"/>
  <c r="B2187" i="13"/>
  <c r="B2188" i="13"/>
  <c r="B2189" i="13"/>
  <c r="B2190" i="13"/>
  <c r="B2191" i="13"/>
  <c r="B2192" i="13"/>
  <c r="B2193" i="13"/>
  <c r="B2194" i="13"/>
  <c r="B2195" i="13"/>
  <c r="B2196" i="13"/>
  <c r="B2197" i="13"/>
  <c r="B2198" i="13"/>
  <c r="B2199" i="13"/>
  <c r="B2200" i="13"/>
  <c r="B2201" i="13"/>
  <c r="B2202" i="13"/>
  <c r="B2203" i="13"/>
  <c r="B2204" i="13"/>
  <c r="B2205" i="13"/>
  <c r="B2206" i="13"/>
  <c r="B2207" i="13"/>
  <c r="B2208" i="13"/>
  <c r="B2209" i="13"/>
  <c r="B2210" i="13"/>
  <c r="B2211" i="13"/>
  <c r="B2212" i="13"/>
  <c r="B2213" i="13"/>
  <c r="B2214" i="13"/>
  <c r="B2215" i="13"/>
  <c r="B2216" i="13"/>
  <c r="B2217" i="13"/>
  <c r="B2218" i="13"/>
  <c r="B2219" i="13"/>
  <c r="B2220" i="13"/>
  <c r="B2221" i="13"/>
  <c r="B2222" i="13"/>
  <c r="B2223" i="13"/>
  <c r="B2224" i="13"/>
  <c r="B2225" i="13"/>
  <c r="B2226" i="13"/>
  <c r="B2227" i="13"/>
  <c r="B2228" i="13"/>
  <c r="B2229" i="13"/>
  <c r="B2230" i="13"/>
  <c r="B2231" i="13"/>
  <c r="B2232" i="13"/>
  <c r="B2233" i="13"/>
  <c r="B2234" i="13"/>
  <c r="B2235" i="13"/>
  <c r="B2236" i="13"/>
  <c r="B2237" i="13"/>
  <c r="B2238" i="13"/>
  <c r="B2239" i="13"/>
  <c r="B2240" i="13"/>
  <c r="B2241" i="13"/>
  <c r="B2242" i="13"/>
  <c r="B2243" i="13"/>
  <c r="B2244" i="13"/>
  <c r="B2245" i="13"/>
  <c r="B2246" i="13"/>
  <c r="B2247" i="13"/>
  <c r="B2248" i="13"/>
  <c r="B2249" i="13"/>
  <c r="B2250" i="13"/>
  <c r="B2251" i="13"/>
  <c r="B2252" i="13"/>
  <c r="B2253" i="13"/>
  <c r="B2254" i="13"/>
  <c r="B2255" i="13"/>
  <c r="B2256" i="13"/>
  <c r="B2257" i="13"/>
  <c r="B2258" i="13"/>
  <c r="B2259" i="13"/>
  <c r="B2260" i="13"/>
  <c r="B2261" i="13"/>
  <c r="B2262" i="13"/>
  <c r="B2263" i="13"/>
  <c r="B2264" i="13"/>
  <c r="B2265" i="13"/>
  <c r="B2266" i="13"/>
  <c r="B2267" i="13"/>
  <c r="B2268" i="13"/>
  <c r="B2269" i="13"/>
  <c r="B2270" i="13"/>
  <c r="B2271" i="13"/>
  <c r="B2272" i="13"/>
  <c r="B2273" i="13"/>
  <c r="B2274" i="13"/>
  <c r="B2275" i="13"/>
  <c r="B2276" i="13"/>
  <c r="B2277" i="13"/>
  <c r="B2278" i="13"/>
  <c r="B2279" i="13"/>
  <c r="B2280" i="13"/>
  <c r="B2281" i="13"/>
  <c r="B2282" i="13"/>
  <c r="B2283" i="13"/>
  <c r="B2284" i="13"/>
  <c r="B2285" i="13"/>
  <c r="B2286" i="13"/>
  <c r="B2287" i="13"/>
  <c r="B2288" i="13"/>
  <c r="B2289" i="13"/>
  <c r="B2290" i="13"/>
  <c r="B2291" i="13"/>
  <c r="B2292" i="13"/>
  <c r="B2293" i="13"/>
  <c r="B2294" i="13"/>
  <c r="B2295" i="13"/>
  <c r="B2296" i="13"/>
  <c r="B2297" i="13"/>
  <c r="B2298" i="13"/>
  <c r="B2299" i="13"/>
  <c r="B2300" i="13"/>
  <c r="B2301" i="13"/>
  <c r="B2302" i="13"/>
  <c r="B2303" i="13"/>
  <c r="B2304" i="13"/>
  <c r="B2305" i="13"/>
  <c r="B2306" i="13"/>
  <c r="B2307" i="13"/>
  <c r="B2308" i="13"/>
  <c r="B2309" i="13"/>
  <c r="B2310" i="13"/>
  <c r="B2311" i="13"/>
  <c r="B2312" i="13"/>
  <c r="B2313" i="13"/>
  <c r="B2314" i="13"/>
  <c r="B2315" i="13"/>
  <c r="B2316" i="13"/>
  <c r="B2317" i="13"/>
  <c r="B2318" i="13"/>
  <c r="B2319" i="13"/>
  <c r="B2320" i="13"/>
  <c r="B2321" i="13"/>
  <c r="B2322" i="13"/>
  <c r="B2323" i="13"/>
  <c r="B2324" i="13"/>
  <c r="B2325" i="13"/>
  <c r="B2326" i="13"/>
  <c r="B2327" i="13"/>
  <c r="B2328" i="13"/>
  <c r="B2329" i="13"/>
  <c r="B2330" i="13"/>
  <c r="B2331" i="13"/>
  <c r="B2332" i="13"/>
  <c r="B2333" i="13"/>
  <c r="B2334" i="13"/>
  <c r="B2335" i="13"/>
  <c r="B2336" i="13"/>
  <c r="B2337" i="13"/>
  <c r="B2338" i="13"/>
  <c r="B2339" i="13"/>
  <c r="B2340" i="13"/>
  <c r="B2341" i="13"/>
  <c r="B2342" i="13"/>
  <c r="B2343" i="13"/>
  <c r="B2344" i="13"/>
  <c r="B2345" i="13"/>
  <c r="B2346" i="13"/>
  <c r="B2347" i="13"/>
  <c r="B2348" i="13"/>
  <c r="B2349" i="13"/>
  <c r="B2350" i="13"/>
  <c r="B2351" i="13"/>
  <c r="B2352" i="13"/>
  <c r="B2353" i="13"/>
  <c r="B2354" i="13"/>
  <c r="B2355" i="13"/>
  <c r="B2356" i="13"/>
  <c r="B2357" i="13"/>
  <c r="B2358" i="13"/>
  <c r="B2359" i="13"/>
  <c r="B2360" i="13"/>
  <c r="B2361" i="13"/>
  <c r="B2362" i="13"/>
  <c r="B2363" i="13"/>
  <c r="B2364" i="13"/>
  <c r="B2365" i="13"/>
  <c r="B2366" i="13"/>
  <c r="B2367" i="13"/>
  <c r="B2368" i="13"/>
  <c r="B2369" i="13"/>
  <c r="B2370" i="13"/>
  <c r="B2371" i="13"/>
  <c r="B2372" i="13"/>
  <c r="B2373" i="13"/>
  <c r="B2374" i="13"/>
  <c r="B2375" i="13"/>
  <c r="B2376" i="13"/>
  <c r="B2377" i="13"/>
  <c r="B2378" i="13"/>
  <c r="B2379" i="13"/>
  <c r="B2380" i="13"/>
  <c r="B2381" i="13"/>
  <c r="B2382" i="13"/>
  <c r="B2383" i="13"/>
  <c r="B2384" i="13"/>
  <c r="B2385" i="13"/>
  <c r="B2386" i="13"/>
  <c r="B2387" i="13"/>
  <c r="B2388" i="13"/>
  <c r="B2389" i="13"/>
  <c r="B2390" i="13"/>
  <c r="B2391" i="13"/>
  <c r="B2392" i="13"/>
  <c r="B2393" i="13"/>
  <c r="B2394" i="13"/>
  <c r="B2395" i="13"/>
  <c r="B2396" i="13"/>
  <c r="B2397" i="13"/>
  <c r="B2398" i="13"/>
  <c r="B2399" i="13"/>
  <c r="B2400" i="13"/>
  <c r="B2401" i="13"/>
  <c r="B2402" i="13"/>
  <c r="B2403" i="13"/>
  <c r="B2404" i="13"/>
  <c r="B2405" i="13"/>
  <c r="B2406" i="13"/>
  <c r="B2407" i="13"/>
  <c r="B2408" i="13"/>
  <c r="B2409" i="13"/>
  <c r="B2410" i="13"/>
  <c r="B2411" i="13"/>
  <c r="B2412" i="13"/>
  <c r="B2413" i="13"/>
  <c r="B2414" i="13"/>
  <c r="B2415" i="13"/>
  <c r="B2416" i="13"/>
  <c r="B2417" i="13"/>
  <c r="B2418" i="13"/>
  <c r="B2419" i="13"/>
  <c r="B2420" i="13"/>
  <c r="B2421" i="13"/>
  <c r="B2422" i="13"/>
  <c r="B2423" i="13"/>
  <c r="B2424" i="13"/>
  <c r="B2425" i="13"/>
  <c r="B2426" i="13"/>
  <c r="B2427" i="13"/>
  <c r="B2428" i="13"/>
  <c r="B2429" i="13"/>
  <c r="B2430" i="13"/>
  <c r="B2431" i="13"/>
  <c r="B2432" i="13"/>
  <c r="B2433" i="13"/>
  <c r="B2434" i="13"/>
  <c r="B2435" i="13"/>
  <c r="B2436" i="13"/>
  <c r="B2437" i="13"/>
  <c r="B2438" i="13"/>
  <c r="B2439" i="13"/>
  <c r="B2440" i="13"/>
  <c r="B2441" i="13"/>
  <c r="B2442" i="13"/>
  <c r="B2443" i="13"/>
  <c r="B2444" i="13"/>
  <c r="B2445" i="13"/>
  <c r="B2446" i="13"/>
  <c r="B2447" i="13"/>
  <c r="B2448" i="13"/>
  <c r="B2449" i="13"/>
  <c r="B2450" i="13"/>
  <c r="B2451" i="13"/>
  <c r="B2452" i="13"/>
  <c r="B2453" i="13"/>
  <c r="B2454" i="13"/>
  <c r="B2455" i="13"/>
  <c r="B2456" i="13"/>
  <c r="B2457" i="13"/>
  <c r="B2458" i="13"/>
  <c r="B2459" i="13"/>
  <c r="B2460" i="13"/>
  <c r="B2461" i="13"/>
  <c r="B2462" i="13"/>
  <c r="B2463" i="13"/>
  <c r="B2464" i="13"/>
  <c r="B2465" i="13"/>
  <c r="B2466" i="13"/>
  <c r="B2467" i="13"/>
  <c r="B2468" i="13"/>
  <c r="B2469" i="13"/>
  <c r="B2470" i="13"/>
  <c r="B2471" i="13"/>
  <c r="B2472" i="13"/>
  <c r="B2473" i="13"/>
  <c r="B2474" i="13"/>
  <c r="B2475" i="13"/>
  <c r="B2476" i="13"/>
  <c r="B2477" i="13"/>
  <c r="B2478" i="13"/>
  <c r="B2479" i="13"/>
  <c r="B2480" i="13"/>
  <c r="B2481" i="13"/>
  <c r="B2482" i="13"/>
  <c r="B2483" i="13"/>
  <c r="B2484" i="13"/>
  <c r="B2485" i="13"/>
  <c r="B2486" i="13"/>
  <c r="B2487" i="13"/>
  <c r="B2488" i="13"/>
  <c r="B2489" i="13"/>
  <c r="B2490" i="13"/>
  <c r="B2491" i="13"/>
  <c r="B2492" i="13"/>
  <c r="B2493" i="13"/>
  <c r="B2494" i="13"/>
  <c r="B2495" i="13"/>
  <c r="B2496" i="13"/>
  <c r="B2497" i="13"/>
  <c r="B2498" i="13"/>
  <c r="B2499" i="13"/>
  <c r="B2500" i="13"/>
  <c r="B2501" i="13"/>
  <c r="B2502" i="13"/>
  <c r="B2503" i="13"/>
  <c r="B2504" i="13"/>
  <c r="B2505" i="13"/>
  <c r="B2506" i="13"/>
  <c r="B2507" i="13"/>
  <c r="B2508" i="13"/>
  <c r="B2509" i="13"/>
  <c r="B2510" i="13"/>
  <c r="B2511" i="13"/>
  <c r="B2512" i="13"/>
  <c r="B2513" i="13"/>
  <c r="B2514" i="13"/>
  <c r="B2515" i="13"/>
  <c r="B2516" i="13"/>
  <c r="B2517" i="13"/>
  <c r="B2518" i="13"/>
  <c r="B2519" i="13"/>
  <c r="B2520" i="13"/>
  <c r="B2521" i="13"/>
  <c r="B2522" i="13"/>
  <c r="B2523" i="13"/>
  <c r="B2524" i="13"/>
  <c r="B2525" i="13"/>
  <c r="B2526" i="13"/>
  <c r="B2527" i="13"/>
  <c r="B2528" i="13"/>
  <c r="B2529" i="13"/>
  <c r="B2530" i="13"/>
  <c r="B2531" i="13"/>
  <c r="B2532" i="13"/>
  <c r="B2533" i="13"/>
  <c r="B2534" i="13"/>
  <c r="B2535" i="13"/>
  <c r="B2536" i="13"/>
  <c r="B2537" i="13"/>
  <c r="B2538" i="13"/>
  <c r="B2539" i="13"/>
  <c r="B2540" i="13"/>
  <c r="B2541" i="13"/>
  <c r="B2542" i="13"/>
  <c r="B2543" i="13"/>
  <c r="B2544" i="13"/>
  <c r="B2545" i="13"/>
  <c r="B2546" i="13"/>
  <c r="B2547" i="13"/>
  <c r="B2548" i="13"/>
  <c r="B2549" i="13"/>
  <c r="B2550" i="13"/>
  <c r="B2551" i="13"/>
  <c r="B2552" i="13"/>
  <c r="B2553" i="13"/>
  <c r="B2554" i="13"/>
  <c r="B2555" i="13"/>
  <c r="B2556" i="13"/>
  <c r="B2557" i="13"/>
  <c r="B2558" i="13"/>
  <c r="B2559" i="13"/>
  <c r="B2560" i="13"/>
  <c r="B2561" i="13"/>
  <c r="B2562" i="13"/>
  <c r="B2563" i="13"/>
  <c r="B2564" i="13"/>
  <c r="B2565" i="13"/>
  <c r="B2566" i="13"/>
  <c r="B2567" i="13"/>
  <c r="B2568" i="13"/>
  <c r="B2569" i="13"/>
  <c r="B2570" i="13"/>
  <c r="B2571" i="13"/>
  <c r="B2572" i="13"/>
  <c r="B2573" i="13"/>
  <c r="B2574" i="13"/>
  <c r="B2575" i="13"/>
  <c r="B2576" i="13"/>
  <c r="B2577" i="13"/>
  <c r="B2578" i="13"/>
  <c r="B2579" i="13"/>
  <c r="B2580" i="13"/>
  <c r="B2581" i="13"/>
  <c r="B2582" i="13"/>
  <c r="B2583" i="13"/>
  <c r="B2584" i="13"/>
  <c r="B2585" i="13"/>
  <c r="B2586" i="13"/>
  <c r="B2587" i="13"/>
  <c r="B2588" i="13"/>
  <c r="B2589" i="13"/>
  <c r="B2590" i="13"/>
  <c r="B2591" i="13"/>
  <c r="B2592" i="13"/>
  <c r="B2593" i="13"/>
  <c r="B2594" i="13"/>
  <c r="B2595" i="13"/>
  <c r="B2596" i="13"/>
  <c r="B2597" i="13"/>
  <c r="B2598" i="13"/>
  <c r="B2599" i="13"/>
  <c r="B2600" i="13"/>
  <c r="B2601" i="13"/>
  <c r="B2602" i="13"/>
  <c r="B2603" i="13"/>
  <c r="B2604" i="13"/>
  <c r="B2605" i="13"/>
  <c r="B2606" i="13"/>
  <c r="B2607" i="13"/>
  <c r="B2608" i="13"/>
  <c r="B2609" i="13"/>
  <c r="B2610" i="13"/>
  <c r="B2611" i="13"/>
  <c r="B2612" i="13"/>
  <c r="B2613" i="13"/>
  <c r="B2614" i="13"/>
  <c r="B2615" i="13"/>
  <c r="B2616" i="13"/>
  <c r="B2617" i="13"/>
  <c r="B2618" i="13"/>
  <c r="B2619" i="13"/>
  <c r="B2620" i="13"/>
  <c r="B2621" i="13"/>
  <c r="B2622" i="13"/>
  <c r="B2623" i="13"/>
  <c r="B2624" i="13"/>
  <c r="B2625" i="13"/>
  <c r="B2626" i="13"/>
  <c r="B2627" i="13"/>
  <c r="B2628" i="13"/>
  <c r="B2629" i="13"/>
  <c r="B2630" i="13"/>
  <c r="B2631" i="13"/>
  <c r="B2632" i="13"/>
  <c r="B2633" i="13"/>
  <c r="B2634" i="13"/>
  <c r="B2635" i="13"/>
  <c r="B2636" i="13"/>
  <c r="B2637" i="13"/>
  <c r="B2638" i="13"/>
  <c r="B2639" i="13"/>
  <c r="B2640" i="13"/>
  <c r="B2641" i="13"/>
  <c r="B2642" i="13"/>
  <c r="B2643" i="13"/>
  <c r="B2644" i="13"/>
  <c r="B2645" i="13"/>
  <c r="B2646" i="13"/>
  <c r="B2647" i="13"/>
  <c r="B2648" i="13"/>
  <c r="B2649" i="13"/>
  <c r="B2650" i="13"/>
  <c r="B2651" i="13"/>
  <c r="B2652" i="13"/>
  <c r="B2653" i="13"/>
  <c r="B2654" i="13"/>
  <c r="B2655" i="13"/>
  <c r="B2656" i="13"/>
  <c r="B2657" i="13"/>
  <c r="B2658" i="13"/>
  <c r="B2659" i="13"/>
  <c r="B2660" i="13"/>
  <c r="B2661" i="13"/>
  <c r="B2662" i="13"/>
  <c r="B2663" i="13"/>
  <c r="B2664" i="13"/>
  <c r="B2665" i="13"/>
  <c r="B2666" i="13"/>
  <c r="B2667" i="13"/>
  <c r="B2668" i="13"/>
  <c r="B2669" i="13"/>
  <c r="B2670" i="13"/>
  <c r="B2671" i="13"/>
  <c r="B2672" i="13"/>
  <c r="B2673" i="13"/>
  <c r="B2674" i="13"/>
  <c r="B2675" i="13"/>
  <c r="B2676" i="13"/>
  <c r="B2677" i="13"/>
  <c r="B2678" i="13"/>
  <c r="B2679" i="13"/>
  <c r="B2680" i="13"/>
  <c r="B2681" i="13"/>
  <c r="B2682" i="13"/>
  <c r="B2683" i="13"/>
  <c r="B2684" i="13"/>
  <c r="B2685" i="13"/>
  <c r="B2686" i="13"/>
  <c r="B2687" i="13"/>
  <c r="B2688" i="13"/>
  <c r="B2689" i="13"/>
  <c r="B2690" i="13"/>
  <c r="B2691" i="13"/>
  <c r="B2692" i="13"/>
  <c r="B2693" i="13"/>
  <c r="B2694" i="13"/>
  <c r="B2695" i="13"/>
  <c r="B2696" i="13"/>
  <c r="B2697" i="13"/>
  <c r="B2698" i="13"/>
  <c r="B2699" i="13"/>
  <c r="B2700" i="13"/>
  <c r="B2701" i="13"/>
  <c r="B2702" i="13"/>
  <c r="B2703" i="13"/>
  <c r="B2704" i="13"/>
  <c r="B2705" i="13"/>
  <c r="B2706" i="13"/>
  <c r="B2707" i="13"/>
  <c r="B2708" i="13"/>
  <c r="B2709" i="13"/>
  <c r="B2710" i="13"/>
  <c r="B2711" i="13"/>
  <c r="B2712" i="13"/>
  <c r="B2713" i="13"/>
  <c r="B2714" i="13"/>
  <c r="B2715" i="13"/>
  <c r="B2716" i="13"/>
  <c r="B2717" i="13"/>
  <c r="B2718" i="13"/>
  <c r="B2719" i="13"/>
  <c r="B2720" i="13"/>
  <c r="B2721" i="13"/>
  <c r="B2722" i="13"/>
  <c r="B2723" i="13"/>
  <c r="B2724" i="13"/>
  <c r="B2725" i="13"/>
  <c r="B2726" i="13"/>
  <c r="B2727" i="13"/>
  <c r="B2728" i="13"/>
  <c r="B2729" i="13"/>
  <c r="B2730" i="13"/>
  <c r="B2731" i="13"/>
  <c r="B2732" i="13"/>
  <c r="B2733" i="13"/>
  <c r="B2734" i="13"/>
  <c r="B2735" i="13"/>
  <c r="B2736" i="13"/>
  <c r="B2737" i="13"/>
  <c r="B2738" i="13"/>
  <c r="B2739" i="13"/>
  <c r="B2740" i="13"/>
  <c r="B2741" i="13"/>
  <c r="B2742" i="13"/>
  <c r="B2743" i="13"/>
  <c r="B2744" i="13"/>
  <c r="B2745" i="13"/>
  <c r="B2746" i="13"/>
  <c r="B2747" i="13"/>
  <c r="B2748" i="13"/>
  <c r="B2749" i="13"/>
  <c r="B2750" i="13"/>
  <c r="B2751" i="13"/>
  <c r="B2752" i="13"/>
  <c r="B2753" i="13"/>
  <c r="B2754" i="13"/>
  <c r="B2755" i="13"/>
  <c r="B2756" i="13"/>
  <c r="B2757" i="13"/>
  <c r="B2758" i="13"/>
  <c r="B2759" i="13"/>
  <c r="B2760" i="13"/>
  <c r="B2761" i="13"/>
  <c r="B2762" i="13"/>
  <c r="B2763" i="13"/>
  <c r="B2764" i="13"/>
  <c r="B2765" i="13"/>
  <c r="B2766" i="13"/>
  <c r="B2767" i="13"/>
  <c r="B2768" i="13"/>
  <c r="B2769" i="13"/>
  <c r="B2770" i="13"/>
  <c r="B2771" i="13"/>
  <c r="B2772" i="13"/>
  <c r="B2773" i="13"/>
  <c r="B2774" i="13"/>
  <c r="B2775" i="13"/>
  <c r="B2776" i="13"/>
  <c r="B2777" i="13"/>
  <c r="B2778" i="13"/>
  <c r="B2779" i="13"/>
  <c r="B2780" i="13"/>
  <c r="B2781" i="13"/>
  <c r="B2782" i="13"/>
  <c r="B2783" i="13"/>
  <c r="B2784" i="13"/>
  <c r="B2785" i="13"/>
  <c r="B2786" i="13"/>
  <c r="B2787" i="13"/>
  <c r="B2788" i="13"/>
  <c r="B2789" i="13"/>
  <c r="B2790" i="13"/>
  <c r="B2791" i="13"/>
  <c r="B2792" i="13"/>
  <c r="B2793" i="13"/>
  <c r="B2794" i="13"/>
  <c r="B2795" i="13"/>
  <c r="B2796" i="13"/>
  <c r="B2797" i="13"/>
  <c r="B2798" i="13"/>
  <c r="B2799" i="13"/>
  <c r="B2800" i="13"/>
  <c r="B2801" i="13"/>
  <c r="B2802" i="13"/>
  <c r="B2803" i="13"/>
  <c r="B2804" i="13"/>
  <c r="B2805" i="13"/>
  <c r="B2806" i="13"/>
  <c r="B2807" i="13"/>
  <c r="B2808" i="13"/>
  <c r="B2809" i="13"/>
  <c r="B2810" i="13"/>
  <c r="B2811" i="13"/>
  <c r="B2812" i="13"/>
  <c r="B2813" i="13"/>
  <c r="B2814" i="13"/>
  <c r="B2815" i="13"/>
  <c r="B2816" i="13"/>
  <c r="B2817" i="13"/>
  <c r="B2818" i="13"/>
  <c r="B2819" i="13"/>
  <c r="B2820" i="13"/>
  <c r="B2821" i="13"/>
  <c r="B2822" i="13"/>
  <c r="B2823" i="13"/>
  <c r="B2824" i="13"/>
  <c r="B2825" i="13"/>
  <c r="B2826" i="13"/>
  <c r="B2827" i="13"/>
  <c r="B2828" i="13"/>
  <c r="B2829" i="13"/>
  <c r="B2830" i="13"/>
  <c r="B2831" i="13"/>
  <c r="B2832" i="13"/>
  <c r="B2833" i="13"/>
  <c r="B2834" i="13"/>
  <c r="B2835" i="13"/>
  <c r="B2836" i="13"/>
  <c r="B2837" i="13"/>
  <c r="B2838" i="13"/>
  <c r="B2839" i="13"/>
  <c r="B2840" i="13"/>
  <c r="B2841" i="13"/>
  <c r="B2842" i="13"/>
  <c r="B2843" i="13"/>
  <c r="B2844" i="13"/>
  <c r="B2845" i="13"/>
  <c r="B2846" i="13"/>
  <c r="B2847" i="13"/>
  <c r="B2848" i="13"/>
  <c r="B2849" i="13"/>
  <c r="B2850" i="13"/>
  <c r="B2851" i="13"/>
  <c r="B2852" i="13"/>
  <c r="B2853" i="13"/>
  <c r="B2854" i="13"/>
  <c r="B2855" i="13"/>
  <c r="B2856" i="13"/>
  <c r="B2857" i="13"/>
  <c r="B2858" i="13"/>
  <c r="B2859" i="13"/>
  <c r="B2860" i="13"/>
  <c r="B2861" i="13"/>
  <c r="B2862" i="13"/>
  <c r="B2863" i="13"/>
  <c r="B2864" i="13"/>
  <c r="B2865" i="13"/>
  <c r="B2866" i="13"/>
  <c r="B2867" i="13"/>
  <c r="B2868" i="13"/>
  <c r="B2869" i="13"/>
  <c r="B2870" i="13"/>
  <c r="B2871" i="13"/>
  <c r="B2872" i="13"/>
  <c r="B2873" i="13"/>
  <c r="B2874" i="13"/>
  <c r="B2875" i="13"/>
  <c r="B2876" i="13"/>
  <c r="B2877" i="13"/>
  <c r="B2878" i="13"/>
  <c r="B2879" i="13"/>
  <c r="B2880" i="13"/>
  <c r="B2881" i="13"/>
  <c r="B2882" i="13"/>
  <c r="B2883" i="13"/>
  <c r="B2884" i="13"/>
  <c r="B2885" i="13"/>
  <c r="B2886" i="13"/>
  <c r="B2887" i="13"/>
  <c r="B2888" i="13"/>
  <c r="B2889" i="13"/>
  <c r="B2890" i="13"/>
  <c r="B2891" i="13"/>
  <c r="B2892" i="13"/>
  <c r="B2893" i="13"/>
  <c r="B2894" i="13"/>
  <c r="B2895" i="13"/>
  <c r="B2896" i="13"/>
  <c r="B2897" i="13"/>
  <c r="B2898" i="13"/>
  <c r="B2899" i="13"/>
  <c r="B2900" i="13"/>
  <c r="B2901" i="13"/>
  <c r="B2902" i="13"/>
  <c r="B2903" i="13"/>
  <c r="B2904" i="13"/>
  <c r="B2905" i="13"/>
  <c r="B2906" i="13"/>
  <c r="B2907" i="13"/>
  <c r="B2908" i="13"/>
  <c r="B2909" i="13"/>
  <c r="B2910" i="13"/>
  <c r="B2911" i="13"/>
  <c r="B2912" i="13"/>
  <c r="B2913" i="13"/>
  <c r="B2914" i="13"/>
  <c r="B2915" i="13"/>
  <c r="B2916" i="13"/>
  <c r="B2917" i="13"/>
  <c r="B2918" i="13"/>
  <c r="B2919" i="13"/>
  <c r="B2920" i="13"/>
  <c r="B2921" i="13"/>
  <c r="B2922" i="13"/>
  <c r="B2923" i="13"/>
  <c r="B2924" i="13"/>
  <c r="B2925" i="13"/>
  <c r="B2926" i="13"/>
  <c r="B2927" i="13"/>
  <c r="B2928" i="13"/>
  <c r="B2929" i="13"/>
  <c r="B2930" i="13"/>
  <c r="B2931" i="13"/>
  <c r="B2932" i="13"/>
  <c r="B2933" i="13"/>
  <c r="B2934" i="13"/>
  <c r="B2935" i="13"/>
  <c r="B2936" i="13"/>
  <c r="B2937" i="13"/>
  <c r="B2938" i="13"/>
  <c r="B2939" i="13"/>
  <c r="B2940" i="13"/>
  <c r="B2941" i="13"/>
  <c r="B2942" i="13"/>
  <c r="B2943" i="13"/>
  <c r="B2944" i="13"/>
  <c r="B2945" i="13"/>
  <c r="B2946" i="13"/>
  <c r="B2947" i="13"/>
  <c r="B2948" i="13"/>
  <c r="B2949" i="13"/>
  <c r="B2950" i="13"/>
  <c r="B2951" i="13"/>
  <c r="B2952" i="13"/>
  <c r="B2953" i="13"/>
  <c r="B2954" i="13"/>
  <c r="B2955" i="13"/>
  <c r="B2956" i="13"/>
  <c r="B2957" i="13"/>
  <c r="B2958" i="13"/>
  <c r="B2959" i="13"/>
  <c r="B2960" i="13"/>
  <c r="B2961" i="13"/>
  <c r="B2962" i="13"/>
  <c r="B2963" i="13"/>
  <c r="B2964" i="13"/>
  <c r="B2965" i="13"/>
  <c r="B2966" i="13"/>
  <c r="B2967" i="13"/>
  <c r="B2968" i="13"/>
  <c r="B2969" i="13"/>
  <c r="B2970" i="13"/>
  <c r="B2971" i="13"/>
  <c r="B2972" i="13"/>
  <c r="B2973" i="13"/>
  <c r="B2974" i="13"/>
  <c r="B2975" i="13"/>
  <c r="B2976" i="13"/>
  <c r="B2977" i="13"/>
  <c r="B2978" i="13"/>
  <c r="B2979" i="13"/>
  <c r="B2980" i="13"/>
  <c r="B2981" i="13"/>
  <c r="B2982" i="13"/>
  <c r="B2983" i="13"/>
  <c r="B2984" i="13"/>
  <c r="B2985" i="13"/>
  <c r="B2986" i="13"/>
  <c r="B2987" i="13"/>
  <c r="B2988" i="13"/>
  <c r="B2989" i="13"/>
  <c r="B2990" i="13"/>
  <c r="B2991" i="13"/>
  <c r="B2992" i="13"/>
  <c r="B2993" i="13"/>
  <c r="B2994" i="13"/>
  <c r="B2995" i="13"/>
  <c r="B2996" i="13"/>
  <c r="B2997" i="13"/>
  <c r="B2998" i="13"/>
  <c r="B2999" i="13"/>
  <c r="B3000" i="13"/>
  <c r="B3001" i="13"/>
  <c r="B3002" i="13"/>
  <c r="B3003" i="13"/>
  <c r="B3004" i="13"/>
  <c r="B3005" i="13"/>
  <c r="B3006" i="13"/>
  <c r="B3007" i="13"/>
  <c r="B3008" i="13"/>
  <c r="B3009" i="13"/>
  <c r="B3010" i="13"/>
  <c r="B3011" i="13"/>
  <c r="B3012" i="13"/>
  <c r="B3013" i="13"/>
  <c r="B3014" i="13"/>
  <c r="B3015" i="13"/>
  <c r="B3016" i="13"/>
  <c r="B3017" i="13"/>
  <c r="B3018" i="13"/>
  <c r="B3019" i="13"/>
  <c r="B3020" i="13"/>
  <c r="B3021" i="13"/>
  <c r="B3022" i="13"/>
  <c r="B3023" i="13"/>
  <c r="B3024" i="13"/>
  <c r="B3025" i="13"/>
  <c r="B3026" i="13"/>
  <c r="B3027" i="13"/>
  <c r="B3028" i="13"/>
  <c r="B3029" i="13"/>
  <c r="B3030" i="13"/>
  <c r="B3031" i="13"/>
  <c r="B3032" i="13"/>
  <c r="B3033" i="13"/>
  <c r="B3034" i="13"/>
  <c r="B3035" i="13"/>
  <c r="B3036" i="13"/>
  <c r="B3037" i="13"/>
  <c r="B3038" i="13"/>
  <c r="B3039" i="13"/>
  <c r="B3040" i="13"/>
  <c r="B3041" i="13"/>
  <c r="B3042" i="13"/>
  <c r="B3043" i="13"/>
  <c r="B3044" i="13"/>
  <c r="B3045" i="13"/>
  <c r="B3046" i="13"/>
  <c r="B3047" i="13"/>
  <c r="B3048" i="13"/>
  <c r="B3049" i="13"/>
  <c r="B3050" i="13"/>
  <c r="B3051" i="13"/>
  <c r="B3052" i="13"/>
  <c r="B3053" i="13"/>
  <c r="B3054" i="13"/>
  <c r="B3055" i="13"/>
  <c r="B3056" i="13"/>
  <c r="B3057" i="13"/>
  <c r="B3058" i="13"/>
  <c r="B3059" i="13"/>
  <c r="B3060" i="13"/>
  <c r="B3061" i="13"/>
  <c r="B3062" i="13"/>
  <c r="B3063" i="13"/>
  <c r="B3064" i="13"/>
  <c r="B3065" i="13"/>
  <c r="B3066" i="13"/>
  <c r="B3067" i="13"/>
  <c r="B3068" i="13"/>
  <c r="B3069" i="13"/>
  <c r="B3070" i="13"/>
  <c r="B3071" i="13"/>
  <c r="B3072" i="13"/>
  <c r="B3073" i="13"/>
  <c r="B3074" i="13"/>
  <c r="B3075" i="13"/>
  <c r="B3076" i="13"/>
  <c r="B3077" i="13"/>
  <c r="B3078" i="13"/>
  <c r="B3079" i="13"/>
  <c r="B3080" i="13"/>
  <c r="B3081" i="13"/>
  <c r="B3082" i="13"/>
  <c r="B3083" i="13"/>
  <c r="B3084" i="13"/>
  <c r="B3085" i="13"/>
  <c r="B3086" i="13"/>
  <c r="B3087" i="13"/>
  <c r="B3088" i="13"/>
  <c r="B3089" i="13"/>
  <c r="B3090" i="13"/>
  <c r="B3091" i="13"/>
  <c r="B3092" i="13"/>
  <c r="B3093" i="13"/>
  <c r="B3094" i="13"/>
  <c r="B3095" i="13"/>
  <c r="B3096" i="13"/>
  <c r="B3097" i="13"/>
  <c r="B3098" i="13"/>
  <c r="B3099" i="13"/>
  <c r="B3100" i="13"/>
  <c r="B3101" i="13"/>
  <c r="B3102" i="13"/>
  <c r="B3103" i="13"/>
  <c r="B3104" i="13"/>
  <c r="B3105" i="13"/>
  <c r="B3106" i="13"/>
  <c r="B3107" i="13"/>
  <c r="B3108" i="13"/>
  <c r="B3109" i="13"/>
  <c r="B3110" i="13"/>
  <c r="B3111" i="13"/>
  <c r="B3112" i="13"/>
  <c r="B3113" i="13"/>
  <c r="B3114" i="13"/>
  <c r="B3115" i="13"/>
  <c r="B3116" i="13"/>
  <c r="B3117" i="13"/>
  <c r="B3118" i="13"/>
  <c r="B3119" i="13"/>
  <c r="B3120" i="13"/>
  <c r="B3121" i="13"/>
  <c r="B3122" i="13"/>
  <c r="B3123" i="13"/>
  <c r="B3124" i="13"/>
  <c r="B3125" i="13"/>
  <c r="B3126" i="13"/>
  <c r="B3127" i="13"/>
  <c r="B3128" i="13"/>
  <c r="B3129" i="13"/>
  <c r="B3130" i="13"/>
  <c r="B3131" i="13"/>
  <c r="B3132" i="13"/>
  <c r="B3133" i="13"/>
  <c r="B3134" i="13"/>
  <c r="B3135" i="13"/>
  <c r="B3136" i="13"/>
  <c r="B3137" i="13"/>
  <c r="B3138" i="13"/>
  <c r="B3139" i="13"/>
  <c r="B3140" i="13"/>
  <c r="B3141" i="13"/>
  <c r="B3142" i="13"/>
  <c r="B3143" i="13"/>
  <c r="B3144" i="13"/>
  <c r="B3145" i="13"/>
  <c r="B3146" i="13"/>
  <c r="B3147" i="13"/>
  <c r="B3148" i="13"/>
  <c r="B3149" i="13"/>
  <c r="B3150" i="13"/>
  <c r="B3151" i="13"/>
  <c r="B3152" i="13"/>
  <c r="B3153" i="13"/>
  <c r="B3154" i="13"/>
  <c r="B3155" i="13"/>
  <c r="B3156" i="13"/>
  <c r="B3157" i="13"/>
  <c r="B3158" i="13"/>
  <c r="B3159" i="13"/>
  <c r="B3160" i="13"/>
  <c r="B3161" i="13"/>
  <c r="B3162" i="13"/>
  <c r="B3163" i="13"/>
  <c r="B3164" i="13"/>
  <c r="B3165" i="13"/>
  <c r="B3166" i="13"/>
  <c r="B3167" i="13"/>
  <c r="B3168" i="13"/>
  <c r="B3169" i="13"/>
  <c r="B3170" i="13"/>
  <c r="B3171" i="13"/>
  <c r="B3172" i="13"/>
  <c r="B3173" i="13"/>
  <c r="B3174" i="13"/>
  <c r="B3175" i="13"/>
  <c r="B3176" i="13"/>
  <c r="B3177" i="13"/>
  <c r="B3178" i="13"/>
  <c r="B3179" i="13"/>
  <c r="B3180" i="13"/>
  <c r="B3181" i="13"/>
  <c r="B3182" i="13"/>
  <c r="B3183" i="13"/>
  <c r="B3184" i="13"/>
  <c r="B3185" i="13"/>
  <c r="B3186" i="13"/>
  <c r="B3187" i="13"/>
  <c r="B3188" i="13"/>
  <c r="B3189" i="13"/>
  <c r="B3190" i="13"/>
  <c r="B3191" i="13"/>
  <c r="B3192" i="13"/>
  <c r="B3193" i="13"/>
  <c r="B3194" i="13"/>
  <c r="B3195" i="13"/>
  <c r="B3196" i="13"/>
  <c r="B3197" i="13"/>
  <c r="B3198" i="13"/>
  <c r="B3199" i="13"/>
  <c r="B3200" i="13"/>
  <c r="B3201" i="13"/>
  <c r="B3202" i="13"/>
  <c r="B3203" i="13"/>
  <c r="B3204" i="13"/>
  <c r="B3205" i="13"/>
  <c r="B3206" i="13"/>
  <c r="B3207" i="13"/>
  <c r="B3208" i="13"/>
  <c r="B3209" i="13"/>
  <c r="B3210" i="13"/>
  <c r="B3211" i="13"/>
  <c r="B3212" i="13"/>
  <c r="B3213" i="13"/>
  <c r="B3214" i="13"/>
  <c r="B3215" i="13"/>
  <c r="B3216" i="13"/>
  <c r="B3217" i="13"/>
  <c r="B3218" i="13"/>
  <c r="B3219" i="13"/>
  <c r="B3220" i="13"/>
  <c r="B3221" i="13"/>
  <c r="B3222" i="13"/>
  <c r="B3223" i="13"/>
  <c r="B3224" i="13"/>
  <c r="B3225" i="13"/>
  <c r="B3226" i="13"/>
  <c r="B3227" i="13"/>
  <c r="B3228" i="13"/>
  <c r="B3229" i="13"/>
  <c r="B3230" i="13"/>
  <c r="B3231" i="13"/>
  <c r="B3232" i="13"/>
  <c r="B3233" i="13"/>
  <c r="B3234" i="13"/>
  <c r="B3235" i="13"/>
  <c r="B3236" i="13"/>
  <c r="B3237" i="13"/>
  <c r="B3238" i="13"/>
  <c r="B3239" i="13"/>
  <c r="B3240" i="13"/>
  <c r="B3241" i="13"/>
  <c r="B3242" i="13"/>
  <c r="B3243" i="13"/>
  <c r="B3244" i="13"/>
  <c r="B3245" i="13"/>
  <c r="B3246" i="13"/>
  <c r="B3247" i="13"/>
  <c r="B3248" i="13"/>
  <c r="B3249" i="13"/>
  <c r="B3250" i="13"/>
  <c r="B3251" i="13"/>
  <c r="B3252" i="13"/>
  <c r="B3253" i="13"/>
  <c r="B3254" i="13"/>
  <c r="B3255" i="13"/>
  <c r="B3256" i="13"/>
  <c r="B3257" i="13"/>
  <c r="B3258" i="13"/>
  <c r="B3259" i="13"/>
  <c r="B3260" i="13"/>
  <c r="B3261" i="13"/>
  <c r="B3262" i="13"/>
  <c r="B3263" i="13"/>
  <c r="B3264" i="13"/>
  <c r="B3265" i="13"/>
  <c r="B3266" i="13"/>
  <c r="B3267" i="13"/>
  <c r="B3268" i="13"/>
  <c r="B3269" i="13"/>
  <c r="B3270" i="13"/>
  <c r="B3271" i="13"/>
  <c r="B3272" i="13"/>
  <c r="B3273" i="13"/>
  <c r="B3274" i="13"/>
  <c r="B3275" i="13"/>
  <c r="B3276" i="13"/>
  <c r="B3277" i="13"/>
  <c r="B3278" i="13"/>
  <c r="B3279" i="13"/>
  <c r="B3280" i="13"/>
  <c r="B3281" i="13"/>
  <c r="B3282" i="13"/>
  <c r="B3283" i="13"/>
  <c r="B3284" i="13"/>
  <c r="B3285" i="13"/>
  <c r="B3286" i="13"/>
  <c r="B3287" i="13"/>
  <c r="B3288" i="13"/>
  <c r="B3289" i="13"/>
  <c r="B3290" i="13"/>
  <c r="B3291" i="13"/>
  <c r="B3292" i="13"/>
  <c r="B3293" i="13"/>
  <c r="B3294" i="13"/>
  <c r="B3295" i="13"/>
  <c r="B3296" i="13"/>
  <c r="B3297" i="13"/>
  <c r="B3298" i="13"/>
  <c r="B3299" i="13"/>
  <c r="B3300" i="13"/>
  <c r="B3301" i="13"/>
  <c r="B3302" i="13"/>
  <c r="B3303" i="13"/>
  <c r="B3304" i="13"/>
  <c r="B3305" i="13"/>
  <c r="B3306" i="13"/>
  <c r="B3307" i="13"/>
  <c r="B3308" i="13"/>
  <c r="B3309" i="13"/>
  <c r="B3310" i="13"/>
  <c r="B3311" i="13"/>
  <c r="B3312" i="13"/>
  <c r="B3313" i="13"/>
  <c r="B3314" i="13"/>
  <c r="B3315" i="13"/>
  <c r="B3316" i="13"/>
  <c r="B3317" i="13"/>
  <c r="B3318" i="13"/>
  <c r="B3319" i="13"/>
  <c r="B3320" i="13"/>
  <c r="B3321" i="13"/>
  <c r="B3322" i="13"/>
  <c r="B3323" i="13"/>
  <c r="B3324" i="13"/>
  <c r="B3325" i="13"/>
  <c r="B3326" i="13"/>
  <c r="B3327" i="13"/>
  <c r="B3328" i="13"/>
  <c r="B3329" i="13"/>
  <c r="B3330" i="13"/>
  <c r="B3331" i="13"/>
  <c r="B3332" i="13"/>
  <c r="B3333" i="13"/>
  <c r="B3334" i="13"/>
  <c r="B3335" i="13"/>
  <c r="B3336" i="13"/>
  <c r="B3337" i="13"/>
  <c r="B3338" i="13"/>
  <c r="B3339" i="13"/>
  <c r="B3340" i="13"/>
  <c r="B3341" i="13"/>
  <c r="B3342" i="13"/>
  <c r="B3343" i="13"/>
  <c r="B3344" i="13"/>
  <c r="B3345" i="13"/>
  <c r="B3346" i="13"/>
  <c r="B3347" i="13"/>
  <c r="B3348" i="13"/>
  <c r="B3349" i="13"/>
  <c r="B3350" i="13"/>
  <c r="B3351" i="13"/>
  <c r="B3352" i="13"/>
  <c r="B3353" i="13"/>
  <c r="B3354" i="13"/>
  <c r="B3355" i="13"/>
  <c r="B3356" i="13"/>
  <c r="B3357" i="13"/>
  <c r="B3358" i="13"/>
  <c r="B3359" i="13"/>
  <c r="B3360" i="13"/>
  <c r="B3361" i="13"/>
  <c r="B3362" i="13"/>
  <c r="B3363" i="13"/>
  <c r="B3364" i="13"/>
  <c r="B3365" i="13"/>
  <c r="B3366" i="13"/>
  <c r="B3367" i="13"/>
  <c r="B3368" i="13"/>
  <c r="B3369" i="13"/>
  <c r="B3370" i="13"/>
  <c r="B3371" i="13"/>
  <c r="B3372" i="13"/>
  <c r="B3373" i="13"/>
  <c r="B3374" i="13"/>
  <c r="B3375" i="13"/>
  <c r="B3376" i="13"/>
  <c r="B3377" i="13"/>
  <c r="B3378" i="13"/>
  <c r="B3379" i="13"/>
  <c r="B3380" i="13"/>
  <c r="B3381" i="13"/>
  <c r="B3382" i="13"/>
  <c r="B3383" i="13"/>
  <c r="B3384" i="13"/>
  <c r="B3385" i="13"/>
  <c r="B3386" i="13"/>
  <c r="B3387" i="13"/>
  <c r="B3388" i="13"/>
  <c r="B3389" i="13"/>
  <c r="B3390" i="13"/>
  <c r="B3391" i="13"/>
  <c r="B3392" i="13"/>
  <c r="B3393" i="13"/>
  <c r="B3394" i="13"/>
  <c r="B3395" i="13"/>
  <c r="B3396" i="13"/>
  <c r="B3397" i="13"/>
  <c r="B3398" i="13"/>
  <c r="B3399" i="13"/>
  <c r="B3400" i="13"/>
  <c r="B3401" i="13"/>
  <c r="B3402" i="13"/>
  <c r="B3403" i="13"/>
  <c r="B3404" i="13"/>
  <c r="B3405" i="13"/>
  <c r="B3406" i="13"/>
  <c r="B3407" i="13"/>
  <c r="B3408" i="13"/>
  <c r="B3409" i="13"/>
  <c r="B3410" i="13"/>
  <c r="B3411" i="13"/>
  <c r="B3412" i="13"/>
  <c r="B3413" i="13"/>
  <c r="B3414" i="13"/>
  <c r="B3415" i="13"/>
  <c r="B3416" i="13"/>
  <c r="B3417" i="13"/>
  <c r="B3418" i="13"/>
  <c r="B3419" i="13"/>
  <c r="B3420" i="13"/>
  <c r="B3421" i="13"/>
  <c r="B3422" i="13"/>
  <c r="B3423" i="13"/>
  <c r="B3424" i="13"/>
  <c r="B3425" i="13"/>
  <c r="B3426" i="13"/>
  <c r="B3427" i="13"/>
  <c r="B3428" i="13"/>
  <c r="B3429" i="13"/>
  <c r="B3430" i="13"/>
  <c r="B3431" i="13"/>
  <c r="B3432" i="13"/>
  <c r="B3433" i="13"/>
  <c r="B3434" i="13"/>
  <c r="B3435" i="13"/>
  <c r="B3436" i="13"/>
  <c r="B3437" i="13"/>
  <c r="B3438" i="13"/>
  <c r="B3439" i="13"/>
  <c r="B3440" i="13"/>
  <c r="B3441" i="13"/>
  <c r="B3442" i="13"/>
  <c r="B3443" i="13"/>
  <c r="B3444" i="13"/>
  <c r="B3445" i="13"/>
  <c r="B3446" i="13"/>
  <c r="B3447" i="13"/>
  <c r="B3448" i="13"/>
  <c r="B3449" i="13"/>
  <c r="B3450" i="13"/>
  <c r="B3451" i="13"/>
  <c r="B3452" i="13"/>
  <c r="B3453" i="13"/>
  <c r="B3454" i="13"/>
  <c r="B3455" i="13"/>
  <c r="B3456" i="13"/>
  <c r="B3457" i="13"/>
  <c r="B3458" i="13"/>
  <c r="B3459" i="13"/>
  <c r="B3460" i="13"/>
  <c r="B3461" i="13"/>
  <c r="B3462" i="13"/>
  <c r="B3463" i="13"/>
  <c r="B3464" i="13"/>
  <c r="B3465" i="13"/>
  <c r="B3466" i="13"/>
  <c r="B3467" i="13"/>
  <c r="B3468" i="13"/>
  <c r="B3469" i="13"/>
  <c r="B3470" i="13"/>
  <c r="B3471" i="13"/>
  <c r="B3472" i="13"/>
  <c r="B3473" i="13"/>
  <c r="B3474" i="13"/>
  <c r="B3475" i="13"/>
  <c r="B3476" i="13"/>
  <c r="B3477" i="13"/>
  <c r="B3478" i="13"/>
  <c r="B3479" i="13"/>
  <c r="B3480" i="13"/>
  <c r="B3481" i="13"/>
  <c r="B3482" i="13"/>
  <c r="B3483" i="13"/>
  <c r="B3484" i="13"/>
  <c r="B3485" i="13"/>
  <c r="B3486" i="13"/>
  <c r="B3487" i="13"/>
  <c r="B3488" i="13"/>
  <c r="B3489" i="13"/>
  <c r="B3490" i="13"/>
  <c r="B3491" i="13"/>
  <c r="B3492" i="13"/>
  <c r="B3493" i="13"/>
  <c r="B3494" i="13"/>
  <c r="B3495" i="13"/>
  <c r="B3496" i="13"/>
  <c r="B3497" i="13"/>
  <c r="B3498" i="13"/>
  <c r="B3499" i="13"/>
  <c r="B3500" i="13"/>
  <c r="B3501" i="13"/>
  <c r="B3502" i="13"/>
  <c r="B3503" i="13"/>
  <c r="B3504" i="13"/>
  <c r="B3505" i="13"/>
  <c r="B3506" i="13"/>
  <c r="B3507" i="13"/>
  <c r="B3508" i="13"/>
  <c r="B3509" i="13"/>
  <c r="B3510" i="13"/>
  <c r="B3511" i="13"/>
  <c r="B3512" i="13"/>
  <c r="B3513" i="13"/>
  <c r="B3514" i="13"/>
  <c r="B3515" i="13"/>
  <c r="B3516" i="13"/>
  <c r="B3517" i="13"/>
  <c r="B3518" i="13"/>
  <c r="B3519" i="13"/>
  <c r="B3520" i="13"/>
  <c r="B3521" i="13"/>
  <c r="B3522" i="13"/>
  <c r="B3523" i="13"/>
  <c r="B3524" i="13"/>
  <c r="B3525" i="13"/>
  <c r="B3526" i="13"/>
  <c r="B3527" i="13"/>
  <c r="B3528" i="13"/>
  <c r="B3529" i="13"/>
  <c r="B3530" i="13"/>
  <c r="B3531" i="13"/>
  <c r="B3532" i="13"/>
  <c r="B3533" i="13"/>
  <c r="B3534" i="13"/>
  <c r="B3535" i="13"/>
  <c r="B3536" i="13"/>
  <c r="B3537" i="13"/>
  <c r="B3538" i="13"/>
  <c r="B3539" i="13"/>
  <c r="B3540" i="13"/>
  <c r="B3541" i="13"/>
  <c r="B3542" i="13"/>
  <c r="B3543" i="13"/>
  <c r="B3544" i="13"/>
  <c r="B3545" i="13"/>
  <c r="B3546" i="13"/>
  <c r="B3547" i="13"/>
  <c r="B3548" i="13"/>
  <c r="B3549" i="13"/>
  <c r="B3550" i="13"/>
  <c r="B3551" i="13"/>
  <c r="B3552" i="13"/>
  <c r="B3553" i="13"/>
  <c r="B3554" i="13"/>
  <c r="B3555" i="13"/>
  <c r="B3556" i="13"/>
  <c r="B3557" i="13"/>
  <c r="B3558" i="13"/>
  <c r="B3559" i="13"/>
  <c r="B3560" i="13"/>
  <c r="B3561" i="13"/>
  <c r="B3562" i="13"/>
  <c r="B3563" i="13"/>
  <c r="B3564" i="13"/>
  <c r="B3565" i="13"/>
  <c r="B3566" i="13"/>
  <c r="B3567" i="13"/>
  <c r="B3568" i="13"/>
  <c r="B3569" i="13"/>
  <c r="B3570" i="13"/>
  <c r="B3571" i="13"/>
  <c r="B3572" i="13"/>
  <c r="B3573" i="13"/>
  <c r="B3574" i="13"/>
  <c r="B3575" i="13"/>
  <c r="B3576" i="13"/>
  <c r="B3577" i="13"/>
  <c r="B3578" i="13"/>
  <c r="B3579" i="13"/>
  <c r="B3580" i="13"/>
  <c r="B3581" i="13"/>
  <c r="B3582" i="13"/>
  <c r="B3583" i="13"/>
  <c r="B3584" i="13"/>
  <c r="B3585" i="13"/>
  <c r="B3586" i="13"/>
  <c r="B3587" i="13"/>
  <c r="B3588" i="13"/>
  <c r="B3589" i="13"/>
  <c r="B3590" i="13"/>
  <c r="B3591" i="13"/>
  <c r="B3592" i="13"/>
  <c r="B3593" i="13"/>
  <c r="B3594" i="13"/>
  <c r="B3595" i="13"/>
  <c r="B3596" i="13"/>
  <c r="B3597" i="13"/>
  <c r="B3598" i="13"/>
  <c r="B3599" i="13"/>
  <c r="B3600" i="13"/>
  <c r="B3601" i="13"/>
  <c r="B3602" i="13"/>
  <c r="B3603" i="13"/>
  <c r="B3604" i="13"/>
  <c r="B3605" i="13"/>
  <c r="B3606" i="13"/>
  <c r="B3607" i="13"/>
  <c r="B3608" i="13"/>
  <c r="B3609" i="13"/>
  <c r="B3610" i="13"/>
  <c r="B3611" i="13"/>
  <c r="B3612" i="13"/>
  <c r="B3613" i="13"/>
  <c r="B3614" i="13"/>
  <c r="B3615" i="13"/>
  <c r="B3616" i="13"/>
  <c r="B3617" i="13"/>
  <c r="B3618" i="13"/>
  <c r="B3619" i="13"/>
  <c r="B3620" i="13"/>
  <c r="B3621" i="13"/>
  <c r="B3622" i="13"/>
  <c r="B3623" i="13"/>
  <c r="B3624" i="13"/>
  <c r="B3625" i="13"/>
  <c r="B3626" i="13"/>
  <c r="B3627" i="13"/>
  <c r="B3628" i="13"/>
  <c r="B3629" i="13"/>
  <c r="B3630" i="13"/>
  <c r="B3631" i="13"/>
  <c r="B3632" i="13"/>
  <c r="B3633" i="13"/>
  <c r="B3634" i="13"/>
  <c r="B3635" i="13"/>
  <c r="B3636" i="13"/>
  <c r="B3637" i="13"/>
  <c r="B3638" i="13"/>
  <c r="B3639" i="13"/>
  <c r="B3640" i="13"/>
  <c r="B3641" i="13"/>
  <c r="B3642" i="13"/>
  <c r="B3643" i="13"/>
  <c r="B3644" i="13"/>
  <c r="B3645" i="13"/>
  <c r="B3646" i="13"/>
  <c r="B3647" i="13"/>
  <c r="B3648" i="13"/>
  <c r="B3649" i="13"/>
  <c r="B3650" i="13"/>
  <c r="B3651" i="13"/>
  <c r="B3652" i="13"/>
  <c r="B3653" i="13"/>
  <c r="B3654" i="13"/>
  <c r="B3655" i="13"/>
  <c r="B3656" i="13"/>
  <c r="B3657" i="13"/>
  <c r="B3658" i="13"/>
  <c r="B3659" i="13"/>
  <c r="B3660" i="13"/>
  <c r="B3661" i="13"/>
  <c r="B3662" i="13"/>
  <c r="B3663" i="13"/>
  <c r="B3664" i="13"/>
  <c r="B3665" i="13"/>
  <c r="B3666" i="13"/>
  <c r="B3667" i="13"/>
  <c r="B3668" i="13"/>
  <c r="B3669" i="13"/>
  <c r="B3670" i="13"/>
  <c r="B3671" i="13"/>
  <c r="B3672" i="13"/>
  <c r="B3673" i="13"/>
  <c r="B3674" i="13"/>
  <c r="B3675" i="13"/>
  <c r="B3676" i="13"/>
  <c r="B3677" i="13"/>
  <c r="B3678" i="13"/>
  <c r="B3679" i="13"/>
  <c r="B3680" i="13"/>
  <c r="B3681" i="13"/>
  <c r="B3682" i="13"/>
  <c r="B3683" i="13"/>
  <c r="B3684" i="13"/>
  <c r="B3685" i="13"/>
  <c r="B3686" i="13"/>
  <c r="B3687" i="13"/>
  <c r="B3688" i="13"/>
  <c r="B3689" i="13"/>
  <c r="B3690" i="13"/>
  <c r="B3691" i="13"/>
  <c r="B3692" i="13"/>
  <c r="B3693" i="13"/>
  <c r="B3694" i="13"/>
  <c r="B3695" i="13"/>
  <c r="B3696" i="13"/>
  <c r="B3697" i="13"/>
  <c r="B3698" i="13"/>
  <c r="B3699" i="13"/>
  <c r="B3700" i="13"/>
  <c r="B3701" i="13"/>
  <c r="B3702" i="13"/>
  <c r="B3703" i="13"/>
  <c r="B3704" i="13"/>
  <c r="B3705" i="13"/>
  <c r="B3706" i="13"/>
  <c r="B3707" i="13"/>
  <c r="B3708" i="13"/>
  <c r="B3709" i="13"/>
  <c r="B3710" i="13"/>
  <c r="B3711" i="13"/>
  <c r="B3712" i="13"/>
  <c r="B3713" i="13"/>
  <c r="B3714" i="13"/>
  <c r="B3715" i="13"/>
  <c r="B3716" i="13"/>
  <c r="B3717" i="13"/>
  <c r="B3718" i="13"/>
  <c r="B3719" i="13"/>
  <c r="B3720" i="13"/>
  <c r="B3721" i="13"/>
  <c r="B3722" i="13"/>
  <c r="B3723" i="13"/>
  <c r="B3724" i="13"/>
  <c r="B3725" i="13"/>
  <c r="B3726" i="13"/>
  <c r="B3727" i="13"/>
  <c r="B3728" i="13"/>
  <c r="B3729" i="13"/>
  <c r="B3730" i="13"/>
  <c r="B3731" i="13"/>
  <c r="B3732" i="13"/>
  <c r="B3733" i="13"/>
  <c r="B3734" i="13"/>
  <c r="B3735" i="13"/>
  <c r="B3736" i="13"/>
  <c r="B3737" i="13"/>
  <c r="B3738" i="13"/>
  <c r="B3739" i="13"/>
  <c r="B3740" i="13"/>
  <c r="B3741" i="13"/>
  <c r="B3742" i="13"/>
  <c r="B3743" i="13"/>
  <c r="B3744" i="13"/>
  <c r="B3745" i="13"/>
  <c r="B3746" i="13"/>
  <c r="B3747" i="13"/>
  <c r="B3748" i="13"/>
  <c r="B3749" i="13"/>
  <c r="B3750" i="13"/>
  <c r="B3751" i="13"/>
  <c r="B3752" i="13"/>
  <c r="B3753" i="13"/>
  <c r="B3754" i="13"/>
  <c r="B3755" i="13"/>
  <c r="B3756" i="13"/>
  <c r="B3757" i="13"/>
  <c r="B3758" i="13"/>
  <c r="B3759" i="13"/>
  <c r="B3760" i="13"/>
  <c r="B3761" i="13"/>
  <c r="B3762" i="13"/>
  <c r="B3763" i="13"/>
  <c r="B3764" i="13"/>
  <c r="B3765" i="13"/>
  <c r="B3766" i="13"/>
  <c r="B3767" i="13"/>
  <c r="B3768" i="13"/>
  <c r="B3769" i="13"/>
  <c r="B3770" i="13"/>
  <c r="B3771" i="13"/>
  <c r="B3772" i="13"/>
  <c r="B3773" i="13"/>
  <c r="B3774" i="13"/>
  <c r="B3775" i="13"/>
  <c r="B3776" i="13"/>
  <c r="B3777" i="13"/>
  <c r="B3778" i="13"/>
  <c r="B3779" i="13"/>
  <c r="B3780" i="13"/>
  <c r="B3781" i="13"/>
  <c r="B3782" i="13"/>
  <c r="B3783" i="13"/>
  <c r="B3784" i="13"/>
  <c r="B3785" i="13"/>
  <c r="B3786" i="13"/>
  <c r="B3787" i="13"/>
  <c r="B3788" i="13"/>
  <c r="B3789" i="13"/>
  <c r="B3790" i="13"/>
  <c r="B3791" i="13"/>
  <c r="B3792" i="13"/>
  <c r="B3793" i="13"/>
  <c r="B3794" i="13"/>
  <c r="B3795" i="13"/>
  <c r="B3796" i="13"/>
  <c r="B3797" i="13"/>
  <c r="B3798" i="13"/>
  <c r="B3799" i="13"/>
  <c r="B3800" i="13"/>
  <c r="B3801" i="13"/>
  <c r="B3802" i="13"/>
  <c r="B3803" i="13"/>
  <c r="B3804" i="13"/>
  <c r="B3805" i="13"/>
  <c r="B3806" i="13"/>
  <c r="B3807" i="13"/>
  <c r="B3808" i="13"/>
  <c r="B3809" i="13"/>
  <c r="B3810" i="13"/>
  <c r="B3811" i="13"/>
  <c r="B3812" i="13"/>
  <c r="B3813" i="13"/>
  <c r="B3814" i="13"/>
  <c r="B3815" i="13"/>
  <c r="B3816" i="13"/>
  <c r="B3817" i="13"/>
  <c r="B3818" i="13"/>
  <c r="B3819" i="13"/>
  <c r="B3820" i="13"/>
  <c r="B3821" i="13"/>
  <c r="B3822" i="13"/>
  <c r="B3823" i="13"/>
  <c r="B3824" i="13"/>
  <c r="B3825" i="13"/>
  <c r="B3826" i="13"/>
  <c r="B3827" i="13"/>
  <c r="B3828" i="13"/>
  <c r="B3829" i="13"/>
  <c r="B3830" i="13"/>
  <c r="B3831" i="13"/>
  <c r="B3832" i="13"/>
  <c r="B3833" i="13"/>
  <c r="B3834" i="13"/>
  <c r="B3835" i="13"/>
  <c r="B3836" i="13"/>
  <c r="B3837" i="13"/>
  <c r="B3838" i="13"/>
  <c r="B3839" i="13"/>
  <c r="B3840" i="13"/>
  <c r="B3841" i="13"/>
  <c r="B3842" i="13"/>
  <c r="B3843" i="13"/>
  <c r="B3844" i="13"/>
  <c r="B3845" i="13"/>
  <c r="B3846" i="13"/>
  <c r="B3847" i="13"/>
  <c r="B3848" i="13"/>
  <c r="B3849" i="13"/>
  <c r="B3850" i="13"/>
  <c r="B3851" i="13"/>
  <c r="B3852" i="13"/>
  <c r="B3853" i="13"/>
  <c r="B3854" i="13"/>
  <c r="B3855" i="13"/>
  <c r="B3856" i="13"/>
  <c r="B3857" i="13"/>
  <c r="B3858" i="13"/>
  <c r="B3859" i="13"/>
  <c r="B3860" i="13"/>
  <c r="B3861" i="13"/>
  <c r="B3862" i="13"/>
  <c r="B3863" i="13"/>
  <c r="B3864" i="13"/>
  <c r="B3865" i="13"/>
  <c r="B3866" i="13"/>
  <c r="B3867" i="13"/>
  <c r="B3868" i="13"/>
  <c r="B3869" i="13"/>
  <c r="B3870" i="13"/>
  <c r="B3871" i="13"/>
  <c r="B3872" i="13"/>
  <c r="B3873" i="13"/>
  <c r="B3874" i="13"/>
  <c r="B3875" i="13"/>
  <c r="B3876" i="13"/>
  <c r="B3877" i="13"/>
  <c r="B3878" i="13"/>
  <c r="B3879" i="13"/>
  <c r="B3880" i="13"/>
  <c r="B3881" i="13"/>
  <c r="B3882" i="13"/>
  <c r="B3883" i="13"/>
  <c r="B3884" i="13"/>
  <c r="B3885" i="13"/>
  <c r="B3886" i="13"/>
  <c r="B3887" i="13"/>
  <c r="B3888" i="13"/>
  <c r="B3889" i="13"/>
  <c r="B3890" i="13"/>
  <c r="B3891" i="13"/>
  <c r="B3892" i="13"/>
  <c r="B3893" i="13"/>
  <c r="B3894" i="13"/>
  <c r="B3895" i="13"/>
  <c r="B3896" i="13"/>
  <c r="B3897" i="13"/>
  <c r="B3898" i="13"/>
  <c r="B3899" i="13"/>
  <c r="B3900" i="13"/>
  <c r="B3901" i="13"/>
  <c r="B3902" i="13"/>
  <c r="B3903" i="13"/>
  <c r="B3904" i="13"/>
  <c r="B3905" i="13"/>
  <c r="B3906" i="13"/>
  <c r="B3907" i="13"/>
  <c r="B3908" i="13"/>
  <c r="B3909" i="13"/>
  <c r="B3910" i="13"/>
  <c r="B3911" i="13"/>
  <c r="B3912" i="13"/>
  <c r="B3913" i="13"/>
  <c r="B3914" i="13"/>
  <c r="B3915" i="13"/>
  <c r="B3916" i="13"/>
  <c r="B3917" i="13"/>
  <c r="B3918" i="13"/>
  <c r="B3919" i="13"/>
  <c r="B3920" i="13"/>
  <c r="B3921" i="13"/>
  <c r="B3922" i="13"/>
  <c r="B3923" i="13"/>
  <c r="B3924" i="13"/>
  <c r="B3925" i="13"/>
  <c r="B3926" i="13"/>
  <c r="B3927" i="13"/>
  <c r="B3928" i="13"/>
  <c r="B3929" i="13"/>
  <c r="B3930" i="13"/>
  <c r="B3931" i="13"/>
  <c r="B3932" i="13"/>
  <c r="B3933" i="13"/>
  <c r="B3934" i="13"/>
  <c r="B3935" i="13"/>
  <c r="B3936" i="13"/>
  <c r="B3937" i="13"/>
  <c r="B3938" i="13"/>
  <c r="B3939" i="13"/>
  <c r="B3940" i="13"/>
  <c r="B3941" i="13"/>
  <c r="B3942" i="13"/>
  <c r="B3943" i="13"/>
  <c r="B3944" i="13"/>
  <c r="B3945" i="13"/>
  <c r="B3946" i="13"/>
  <c r="B3947" i="13"/>
  <c r="B3948" i="13"/>
  <c r="B3949" i="13"/>
  <c r="B3950" i="13"/>
  <c r="B3951" i="13"/>
  <c r="B3952" i="13"/>
  <c r="B3953" i="13"/>
  <c r="B3954" i="13"/>
  <c r="B3955" i="13"/>
  <c r="B3956" i="13"/>
  <c r="B3957" i="13"/>
  <c r="B3958" i="13"/>
  <c r="B3959" i="13"/>
  <c r="B3960" i="13"/>
  <c r="B3961" i="13"/>
  <c r="B3962" i="13"/>
  <c r="B3963" i="13"/>
  <c r="B3964" i="13"/>
  <c r="B3965" i="13"/>
  <c r="B3966" i="13"/>
  <c r="B3967" i="13"/>
  <c r="B3968" i="13"/>
  <c r="B3969" i="13"/>
  <c r="B3970" i="13"/>
  <c r="B3971" i="13"/>
  <c r="B3972" i="13"/>
  <c r="B3973" i="13"/>
  <c r="B3974" i="13"/>
  <c r="B3975" i="13"/>
  <c r="B3976" i="13"/>
  <c r="B3977" i="13"/>
  <c r="B3978" i="13"/>
  <c r="B3979" i="13"/>
  <c r="B3980" i="13"/>
  <c r="B3981" i="13"/>
  <c r="B3982" i="13"/>
  <c r="B3983" i="13"/>
  <c r="B3984" i="13"/>
  <c r="B3985" i="13"/>
  <c r="B3986" i="13"/>
  <c r="B3987" i="13"/>
  <c r="B3988" i="13"/>
  <c r="B3989" i="13"/>
  <c r="B3990" i="13"/>
  <c r="B3991" i="13"/>
  <c r="B3992" i="13"/>
  <c r="B3993" i="13"/>
  <c r="B3994" i="13"/>
  <c r="B3995" i="13"/>
  <c r="B3996" i="13"/>
  <c r="B3997" i="13"/>
  <c r="B3998" i="13"/>
  <c r="B3999" i="13"/>
  <c r="B4000" i="13"/>
  <c r="B4001" i="13"/>
  <c r="B4002" i="13"/>
  <c r="B4003" i="13"/>
  <c r="B4004" i="13"/>
  <c r="B4005" i="13"/>
  <c r="B4006" i="13"/>
  <c r="B4007" i="13"/>
  <c r="B4008" i="13"/>
  <c r="B4009" i="13"/>
  <c r="B4010" i="13"/>
  <c r="B4011" i="13"/>
  <c r="B4012" i="13"/>
  <c r="B4013" i="13"/>
  <c r="B4014" i="13"/>
  <c r="B4015" i="13"/>
  <c r="B4016" i="13"/>
  <c r="B4017" i="13"/>
  <c r="B4018" i="13"/>
  <c r="B4019" i="13"/>
  <c r="B4020" i="13"/>
  <c r="B4021" i="13"/>
  <c r="B4022" i="13"/>
  <c r="B4023" i="13"/>
  <c r="B4024" i="13"/>
  <c r="B4025" i="13"/>
  <c r="B4026" i="13"/>
  <c r="B4027" i="13"/>
  <c r="B4028" i="13"/>
  <c r="B4029" i="13"/>
  <c r="B4030" i="13"/>
  <c r="B4031" i="13"/>
  <c r="B4032" i="13"/>
  <c r="B4033" i="13"/>
  <c r="B4034" i="13"/>
  <c r="B4035" i="13"/>
  <c r="B4036" i="13"/>
  <c r="B4037" i="13"/>
  <c r="B4038" i="13"/>
  <c r="B4039" i="13"/>
  <c r="B4040" i="13"/>
  <c r="B4041" i="13"/>
  <c r="B4042" i="13"/>
  <c r="B4043" i="13"/>
  <c r="B4044" i="13"/>
  <c r="B4045" i="13"/>
  <c r="B4046" i="13"/>
  <c r="B4047" i="13"/>
  <c r="B4048" i="13"/>
  <c r="B4049" i="13"/>
  <c r="B4050" i="13"/>
  <c r="B4051" i="13"/>
  <c r="B4052" i="13"/>
  <c r="B4053" i="13"/>
  <c r="B4054" i="13"/>
  <c r="B4055" i="13"/>
  <c r="B4056" i="13"/>
  <c r="B4057" i="13"/>
  <c r="B4058" i="13"/>
  <c r="B4059" i="13"/>
  <c r="B4060" i="13"/>
  <c r="B4061" i="13"/>
  <c r="B4062" i="13"/>
  <c r="B4063" i="13"/>
  <c r="B4064" i="13"/>
  <c r="B4065" i="13"/>
  <c r="B4066" i="13"/>
  <c r="B4067" i="13"/>
  <c r="B4068" i="13"/>
  <c r="B4069" i="13"/>
  <c r="B4070" i="13"/>
  <c r="B4071" i="13"/>
  <c r="B4072" i="13"/>
  <c r="B4073" i="13"/>
  <c r="B4074" i="13"/>
  <c r="B4075" i="13"/>
  <c r="B4076" i="13"/>
  <c r="B4077" i="13"/>
  <c r="B4078" i="13"/>
  <c r="B4079" i="13"/>
  <c r="B4080" i="13"/>
  <c r="B4081" i="13"/>
  <c r="B4082" i="13"/>
  <c r="B4083" i="13"/>
  <c r="B4084" i="13"/>
  <c r="B4085" i="13"/>
  <c r="B4086" i="13"/>
  <c r="B4087" i="13"/>
  <c r="B4088" i="13"/>
  <c r="B4089" i="13"/>
  <c r="B4090" i="13"/>
  <c r="B4091" i="13"/>
  <c r="B4092" i="13"/>
  <c r="B4093" i="13"/>
  <c r="B4094" i="13"/>
  <c r="B4095" i="13"/>
  <c r="B4096" i="13"/>
  <c r="B4097" i="13"/>
  <c r="B4098" i="13"/>
  <c r="B4099" i="13"/>
  <c r="B4100" i="13"/>
  <c r="B4101" i="13"/>
  <c r="B4102" i="13"/>
  <c r="B4103" i="13"/>
  <c r="B4104" i="13"/>
  <c r="B4105" i="13"/>
  <c r="B4106" i="13"/>
  <c r="B4107" i="13"/>
  <c r="B4108" i="13"/>
  <c r="B4109" i="13"/>
  <c r="B4110" i="13"/>
  <c r="B4111" i="13"/>
  <c r="B4112" i="13"/>
  <c r="B4113" i="13"/>
  <c r="B4114" i="13"/>
  <c r="B4115" i="13"/>
  <c r="B4116" i="13"/>
  <c r="B4117" i="13"/>
  <c r="B4118" i="13"/>
  <c r="B4119" i="13"/>
  <c r="B4120" i="13"/>
  <c r="B4121" i="13"/>
  <c r="B4122" i="13"/>
  <c r="B4123" i="13"/>
  <c r="B4124" i="13"/>
  <c r="B4125" i="13"/>
  <c r="B4126" i="13"/>
  <c r="B4127" i="13"/>
  <c r="B4128" i="13"/>
  <c r="B4129" i="13"/>
  <c r="B4130" i="13"/>
  <c r="B4131" i="13"/>
  <c r="B4132" i="13"/>
  <c r="B4133" i="13"/>
  <c r="B4134" i="13"/>
  <c r="B4135" i="13"/>
  <c r="B4136" i="13"/>
  <c r="B4137" i="13"/>
  <c r="B4138" i="13"/>
  <c r="B4139" i="13"/>
  <c r="B4140" i="13"/>
  <c r="B4141" i="13"/>
  <c r="B4142" i="13"/>
  <c r="B4143" i="13"/>
  <c r="B4144" i="13"/>
  <c r="B4145" i="13"/>
  <c r="B4146" i="13"/>
  <c r="B4147" i="13"/>
  <c r="B4148" i="13"/>
  <c r="B4149" i="13"/>
  <c r="B4150" i="13"/>
  <c r="B4151" i="13"/>
  <c r="B4152" i="13"/>
  <c r="B4153" i="13"/>
  <c r="B4154" i="13"/>
  <c r="B4155" i="13"/>
  <c r="B4156" i="13"/>
  <c r="B4157" i="13"/>
  <c r="B4158" i="13"/>
  <c r="B4159" i="13"/>
  <c r="B4160" i="13"/>
  <c r="B4161" i="13"/>
  <c r="B4162" i="13"/>
  <c r="B4163" i="13"/>
  <c r="B4164" i="13"/>
  <c r="B4165" i="13"/>
  <c r="B4166" i="13"/>
  <c r="B4167" i="13"/>
  <c r="B4168" i="13"/>
  <c r="B4169" i="13"/>
  <c r="B4170" i="13"/>
  <c r="B4171" i="13"/>
  <c r="B4172" i="13"/>
  <c r="B4173" i="13"/>
  <c r="B4174" i="13"/>
  <c r="B4175" i="13"/>
  <c r="B4176" i="13"/>
  <c r="B4177" i="13"/>
  <c r="B4178" i="13"/>
  <c r="B4179" i="13"/>
  <c r="B4180" i="13"/>
  <c r="B4181" i="13"/>
  <c r="B4182" i="13"/>
  <c r="B4183" i="13"/>
  <c r="B4184" i="13"/>
  <c r="B4185" i="13"/>
  <c r="B4186" i="13"/>
  <c r="B4187" i="13"/>
  <c r="B4188" i="13"/>
  <c r="B4189" i="13"/>
  <c r="B4190" i="13"/>
  <c r="B4191" i="13"/>
  <c r="B4192" i="13"/>
  <c r="B4193" i="13"/>
  <c r="B4194" i="13"/>
  <c r="B4195" i="13"/>
  <c r="B4196" i="13"/>
  <c r="B4197" i="13"/>
  <c r="B4198" i="13"/>
  <c r="B4199" i="13"/>
  <c r="B4200" i="13"/>
  <c r="B4201" i="13"/>
  <c r="B4202" i="13"/>
  <c r="B4203" i="13"/>
  <c r="B4204" i="13"/>
  <c r="B4205" i="13"/>
  <c r="B4206" i="13"/>
  <c r="B4207" i="13"/>
  <c r="B4208" i="13"/>
  <c r="B4209" i="13"/>
  <c r="B4210" i="13"/>
  <c r="B4211" i="13"/>
  <c r="B4212" i="13"/>
  <c r="B4213" i="13"/>
  <c r="B4214" i="13"/>
  <c r="B4215" i="13"/>
  <c r="B4216" i="13"/>
  <c r="B4217" i="13"/>
  <c r="B4218" i="13"/>
  <c r="B4219" i="13"/>
  <c r="B4220" i="13"/>
  <c r="B4221" i="13"/>
  <c r="B4222" i="13"/>
  <c r="B4223" i="13"/>
  <c r="B4224" i="13"/>
  <c r="B4225" i="13"/>
  <c r="B4226" i="13"/>
  <c r="B4227" i="13"/>
  <c r="B4228" i="13"/>
  <c r="B4229" i="13"/>
  <c r="B4230" i="13"/>
  <c r="B4231" i="13"/>
  <c r="B4232" i="13"/>
  <c r="B4233" i="13"/>
  <c r="B4234" i="13"/>
  <c r="B4235" i="13"/>
  <c r="B4236" i="13"/>
  <c r="B4237" i="13"/>
  <c r="B4238" i="13"/>
  <c r="B4239" i="13"/>
  <c r="B4240" i="13"/>
  <c r="B4241" i="13"/>
  <c r="B4242" i="13"/>
  <c r="B4243" i="13"/>
  <c r="B4244" i="13"/>
  <c r="B4245" i="13"/>
  <c r="B4246" i="13"/>
  <c r="B4247" i="13"/>
  <c r="B4248" i="13"/>
  <c r="B4249" i="13"/>
  <c r="B4250" i="13"/>
  <c r="B4251" i="13"/>
  <c r="B4252" i="13"/>
  <c r="B4253" i="13"/>
  <c r="B4254" i="13"/>
  <c r="B4255" i="13"/>
  <c r="B4256" i="13"/>
  <c r="B4257" i="13"/>
  <c r="B4258" i="13"/>
  <c r="B4259" i="13"/>
  <c r="B4260" i="13"/>
  <c r="B4261" i="13"/>
  <c r="B4262" i="13"/>
  <c r="B4263" i="13"/>
  <c r="B4264" i="13"/>
  <c r="B4265" i="13"/>
  <c r="B4266" i="13"/>
  <c r="B4267" i="13"/>
  <c r="B4268" i="13"/>
  <c r="B4269" i="13"/>
  <c r="B4270" i="13"/>
  <c r="B4271" i="13"/>
  <c r="B4272" i="13"/>
  <c r="B4273" i="13"/>
  <c r="B4274" i="13"/>
  <c r="B4275" i="13"/>
  <c r="B4276" i="13"/>
  <c r="B4277" i="13"/>
  <c r="B4278" i="13"/>
  <c r="B4279" i="13"/>
  <c r="B4280" i="13"/>
  <c r="B4281" i="13"/>
  <c r="B4282" i="13"/>
  <c r="B4283" i="13"/>
  <c r="B4284" i="13"/>
  <c r="B4285" i="13"/>
  <c r="B4286" i="13"/>
  <c r="B4287" i="13"/>
  <c r="B4288" i="13"/>
  <c r="B4289" i="13"/>
  <c r="B4290" i="13"/>
  <c r="B4291" i="13"/>
  <c r="B4292" i="13"/>
  <c r="B4293" i="13"/>
  <c r="B4294" i="13"/>
  <c r="B4295" i="13"/>
  <c r="B4296" i="13"/>
  <c r="B4297" i="13"/>
  <c r="B4298" i="13"/>
  <c r="B4299" i="13"/>
  <c r="B4300" i="13"/>
  <c r="B4301" i="13"/>
  <c r="B4302" i="13"/>
  <c r="B4303" i="13"/>
  <c r="B4304" i="13"/>
  <c r="B4305" i="13"/>
  <c r="B4306" i="13"/>
  <c r="B4307" i="13"/>
  <c r="B4308" i="13"/>
  <c r="B4309" i="13"/>
  <c r="B4310" i="13"/>
  <c r="B4311" i="13"/>
  <c r="B4312" i="13"/>
  <c r="B4313" i="13"/>
  <c r="B4314" i="13"/>
  <c r="B4315" i="13"/>
  <c r="B4316" i="13"/>
  <c r="B4317" i="13"/>
  <c r="B4318" i="13"/>
  <c r="B4319" i="13"/>
  <c r="B4320" i="13"/>
  <c r="B4321" i="13"/>
  <c r="B4322" i="13"/>
  <c r="B4323" i="13"/>
  <c r="B4324" i="13"/>
  <c r="B4325" i="13"/>
  <c r="B4326" i="13"/>
  <c r="B4327" i="13"/>
  <c r="B4328" i="13"/>
  <c r="B4329" i="13"/>
  <c r="B4330" i="13"/>
  <c r="B4331" i="13"/>
  <c r="B4332" i="13"/>
  <c r="B4333" i="13"/>
  <c r="B4334" i="13"/>
  <c r="B4335" i="13"/>
  <c r="B4336" i="13"/>
  <c r="B4337" i="13"/>
  <c r="B4338" i="13"/>
  <c r="B4339" i="13"/>
  <c r="B4340" i="13"/>
  <c r="B4341" i="13"/>
  <c r="B4342" i="13"/>
  <c r="B4343" i="13"/>
  <c r="B4344" i="13"/>
  <c r="B4345" i="13"/>
  <c r="B4346" i="13"/>
  <c r="B4347" i="13"/>
  <c r="B4348" i="13"/>
  <c r="B4349" i="13"/>
  <c r="B4350" i="13"/>
  <c r="B4351" i="13"/>
  <c r="B4352" i="13"/>
  <c r="B4353" i="13"/>
  <c r="B4354" i="13"/>
  <c r="B4355" i="13"/>
  <c r="B4356" i="13"/>
  <c r="B4357" i="13"/>
  <c r="B4358" i="13"/>
  <c r="B4359" i="13"/>
  <c r="B4360" i="13"/>
  <c r="B4361" i="13"/>
  <c r="B4362" i="13"/>
  <c r="B4363" i="13"/>
  <c r="B4364" i="13"/>
  <c r="B4365" i="13"/>
  <c r="B4366" i="13"/>
  <c r="B4367" i="13"/>
  <c r="B4368" i="13"/>
  <c r="B4369" i="13"/>
  <c r="B4370" i="13"/>
  <c r="B4371" i="13"/>
  <c r="B4372" i="13"/>
  <c r="B4373" i="13"/>
  <c r="B4374" i="13"/>
  <c r="B4375" i="13"/>
  <c r="B4376" i="13"/>
  <c r="B4377" i="13"/>
  <c r="B4378" i="13"/>
  <c r="B4379" i="13"/>
  <c r="B4380" i="13"/>
  <c r="B4381" i="13"/>
  <c r="B4382" i="13"/>
  <c r="B4383" i="13"/>
  <c r="B4384" i="13"/>
  <c r="B4385" i="13"/>
  <c r="B4386" i="13"/>
  <c r="B4387" i="13"/>
  <c r="B4388" i="13"/>
  <c r="B4389" i="13"/>
  <c r="B4390" i="13"/>
  <c r="B4391" i="13"/>
  <c r="B4392" i="13"/>
  <c r="B4393" i="13"/>
  <c r="B4394" i="13"/>
  <c r="B4395" i="13"/>
  <c r="B4396" i="13"/>
  <c r="B4397" i="13"/>
  <c r="B4398" i="13"/>
  <c r="B4399" i="13"/>
  <c r="B4400" i="13"/>
  <c r="B4401" i="13"/>
  <c r="B4402" i="13"/>
  <c r="B4403" i="13"/>
  <c r="B4404" i="13"/>
  <c r="B4405" i="13"/>
  <c r="B4406" i="13"/>
  <c r="B4407" i="13"/>
  <c r="B4408" i="13"/>
  <c r="B4409" i="13"/>
  <c r="B4410" i="13"/>
  <c r="B4411" i="13"/>
  <c r="B4412" i="13"/>
  <c r="B4413" i="13"/>
  <c r="B4414" i="13"/>
  <c r="B4415" i="13"/>
  <c r="B4416" i="13"/>
  <c r="B4417" i="13"/>
  <c r="B4418" i="13"/>
  <c r="B4419" i="13"/>
  <c r="B4420" i="13"/>
  <c r="B4421" i="13"/>
  <c r="B4422" i="13"/>
  <c r="B4423" i="13"/>
  <c r="B4424" i="13"/>
  <c r="B4425" i="13"/>
  <c r="B4426" i="13"/>
  <c r="B4427" i="13"/>
  <c r="B4428" i="13"/>
  <c r="B4429" i="13"/>
  <c r="B4430" i="13"/>
  <c r="B4431" i="13"/>
  <c r="B4432" i="13"/>
  <c r="B4433" i="13"/>
  <c r="B4434" i="13"/>
  <c r="B4435" i="13"/>
  <c r="B4436" i="13"/>
  <c r="B4437" i="13"/>
  <c r="B4438" i="13"/>
  <c r="B4439" i="13"/>
  <c r="B4440" i="13"/>
  <c r="B4441" i="13"/>
  <c r="B4442" i="13"/>
  <c r="B4443" i="13"/>
  <c r="B4444" i="13"/>
  <c r="B4445" i="13"/>
  <c r="B4446" i="13"/>
  <c r="B4447" i="13"/>
  <c r="B4448" i="13"/>
  <c r="B4449" i="13"/>
  <c r="B4450" i="13"/>
  <c r="B4451" i="13"/>
  <c r="B4452" i="13"/>
  <c r="B4453" i="13"/>
  <c r="B4454" i="13"/>
  <c r="B4455" i="13"/>
  <c r="B4456" i="13"/>
  <c r="B4457" i="13"/>
  <c r="B4458" i="13"/>
  <c r="B4459" i="13"/>
  <c r="B4460" i="13"/>
  <c r="B4461" i="13"/>
  <c r="B4462" i="13"/>
  <c r="B4463" i="13"/>
  <c r="B4464" i="13"/>
  <c r="B4465" i="13"/>
  <c r="B4466" i="13"/>
  <c r="B4467" i="13"/>
  <c r="B4468" i="13"/>
  <c r="B4469" i="13"/>
  <c r="B4470" i="13"/>
  <c r="B4471" i="13"/>
  <c r="B4472" i="13"/>
  <c r="B4473" i="13"/>
  <c r="B4474" i="13"/>
  <c r="B4475" i="13"/>
  <c r="B4476" i="13"/>
  <c r="B4477" i="13"/>
  <c r="B4478" i="13"/>
  <c r="B4479" i="13"/>
  <c r="B4480" i="13"/>
  <c r="B4481" i="13"/>
  <c r="B4482" i="13"/>
  <c r="B4483" i="13"/>
  <c r="B4484" i="13"/>
  <c r="B4485" i="13"/>
  <c r="B4486" i="13"/>
  <c r="B4487" i="13"/>
  <c r="B4488" i="13"/>
  <c r="B4489" i="13"/>
  <c r="B4490" i="13"/>
  <c r="B4491" i="13"/>
  <c r="B4492" i="13"/>
  <c r="B4493" i="13"/>
  <c r="B4494" i="13"/>
  <c r="B4495" i="13"/>
  <c r="B4496" i="13"/>
  <c r="B4497" i="13"/>
  <c r="B4498" i="13"/>
  <c r="B4499" i="13"/>
  <c r="B4500" i="13"/>
  <c r="B4501" i="13"/>
  <c r="B4502" i="13"/>
  <c r="B4503" i="13"/>
  <c r="B4504" i="13"/>
  <c r="B4505" i="13"/>
  <c r="B4506" i="13"/>
  <c r="B4507" i="13"/>
  <c r="B4508" i="13"/>
  <c r="B4509" i="13"/>
  <c r="B4510" i="13"/>
  <c r="B4511" i="13"/>
  <c r="B4512" i="13"/>
  <c r="B4513" i="13"/>
  <c r="B4514" i="13"/>
  <c r="B4515" i="13"/>
  <c r="B4516" i="13"/>
  <c r="B4517" i="13"/>
  <c r="B4518" i="13"/>
  <c r="B4519" i="13"/>
  <c r="B4520" i="13"/>
  <c r="B4521" i="13"/>
  <c r="B4522" i="13"/>
  <c r="B4523" i="13"/>
  <c r="B4524" i="13"/>
  <c r="B4525" i="13"/>
  <c r="B4526" i="13"/>
  <c r="B4527" i="13"/>
  <c r="B4528" i="13"/>
  <c r="B4529" i="13"/>
  <c r="B4530" i="13"/>
  <c r="B4531" i="13"/>
  <c r="B4532" i="13"/>
  <c r="B4533" i="13"/>
  <c r="B4534" i="13"/>
  <c r="B4535" i="13"/>
  <c r="B4536" i="13"/>
  <c r="B4537" i="13"/>
  <c r="B4538" i="13"/>
  <c r="B4539" i="13"/>
  <c r="B4540" i="13"/>
  <c r="B4541" i="13"/>
  <c r="B4542" i="13"/>
  <c r="B4543" i="13"/>
  <c r="B4544" i="13"/>
  <c r="B4545" i="13"/>
  <c r="B4546" i="13"/>
  <c r="B4547" i="13"/>
  <c r="B4548" i="13"/>
  <c r="B4549" i="13"/>
  <c r="B4550" i="13"/>
  <c r="B4551" i="13"/>
  <c r="B4552" i="13"/>
  <c r="B4553" i="13"/>
  <c r="B4554" i="13"/>
  <c r="B4555" i="13"/>
  <c r="B4556" i="13"/>
  <c r="B4557" i="13"/>
  <c r="B4558" i="13"/>
  <c r="B4559" i="13"/>
  <c r="B4560" i="13"/>
  <c r="B4561" i="13"/>
  <c r="B4562" i="13"/>
  <c r="B4563" i="13"/>
  <c r="B4564" i="13"/>
  <c r="B4565" i="13"/>
  <c r="B4566" i="13"/>
  <c r="B4567" i="13"/>
  <c r="B4568" i="13"/>
  <c r="B4569" i="13"/>
  <c r="B4570" i="13"/>
  <c r="B4571" i="13"/>
  <c r="B4572" i="13"/>
  <c r="B4573" i="13"/>
  <c r="B4574" i="13"/>
  <c r="B4575" i="13"/>
  <c r="B4576" i="13"/>
  <c r="B4577" i="13"/>
  <c r="B4578" i="13"/>
  <c r="B4579" i="13"/>
  <c r="B4580" i="13"/>
  <c r="B4581" i="13"/>
  <c r="B4582" i="13"/>
  <c r="B4583" i="13"/>
  <c r="B4584" i="13"/>
  <c r="B4585" i="13"/>
  <c r="B4586" i="13"/>
  <c r="B4587" i="13"/>
  <c r="B4588" i="13"/>
  <c r="B4589" i="13"/>
  <c r="B4590" i="13"/>
  <c r="B4591" i="13"/>
  <c r="B4592" i="13"/>
  <c r="B4593" i="13"/>
  <c r="B4594" i="13"/>
  <c r="B4595" i="13"/>
  <c r="B4596" i="13"/>
  <c r="B4597" i="13"/>
  <c r="B4598" i="13"/>
  <c r="B4599" i="13"/>
  <c r="B4600" i="13"/>
  <c r="B4601" i="13"/>
  <c r="B4602" i="13"/>
  <c r="B4603" i="13"/>
  <c r="B4604" i="13"/>
  <c r="B4605" i="13"/>
  <c r="B4606" i="13"/>
  <c r="B4607" i="13"/>
  <c r="B4608" i="13"/>
  <c r="B4609" i="13"/>
  <c r="B4610" i="13"/>
  <c r="B4611" i="13"/>
  <c r="B4612" i="13"/>
  <c r="B4613" i="13"/>
  <c r="B4614" i="13"/>
  <c r="B4615" i="13"/>
  <c r="B4616" i="13"/>
  <c r="B4617" i="13"/>
  <c r="B4618" i="13"/>
  <c r="B4619" i="13"/>
  <c r="B4620" i="13"/>
  <c r="B4621" i="13"/>
  <c r="B4622" i="13"/>
  <c r="B4623" i="13"/>
  <c r="B4624" i="13"/>
  <c r="B4625" i="13"/>
  <c r="B4626" i="13"/>
  <c r="B4627" i="13"/>
  <c r="B4628" i="13"/>
  <c r="B4629" i="13"/>
  <c r="B4630" i="13"/>
  <c r="B4631" i="13"/>
  <c r="B4632" i="13"/>
  <c r="B4633" i="13"/>
  <c r="B4634" i="13"/>
  <c r="B4635" i="13"/>
  <c r="B4636" i="13"/>
  <c r="B4637" i="13"/>
  <c r="B4638" i="13"/>
  <c r="B4639" i="13"/>
  <c r="B4640" i="13"/>
  <c r="B4641" i="13"/>
  <c r="B4642" i="13"/>
  <c r="B4643" i="13"/>
  <c r="B4644" i="13"/>
  <c r="B4645" i="13"/>
  <c r="B4646" i="13"/>
  <c r="B4647" i="13"/>
  <c r="B4648" i="13"/>
  <c r="B4649" i="13"/>
  <c r="B4650" i="13"/>
  <c r="B4651" i="13"/>
  <c r="B4652" i="13"/>
  <c r="B4653" i="13"/>
  <c r="B4654" i="13"/>
  <c r="B4655" i="13"/>
  <c r="B4656" i="13"/>
  <c r="B4657" i="13"/>
  <c r="B4658" i="13"/>
  <c r="B4659" i="13"/>
  <c r="B4660" i="13"/>
  <c r="B4661" i="13"/>
  <c r="B4662" i="13"/>
  <c r="B4663" i="13"/>
  <c r="B4664" i="13"/>
  <c r="B4665" i="13"/>
  <c r="B4666" i="13"/>
  <c r="B4667" i="13"/>
  <c r="B4668" i="13"/>
  <c r="B4669" i="13"/>
  <c r="B4670" i="13"/>
  <c r="B4671" i="13"/>
  <c r="B4672" i="13"/>
  <c r="B4673" i="13"/>
  <c r="B4674" i="13"/>
  <c r="B4675" i="13"/>
  <c r="B4676" i="13"/>
  <c r="B4677" i="13"/>
  <c r="B4678" i="13"/>
  <c r="B4679" i="13"/>
  <c r="B4680" i="13"/>
  <c r="B4681" i="13"/>
  <c r="B4682" i="13"/>
  <c r="B4683" i="13"/>
  <c r="B4684" i="13"/>
  <c r="B4685" i="13"/>
  <c r="B4686" i="13"/>
  <c r="B4687" i="13"/>
  <c r="B4688" i="13"/>
  <c r="B4689" i="13"/>
  <c r="B4690" i="13"/>
  <c r="B4691" i="13"/>
  <c r="B4692" i="13"/>
  <c r="B4693" i="13"/>
  <c r="B4694" i="13"/>
  <c r="B4695" i="13"/>
  <c r="B4696" i="13"/>
  <c r="B4697" i="13"/>
  <c r="B4698" i="13"/>
  <c r="B4699" i="13"/>
  <c r="B4700" i="13"/>
  <c r="B4701" i="13"/>
  <c r="B4702" i="13"/>
  <c r="B4703" i="13"/>
  <c r="B4704" i="13"/>
  <c r="B4705" i="13"/>
  <c r="B4706" i="13"/>
  <c r="B4707" i="13"/>
  <c r="B4708" i="13"/>
  <c r="B4709" i="13"/>
  <c r="B4710" i="13"/>
  <c r="B4711" i="13"/>
  <c r="B4712" i="13"/>
  <c r="B4713" i="13"/>
  <c r="B4714" i="13"/>
  <c r="B4715" i="13"/>
  <c r="B4716" i="13"/>
  <c r="B4717" i="13"/>
  <c r="B4718" i="13"/>
  <c r="B4719" i="13"/>
  <c r="B4720" i="13"/>
  <c r="B4721" i="13"/>
  <c r="B4722" i="13"/>
  <c r="B4723" i="13"/>
  <c r="B4724" i="13"/>
  <c r="B4725" i="13"/>
  <c r="B4726" i="13"/>
  <c r="B4727" i="13"/>
  <c r="B4728" i="13"/>
  <c r="B4729" i="13"/>
  <c r="B4730" i="13"/>
  <c r="B4731" i="13"/>
  <c r="B4732" i="13"/>
  <c r="B4733" i="13"/>
  <c r="B4734" i="13"/>
  <c r="B4735" i="13"/>
  <c r="B4736" i="13"/>
  <c r="B4737" i="13"/>
  <c r="B4738" i="13"/>
  <c r="B4739" i="13"/>
  <c r="B4740" i="13"/>
  <c r="B4741" i="13"/>
  <c r="B4742" i="13"/>
  <c r="B4743" i="13"/>
  <c r="B4744" i="13"/>
  <c r="B4745" i="13"/>
  <c r="B4746" i="13"/>
  <c r="B4747" i="13"/>
  <c r="B4748" i="13"/>
  <c r="B4749" i="13"/>
  <c r="B4750" i="13"/>
  <c r="B4751" i="13"/>
  <c r="B4752" i="13"/>
  <c r="B4753" i="13"/>
  <c r="B4754" i="13"/>
  <c r="B4755" i="13"/>
  <c r="B4756" i="13"/>
  <c r="B4757" i="13"/>
  <c r="B4758" i="13"/>
  <c r="B4759" i="13"/>
  <c r="B4760" i="13"/>
  <c r="B4761" i="13"/>
  <c r="B4762" i="13"/>
  <c r="B4763" i="13"/>
  <c r="B4764" i="13"/>
  <c r="B4765" i="13"/>
  <c r="B4766" i="13"/>
  <c r="B4767" i="13"/>
  <c r="B4768" i="13"/>
  <c r="B4769" i="13"/>
  <c r="B4770" i="13"/>
  <c r="B4771" i="13"/>
  <c r="B4772" i="13"/>
  <c r="B4773" i="13"/>
  <c r="B4774" i="13"/>
  <c r="B4775" i="13"/>
  <c r="B4776" i="13"/>
  <c r="B4777" i="13"/>
  <c r="B4778" i="13"/>
  <c r="B4779" i="13"/>
  <c r="B4780" i="13"/>
  <c r="B4781" i="13"/>
  <c r="B4782" i="13"/>
  <c r="B4783" i="13"/>
  <c r="B4784" i="13"/>
  <c r="B4785" i="13"/>
  <c r="B4786" i="13"/>
  <c r="B4787" i="13"/>
  <c r="B4788" i="13"/>
  <c r="B4789" i="13"/>
  <c r="B4790" i="13"/>
  <c r="B4791" i="13"/>
  <c r="B4792" i="13"/>
  <c r="B4793" i="13"/>
  <c r="B4794" i="13"/>
  <c r="B4795" i="13"/>
  <c r="B4796" i="13"/>
  <c r="B4797" i="13"/>
  <c r="B4798" i="13"/>
  <c r="B4799" i="13"/>
  <c r="B4800" i="13"/>
  <c r="B4801" i="13"/>
  <c r="B4802" i="13"/>
  <c r="B4803" i="13"/>
  <c r="B4804" i="13"/>
  <c r="B4805" i="13"/>
  <c r="B4806" i="13"/>
  <c r="B4807" i="13"/>
  <c r="B4808" i="13"/>
  <c r="B4809" i="13"/>
  <c r="B4810" i="13"/>
  <c r="B4811" i="13"/>
  <c r="B4812" i="13"/>
  <c r="B4813" i="13"/>
  <c r="B4814" i="13"/>
  <c r="I28" i="12" l="1"/>
  <c r="A10" i="10" l="1"/>
  <c r="A9" i="10" s="1"/>
  <c r="A8" i="10" s="1"/>
  <c r="A7" i="10" s="1"/>
  <c r="A6" i="10" s="1"/>
  <c r="A5" i="10" s="1"/>
  <c r="A4" i="10" s="1"/>
  <c r="A3" i="10" s="1"/>
  <c r="A2" i="10" s="1"/>
  <c r="A1" i="10" s="1"/>
  <c r="C12" i="8"/>
  <c r="C13" i="8" s="1"/>
  <c r="A13" i="10"/>
  <c r="A14" i="10" s="1"/>
  <c r="A15" i="10" s="1"/>
  <c r="A16" i="10" s="1"/>
  <c r="A17" i="10" s="1"/>
  <c r="A18" i="10" s="1"/>
  <c r="A19" i="10" s="1"/>
  <c r="A20" i="10" s="1"/>
  <c r="A21" i="10" s="1"/>
  <c r="A22" i="10" s="1"/>
  <c r="A23" i="10" s="1"/>
  <c r="A24" i="10" s="1"/>
  <c r="A25" i="10" s="1"/>
  <c r="A26" i="10" s="1"/>
  <c r="A27" i="10" s="1"/>
  <c r="A28" i="10" s="1"/>
  <c r="A29" i="10" s="1"/>
  <c r="A30" i="10" s="1"/>
  <c r="A31" i="10" s="1"/>
  <c r="L10" i="1"/>
  <c r="L21" i="1" l="1"/>
  <c r="L17" i="1"/>
  <c r="L23" i="1"/>
  <c r="L15" i="1"/>
  <c r="L16" i="1"/>
  <c r="P36" i="8"/>
  <c r="Q36" i="8"/>
  <c r="O35" i="8"/>
  <c r="C14" i="8"/>
  <c r="K10" i="1"/>
  <c r="K28" i="12" l="1"/>
  <c r="J28" i="12"/>
  <c r="I27" i="12"/>
  <c r="P35" i="8"/>
  <c r="Q35" i="8"/>
  <c r="O34" i="8"/>
  <c r="K23" i="1"/>
  <c r="C15" i="8"/>
  <c r="J10" i="1"/>
  <c r="J27" i="12" l="1"/>
  <c r="K27" i="12"/>
  <c r="I26" i="12"/>
  <c r="P34" i="8"/>
  <c r="Q34" i="8"/>
  <c r="O33" i="8"/>
  <c r="C16" i="8"/>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J23" i="1"/>
  <c r="I10" i="1"/>
  <c r="K26" i="12" l="1"/>
  <c r="I25" i="12"/>
  <c r="J26" i="12"/>
  <c r="P33" i="8"/>
  <c r="Q33" i="8"/>
  <c r="O32" i="8"/>
  <c r="I23" i="1"/>
  <c r="C58" i="8"/>
  <c r="H10" i="1"/>
  <c r="K25" i="12" l="1"/>
  <c r="J25" i="12"/>
  <c r="I24" i="12"/>
  <c r="P32" i="8"/>
  <c r="Q32" i="8"/>
  <c r="O31" i="8"/>
  <c r="H23" i="1"/>
  <c r="C59" i="8"/>
  <c r="G10" i="1"/>
  <c r="K24" i="12" l="1"/>
  <c r="J24" i="12"/>
  <c r="I23" i="12"/>
  <c r="P31" i="8"/>
  <c r="Q31" i="8"/>
  <c r="O30" i="8"/>
  <c r="G23" i="1"/>
  <c r="C60" i="8"/>
  <c r="F10" i="1"/>
  <c r="B59" i="8" l="1"/>
  <c r="B58" i="8" s="1"/>
  <c r="B57" i="8" s="1"/>
  <c r="B56" i="8" s="1"/>
  <c r="B55" i="8" s="1"/>
  <c r="B54" i="8" s="1"/>
  <c r="B53" i="8" s="1"/>
  <c r="D60" i="8"/>
  <c r="A60" i="8"/>
  <c r="B5" i="12" s="1"/>
  <c r="K23" i="12"/>
  <c r="I22" i="12"/>
  <c r="J23" i="12"/>
  <c r="P30" i="8"/>
  <c r="Q30" i="8"/>
  <c r="O29" i="8"/>
  <c r="F23" i="1"/>
  <c r="F16" i="1"/>
  <c r="F14" i="1"/>
  <c r="F12" i="1"/>
  <c r="F15" i="1"/>
  <c r="F13" i="1"/>
  <c r="F17" i="1"/>
  <c r="F11" i="1"/>
  <c r="E10" i="1"/>
  <c r="K22" i="12" l="1"/>
  <c r="J22" i="12"/>
  <c r="I21" i="12"/>
  <c r="P29" i="8"/>
  <c r="S29" i="8"/>
  <c r="Q29" i="8"/>
  <c r="R29" i="8"/>
  <c r="A59" i="8"/>
  <c r="B6" i="12" s="1"/>
  <c r="O28" i="8"/>
  <c r="E23" i="1"/>
  <c r="E21" i="1"/>
  <c r="E19" i="1"/>
  <c r="E17" i="1"/>
  <c r="E15" i="1"/>
  <c r="E13" i="1"/>
  <c r="E11" i="1"/>
  <c r="E22" i="1"/>
  <c r="E20" i="1"/>
  <c r="E18" i="1"/>
  <c r="E16" i="1"/>
  <c r="E14" i="1"/>
  <c r="E12" i="1"/>
  <c r="D10" i="1"/>
  <c r="K21" i="12" l="1"/>
  <c r="J21" i="12"/>
  <c r="I20" i="12"/>
  <c r="M21" i="12"/>
  <c r="L21" i="12"/>
  <c r="P28" i="8"/>
  <c r="R28" i="8"/>
  <c r="Q28" i="8"/>
  <c r="S28" i="8"/>
  <c r="A58" i="8"/>
  <c r="O27" i="8"/>
  <c r="D23" i="1"/>
  <c r="D16" i="1"/>
  <c r="D21" i="1"/>
  <c r="D19" i="1"/>
  <c r="D17" i="1"/>
  <c r="D15" i="1"/>
  <c r="D13" i="1"/>
  <c r="D11" i="1"/>
  <c r="D22" i="1"/>
  <c r="D18" i="1"/>
  <c r="D14" i="1"/>
  <c r="D20" i="1"/>
  <c r="D12" i="1"/>
  <c r="C10" i="1"/>
  <c r="K20" i="12" l="1"/>
  <c r="J20" i="12"/>
  <c r="I19" i="12"/>
  <c r="L20" i="12"/>
  <c r="M20" i="12"/>
  <c r="P27" i="8"/>
  <c r="S27" i="8"/>
  <c r="Q27" i="8"/>
  <c r="R27" i="8"/>
  <c r="A57" i="8"/>
  <c r="O26" i="8"/>
  <c r="C23" i="1"/>
  <c r="C22" i="1"/>
  <c r="C20" i="1"/>
  <c r="C18" i="1"/>
  <c r="C16" i="1"/>
  <c r="C14" i="1"/>
  <c r="C12" i="1"/>
  <c r="C21" i="1"/>
  <c r="C19" i="1"/>
  <c r="C17" i="1"/>
  <c r="C15" i="1"/>
  <c r="C13" i="1"/>
  <c r="C11" i="1"/>
  <c r="K19" i="12" l="1"/>
  <c r="J19" i="12"/>
  <c r="I18" i="12"/>
  <c r="M19" i="12"/>
  <c r="L19" i="12"/>
  <c r="P26" i="8"/>
  <c r="R26" i="8"/>
  <c r="Q26" i="8"/>
  <c r="S26" i="8"/>
  <c r="A56" i="8"/>
  <c r="O25" i="8"/>
  <c r="K18" i="12" l="1"/>
  <c r="J18" i="12"/>
  <c r="I17" i="12"/>
  <c r="M18" i="12"/>
  <c r="L18" i="12"/>
  <c r="P25" i="8"/>
  <c r="S25" i="8"/>
  <c r="Q25" i="8"/>
  <c r="R25" i="8"/>
  <c r="A55" i="8"/>
  <c r="O24" i="8"/>
  <c r="M17" i="12" l="1"/>
  <c r="I16" i="12"/>
  <c r="K17" i="12"/>
  <c r="J17" i="12"/>
  <c r="L17" i="12"/>
  <c r="P24" i="8"/>
  <c r="R24" i="8"/>
  <c r="Q24" i="8"/>
  <c r="S24" i="8"/>
  <c r="A54" i="8"/>
  <c r="O23" i="8"/>
  <c r="L16" i="12" l="1"/>
  <c r="K16" i="12"/>
  <c r="M16" i="12"/>
  <c r="J16" i="12"/>
  <c r="P23" i="8"/>
  <c r="S23" i="8"/>
  <c r="Q23" i="8"/>
  <c r="R23" i="8"/>
  <c r="A53" i="8"/>
  <c r="O22" i="8"/>
  <c r="B52" i="8"/>
  <c r="P22" i="8" l="1"/>
  <c r="R22" i="8"/>
  <c r="Q22" i="8"/>
  <c r="S22" i="8"/>
  <c r="A52" i="8"/>
  <c r="O21" i="8"/>
  <c r="B51" i="8"/>
  <c r="P21" i="8" l="1"/>
  <c r="S21" i="8"/>
  <c r="Q21" i="8"/>
  <c r="R21" i="8"/>
  <c r="A51" i="8"/>
  <c r="O20" i="8"/>
  <c r="B50" i="8"/>
  <c r="L20" i="1" l="1"/>
  <c r="L19" i="1"/>
  <c r="P20" i="8"/>
  <c r="R20" i="8"/>
  <c r="Q20" i="8"/>
  <c r="S20" i="8"/>
  <c r="A50" i="8"/>
  <c r="O19" i="8"/>
  <c r="B49" i="8"/>
  <c r="P19" i="8" l="1"/>
  <c r="R19" i="8"/>
  <c r="S19" i="8"/>
  <c r="Q19" i="8"/>
  <c r="A49" i="8"/>
  <c r="O18" i="8"/>
  <c r="B48" i="8"/>
  <c r="L22" i="1" l="1"/>
  <c r="P18" i="8"/>
  <c r="R18" i="8"/>
  <c r="S18" i="8"/>
  <c r="Q18" i="8"/>
  <c r="A48" i="8"/>
  <c r="B10" i="12" s="1"/>
  <c r="O17" i="8"/>
  <c r="B47" i="8"/>
  <c r="P17" i="8" l="1"/>
  <c r="R17" i="8"/>
  <c r="Q17" i="8"/>
  <c r="S17" i="8"/>
  <c r="A47" i="8"/>
  <c r="O16" i="8"/>
  <c r="B46" i="8"/>
  <c r="P16" i="8" l="1"/>
  <c r="S16" i="8"/>
  <c r="Q16" i="8"/>
  <c r="R16" i="8"/>
  <c r="A46" i="8"/>
  <c r="O15" i="8"/>
  <c r="B45" i="8"/>
  <c r="P15" i="8" l="1"/>
  <c r="R15" i="8"/>
  <c r="S15" i="8"/>
  <c r="Q15" i="8"/>
  <c r="A45" i="8"/>
  <c r="O14" i="8"/>
  <c r="B44" i="8"/>
  <c r="L14" i="1" l="1"/>
  <c r="P14" i="8"/>
  <c r="Q14" i="8"/>
  <c r="R14" i="8"/>
  <c r="S14" i="8"/>
  <c r="A44" i="8"/>
  <c r="O13" i="8"/>
  <c r="B43" i="8"/>
  <c r="P13" i="8" l="1"/>
  <c r="S13" i="8"/>
  <c r="Q13" i="8"/>
  <c r="R13" i="8"/>
  <c r="A43" i="8"/>
  <c r="O12" i="8"/>
  <c r="B42" i="8"/>
  <c r="P12" i="8" l="1"/>
  <c r="R12" i="8"/>
  <c r="Q12" i="8"/>
  <c r="S12" i="8"/>
  <c r="A42" i="8"/>
  <c r="B41" i="8"/>
  <c r="A41" i="8" l="1"/>
  <c r="B40" i="8"/>
  <c r="A40" i="8" l="1"/>
  <c r="B39" i="8"/>
  <c r="A39" i="8" l="1"/>
  <c r="B38" i="8"/>
  <c r="A38" i="8" l="1"/>
  <c r="B37" i="8"/>
  <c r="A37" i="8" l="1"/>
  <c r="B36" i="8"/>
  <c r="A36" i="8" l="1"/>
  <c r="B35" i="8"/>
  <c r="A35" i="8" l="1"/>
  <c r="B34" i="8"/>
  <c r="A34" i="8" l="1"/>
  <c r="B33" i="8"/>
  <c r="A33" i="8" l="1"/>
  <c r="B32" i="8"/>
  <c r="A32" i="8" l="1"/>
  <c r="B31" i="8"/>
  <c r="A31" i="8" l="1"/>
  <c r="B30" i="8"/>
  <c r="A30" i="8" l="1"/>
  <c r="B29" i="8"/>
  <c r="A29" i="8" l="1"/>
  <c r="B28" i="8"/>
  <c r="A28" i="8" l="1"/>
  <c r="B27" i="8"/>
  <c r="A27" i="8" l="1"/>
  <c r="B26" i="8"/>
  <c r="A26" i="8" l="1"/>
  <c r="B25" i="8"/>
  <c r="A25" i="8" l="1"/>
  <c r="B24" i="8"/>
  <c r="A24" i="8" l="1"/>
  <c r="B23" i="8"/>
  <c r="A23" i="8" l="1"/>
  <c r="B22" i="8"/>
  <c r="A22" i="8" l="1"/>
  <c r="B21" i="8"/>
  <c r="A21" i="8" l="1"/>
  <c r="B20" i="8"/>
  <c r="A20" i="8" l="1"/>
  <c r="B19" i="8"/>
  <c r="A19" i="8" l="1"/>
  <c r="B18" i="8"/>
  <c r="A18" i="8" l="1"/>
  <c r="B17" i="8"/>
  <c r="A17" i="8" l="1"/>
  <c r="B16" i="8"/>
  <c r="A16" i="8" l="1"/>
  <c r="B15" i="8"/>
  <c r="A15" i="8" l="1"/>
  <c r="B14" i="8"/>
  <c r="A14" i="8" l="1"/>
  <c r="B13" i="8"/>
  <c r="A13" i="8" l="1"/>
  <c r="B12" i="8"/>
  <c r="A12" i="8" l="1"/>
  <c r="I60" i="8" l="1"/>
  <c r="F20" i="1"/>
  <c r="G11" i="1"/>
  <c r="G15" i="1"/>
  <c r="G17" i="1"/>
  <c r="G14" i="1"/>
  <c r="G12" i="1"/>
  <c r="G16" i="1"/>
  <c r="F21" i="1"/>
  <c r="G13" i="1"/>
  <c r="G22" i="1" l="1"/>
  <c r="F22" i="1"/>
  <c r="G18" i="1"/>
  <c r="F18" i="1"/>
  <c r="G19" i="1"/>
  <c r="F19" i="1"/>
  <c r="I16" i="1"/>
  <c r="H16" i="1"/>
  <c r="I12" i="1"/>
  <c r="H12" i="1"/>
  <c r="H21" i="1"/>
  <c r="G21" i="1"/>
  <c r="I14" i="1"/>
  <c r="H14" i="1"/>
  <c r="I17" i="1"/>
  <c r="H17" i="1"/>
  <c r="H15" i="1"/>
  <c r="H20" i="1"/>
  <c r="G20" i="1"/>
  <c r="I11" i="1"/>
  <c r="H11" i="1"/>
  <c r="I13" i="1"/>
  <c r="H13" i="1"/>
  <c r="J12" i="8"/>
  <c r="G60" i="8"/>
  <c r="J14" i="8"/>
  <c r="J13" i="8"/>
  <c r="H60" i="8"/>
  <c r="F60" i="8"/>
  <c r="J16" i="8"/>
  <c r="J15" i="8"/>
  <c r="J18" i="8"/>
  <c r="J17" i="8"/>
  <c r="H22" i="1"/>
  <c r="J20" i="8"/>
  <c r="H18" i="1"/>
  <c r="J19" i="8"/>
  <c r="I19" i="1"/>
  <c r="H19" i="1"/>
  <c r="J22" i="8"/>
  <c r="J21" i="8"/>
  <c r="J24" i="8"/>
  <c r="J23" i="8"/>
  <c r="J25" i="8"/>
  <c r="J28" i="8"/>
  <c r="J27" i="8"/>
  <c r="J30" i="8"/>
  <c r="J29" i="8"/>
  <c r="F12" i="8"/>
  <c r="I12" i="8"/>
  <c r="K17" i="1"/>
  <c r="I18" i="1"/>
  <c r="K15" i="1"/>
  <c r="J20" i="1"/>
  <c r="K11" i="1"/>
  <c r="K13" i="1"/>
  <c r="J21" i="1"/>
  <c r="K16" i="1"/>
  <c r="K12" i="1"/>
  <c r="K14" i="1"/>
  <c r="G13" i="8"/>
  <c r="G12" i="8"/>
  <c r="F14" i="8"/>
  <c r="F13" i="8"/>
  <c r="I14" i="8"/>
  <c r="I13" i="8"/>
  <c r="G15" i="8"/>
  <c r="G14" i="8"/>
  <c r="I16" i="8"/>
  <c r="I15" i="8"/>
  <c r="F16" i="8"/>
  <c r="F15" i="8"/>
  <c r="F18" i="8"/>
  <c r="I18" i="8"/>
  <c r="G17" i="8"/>
  <c r="G16" i="8"/>
  <c r="G18" i="8"/>
  <c r="J19" i="1"/>
  <c r="F19" i="8"/>
  <c r="F17" i="8"/>
  <c r="I19" i="8"/>
  <c r="I17" i="8"/>
  <c r="G20" i="8"/>
  <c r="G19" i="8"/>
  <c r="F21" i="8"/>
  <c r="F20" i="8"/>
  <c r="I21" i="8"/>
  <c r="I20" i="8"/>
  <c r="G22" i="8"/>
  <c r="G21" i="8"/>
  <c r="F23" i="8"/>
  <c r="F22" i="8"/>
  <c r="I23" i="8"/>
  <c r="I22" i="8"/>
  <c r="J42" i="8"/>
  <c r="G24" i="8"/>
  <c r="G23" i="8"/>
  <c r="I36" i="8"/>
  <c r="F5" i="12" s="1"/>
  <c r="J43" i="8"/>
  <c r="F25" i="8"/>
  <c r="F24" i="8"/>
  <c r="I25" i="8"/>
  <c r="I24" i="8"/>
  <c r="K22" i="1"/>
  <c r="J22" i="1"/>
  <c r="G26" i="8"/>
  <c r="G25" i="8"/>
  <c r="I52" i="8"/>
  <c r="J45" i="8"/>
  <c r="J44" i="8"/>
  <c r="G59" i="8"/>
  <c r="G35" i="8"/>
  <c r="G51" i="8"/>
  <c r="I35" i="8"/>
  <c r="G50" i="8"/>
  <c r="I44" i="8"/>
  <c r="G43" i="8"/>
  <c r="I51" i="8"/>
  <c r="I45" i="8"/>
  <c r="G44" i="8"/>
  <c r="G34" i="8"/>
  <c r="I41" i="8"/>
  <c r="I57" i="8"/>
  <c r="G40" i="8"/>
  <c r="G56" i="8"/>
  <c r="I27" i="8"/>
  <c r="I26" i="8"/>
  <c r="I39" i="8"/>
  <c r="G54" i="8"/>
  <c r="G47" i="8"/>
  <c r="J48" i="8"/>
  <c r="G38" i="8"/>
  <c r="I32" i="8"/>
  <c r="G31" i="8"/>
  <c r="I55" i="8"/>
  <c r="I48" i="8"/>
  <c r="I29" i="8"/>
  <c r="F27" i="8"/>
  <c r="F26" i="8"/>
  <c r="F35" i="8"/>
  <c r="F51" i="8"/>
  <c r="I31" i="8"/>
  <c r="I37" i="8"/>
  <c r="I53" i="8"/>
  <c r="I47" i="8"/>
  <c r="G30" i="8"/>
  <c r="G46" i="8"/>
  <c r="G36" i="8"/>
  <c r="G52" i="8"/>
  <c r="I34" i="8"/>
  <c r="G49" i="8"/>
  <c r="G28" i="8"/>
  <c r="G27" i="8"/>
  <c r="I38" i="8"/>
  <c r="I54" i="8"/>
  <c r="G37" i="8"/>
  <c r="G53" i="8"/>
  <c r="F39" i="8"/>
  <c r="F55" i="8"/>
  <c r="K18" i="1"/>
  <c r="J46" i="8"/>
  <c r="I50" i="8"/>
  <c r="I43" i="8"/>
  <c r="G42" i="8"/>
  <c r="G58" i="8"/>
  <c r="I33" i="8"/>
  <c r="I49" i="8"/>
  <c r="G32" i="8"/>
  <c r="G48" i="8"/>
  <c r="I42" i="8"/>
  <c r="I58" i="8"/>
  <c r="G41" i="8"/>
  <c r="G57" i="8"/>
  <c r="F43" i="8"/>
  <c r="F59" i="8"/>
  <c r="G33" i="8"/>
  <c r="I59" i="8"/>
  <c r="F6" i="12" s="1"/>
  <c r="I56" i="8"/>
  <c r="G39" i="8"/>
  <c r="G55" i="8"/>
  <c r="I30" i="8"/>
  <c r="I46" i="8"/>
  <c r="G29" i="8"/>
  <c r="G45" i="8"/>
  <c r="F31" i="8"/>
  <c r="F47" i="8"/>
  <c r="J51" i="8"/>
  <c r="K19" i="1"/>
  <c r="J47" i="8"/>
  <c r="J54" i="8"/>
  <c r="K20" i="1"/>
  <c r="J49" i="8"/>
  <c r="J56" i="8"/>
  <c r="J53" i="8"/>
  <c r="K21" i="1"/>
  <c r="J50" i="8"/>
  <c r="J52" i="8"/>
  <c r="J57" i="8"/>
  <c r="J55" i="8"/>
  <c r="L18" i="1"/>
  <c r="F32" i="8"/>
  <c r="F48" i="8"/>
  <c r="I28" i="8"/>
  <c r="F41" i="8"/>
  <c r="F57" i="8"/>
  <c r="F42" i="8"/>
  <c r="F58" i="8"/>
  <c r="F36" i="8"/>
  <c r="F52" i="8"/>
  <c r="F29" i="8"/>
  <c r="F45" i="8"/>
  <c r="F30" i="8"/>
  <c r="F46" i="8"/>
  <c r="F40" i="8"/>
  <c r="F56" i="8"/>
  <c r="F33" i="8"/>
  <c r="F49" i="8"/>
  <c r="F34" i="8"/>
  <c r="F50" i="8"/>
  <c r="F28" i="8"/>
  <c r="F44" i="8"/>
  <c r="I40" i="8"/>
  <c r="F37" i="8"/>
  <c r="F53" i="8"/>
  <c r="F38" i="8"/>
  <c r="F54" i="8"/>
  <c r="S30" i="8" l="1"/>
  <c r="M22" i="12"/>
  <c r="C10" i="12"/>
  <c r="F10" i="12"/>
  <c r="F12" i="12" s="1"/>
  <c r="S31" i="8"/>
  <c r="M23" i="12"/>
  <c r="S32" i="8"/>
  <c r="M24" i="12"/>
  <c r="H12" i="8"/>
  <c r="S33" i="8"/>
  <c r="H14" i="8"/>
  <c r="H13" i="8"/>
  <c r="H16" i="8"/>
  <c r="H15" i="8"/>
  <c r="H18" i="8"/>
  <c r="H19" i="8"/>
  <c r="H17" i="8"/>
  <c r="H44" i="8"/>
  <c r="H21" i="8"/>
  <c r="H20" i="8"/>
  <c r="H23" i="8"/>
  <c r="H22" i="8"/>
  <c r="H25" i="8"/>
  <c r="H24" i="8"/>
  <c r="M26" i="12"/>
  <c r="H50" i="8"/>
  <c r="S34" i="8"/>
  <c r="M25" i="12"/>
  <c r="F8" i="12"/>
  <c r="H42" i="8"/>
  <c r="H27" i="8"/>
  <c r="H26" i="8"/>
  <c r="H58" i="8"/>
  <c r="H54" i="8"/>
  <c r="H35" i="8"/>
  <c r="S35" i="8"/>
  <c r="M27" i="12"/>
  <c r="H53" i="8"/>
  <c r="S36" i="8"/>
  <c r="M28" i="12"/>
  <c r="H49" i="8"/>
  <c r="H56" i="8"/>
  <c r="H46" i="8"/>
  <c r="H45" i="8"/>
  <c r="H31" i="8"/>
  <c r="H39" i="8"/>
  <c r="F7" i="12"/>
  <c r="H57" i="8"/>
  <c r="H32" i="8"/>
  <c r="H47" i="8"/>
  <c r="H43" i="8"/>
  <c r="H38" i="8"/>
  <c r="H37" i="8"/>
  <c r="H34" i="8"/>
  <c r="H33" i="8"/>
  <c r="H30" i="8"/>
  <c r="H29" i="8"/>
  <c r="H36" i="8"/>
  <c r="E5" i="12" s="1"/>
  <c r="H51" i="8"/>
  <c r="H52" i="8"/>
  <c r="H55" i="8"/>
  <c r="H41" i="8"/>
  <c r="H48" i="8"/>
  <c r="H59" i="8"/>
  <c r="E6" i="12" s="1"/>
  <c r="H28" i="8"/>
  <c r="H40" i="8"/>
  <c r="R30" i="8" l="1"/>
  <c r="L22" i="12"/>
  <c r="F11" i="12"/>
  <c r="E10" i="12"/>
  <c r="E12" i="12" s="1"/>
  <c r="R31" i="8"/>
  <c r="L23" i="12"/>
  <c r="D13" i="8"/>
  <c r="D12" i="8"/>
  <c r="D15" i="8"/>
  <c r="D14" i="8"/>
  <c r="D17" i="8"/>
  <c r="D16" i="8"/>
  <c r="D19" i="8"/>
  <c r="D18" i="8"/>
  <c r="R32" i="8"/>
  <c r="L24" i="12"/>
  <c r="D21" i="8"/>
  <c r="D20" i="8"/>
  <c r="D23" i="8"/>
  <c r="D22" i="8"/>
  <c r="D25" i="8"/>
  <c r="D24" i="8"/>
  <c r="D27" i="8"/>
  <c r="D26" i="8"/>
  <c r="D29" i="8"/>
  <c r="D28" i="8"/>
  <c r="D31" i="8"/>
  <c r="D30" i="8"/>
  <c r="R33" i="8"/>
  <c r="D33" i="8"/>
  <c r="D32" i="8"/>
  <c r="D35" i="8"/>
  <c r="D34" i="8"/>
  <c r="D38" i="8"/>
  <c r="D36" i="8"/>
  <c r="D39" i="8"/>
  <c r="D37" i="8"/>
  <c r="D41" i="8"/>
  <c r="D40" i="8"/>
  <c r="D43" i="8"/>
  <c r="D42" i="8"/>
  <c r="L26" i="12"/>
  <c r="D44" i="8"/>
  <c r="R34" i="8"/>
  <c r="L25" i="12"/>
  <c r="D47" i="8"/>
  <c r="D48" i="8"/>
  <c r="D46" i="8"/>
  <c r="D45" i="8"/>
  <c r="E8" i="12"/>
  <c r="R35" i="8"/>
  <c r="L27" i="12"/>
  <c r="R36" i="8"/>
  <c r="L28" i="12"/>
  <c r="E7" i="12"/>
  <c r="D52" i="8"/>
  <c r="D56" i="8"/>
  <c r="D50" i="8"/>
  <c r="D59" i="8"/>
  <c r="D58" i="8"/>
  <c r="D54" i="8"/>
  <c r="D57" i="8"/>
  <c r="D55" i="8"/>
  <c r="D53" i="8"/>
  <c r="D51" i="8"/>
  <c r="D49" i="8"/>
  <c r="E11" i="12" l="1"/>
  <c r="E13" i="8"/>
  <c r="E12" i="8"/>
  <c r="E15" i="8"/>
  <c r="E14" i="8"/>
  <c r="E17" i="8"/>
  <c r="E16" i="8"/>
  <c r="E19" i="8"/>
  <c r="E18" i="8"/>
  <c r="E21" i="8"/>
  <c r="E20" i="8"/>
  <c r="E23" i="8"/>
  <c r="E22" i="8"/>
  <c r="E25" i="8"/>
  <c r="E24" i="8"/>
  <c r="E27" i="8"/>
  <c r="E29" i="8"/>
  <c r="E28" i="8"/>
  <c r="E30" i="8"/>
  <c r="E44" i="8"/>
  <c r="E42" i="8"/>
  <c r="E51" i="8"/>
  <c r="E47" i="8"/>
  <c r="E46" i="8"/>
  <c r="E45" i="8"/>
  <c r="E43" i="8"/>
  <c r="E49" i="8"/>
  <c r="E53" i="8"/>
  <c r="E57" i="8"/>
  <c r="E56" i="8"/>
  <c r="E55" i="8"/>
  <c r="E54" i="8"/>
  <c r="E50" i="8"/>
  <c r="E52" i="8"/>
  <c r="E48" i="8"/>
  <c r="D10" i="12" s="1"/>
  <c r="E36" i="8" l="1"/>
  <c r="J36" i="8"/>
  <c r="J13" i="1"/>
  <c r="E59" i="8"/>
  <c r="D6" i="12" s="1"/>
  <c r="L12" i="1"/>
  <c r="J59" i="8"/>
  <c r="C6" i="12" s="1"/>
  <c r="E34" i="8"/>
  <c r="J34" i="8"/>
  <c r="J11" i="1"/>
  <c r="E58" i="8"/>
  <c r="J58" i="8"/>
  <c r="L11" i="1"/>
  <c r="E39" i="8"/>
  <c r="J39" i="8"/>
  <c r="J16" i="1"/>
  <c r="I15" i="1"/>
  <c r="J26" i="8"/>
  <c r="E26" i="8"/>
  <c r="E33" i="8"/>
  <c r="J33" i="8"/>
  <c r="I22" i="1"/>
  <c r="E41" i="8"/>
  <c r="J18" i="1"/>
  <c r="J41" i="8"/>
  <c r="E60" i="8"/>
  <c r="J60" i="8"/>
  <c r="C5" i="12" s="1"/>
  <c r="L13" i="1"/>
  <c r="E37" i="8"/>
  <c r="J37" i="8"/>
  <c r="J14" i="1"/>
  <c r="E32" i="8"/>
  <c r="I21" i="1"/>
  <c r="J32" i="8"/>
  <c r="E35" i="8"/>
  <c r="J12" i="1"/>
  <c r="J35" i="8"/>
  <c r="E31" i="8"/>
  <c r="I20" i="1"/>
  <c r="J31" i="8"/>
  <c r="E38" i="8"/>
  <c r="J38" i="8"/>
  <c r="J15" i="1"/>
  <c r="E40" i="8"/>
  <c r="J40" i="8"/>
  <c r="J17" i="1"/>
  <c r="C7" i="12" l="1"/>
  <c r="C8" i="12"/>
  <c r="C12" i="12"/>
  <c r="C11" i="12"/>
  <c r="D5" i="12"/>
  <c r="D12" i="12" l="1"/>
  <c r="D11" i="12"/>
  <c r="D7" i="12"/>
  <c r="D8" i="12"/>
</calcChain>
</file>

<file path=xl/sharedStrings.xml><?xml version="1.0" encoding="utf-8"?>
<sst xmlns="http://schemas.openxmlformats.org/spreadsheetml/2006/main" count="5463" uniqueCount="5392">
  <si>
    <t>Contact us</t>
  </si>
  <si>
    <t>Telephone</t>
  </si>
  <si>
    <t>Email</t>
  </si>
  <si>
    <t>Website</t>
  </si>
  <si>
    <t>ahdb.org.uk</t>
  </si>
  <si>
    <t>Disclaimer</t>
  </si>
  <si>
    <t>Apr</t>
  </si>
  <si>
    <t>May</t>
  </si>
  <si>
    <t>Jun</t>
  </si>
  <si>
    <t>Jul</t>
  </si>
  <si>
    <t>Aug</t>
  </si>
  <si>
    <t>Sep</t>
  </si>
  <si>
    <t>Oct</t>
  </si>
  <si>
    <t>Nov</t>
  </si>
  <si>
    <t>Dec</t>
  </si>
  <si>
    <t>Jan</t>
  </si>
  <si>
    <t>Feb</t>
  </si>
  <si>
    <t>Mar</t>
  </si>
  <si>
    <t xml:space="preserve">Monthly Prices </t>
  </si>
  <si>
    <t>(US$/barrel)</t>
  </si>
  <si>
    <t>Exchange Rate</t>
  </si>
  <si>
    <t>Crude Oil (£/barrel)*</t>
  </si>
  <si>
    <t>Diesel price before taxes and duty</t>
  </si>
  <si>
    <t>Duty on Red Diesel ppl</t>
  </si>
  <si>
    <t>Red Diesel pence/litre</t>
  </si>
  <si>
    <t>Diesel at Pump Prices pence/litre</t>
  </si>
  <si>
    <t>ECB Exchange rates</t>
  </si>
  <si>
    <t>Source: OPEC</t>
  </si>
  <si>
    <t>Source: Defra</t>
  </si>
  <si>
    <t>Source: HMRC/Defra</t>
  </si>
  <si>
    <t>Source: DECC/Defra</t>
  </si>
  <si>
    <t>Column E+ Column F</t>
  </si>
  <si>
    <t>Month</t>
  </si>
  <si>
    <t>04</t>
  </si>
  <si>
    <t>05</t>
  </si>
  <si>
    <t>06</t>
  </si>
  <si>
    <t>07</t>
  </si>
  <si>
    <t>08</t>
  </si>
  <si>
    <t>09</t>
  </si>
  <si>
    <t>10</t>
  </si>
  <si>
    <t>11</t>
  </si>
  <si>
    <t>12</t>
  </si>
  <si>
    <t>01</t>
  </si>
  <si>
    <t>02</t>
  </si>
  <si>
    <t>03</t>
  </si>
  <si>
    <t>Annual</t>
  </si>
  <si>
    <t>Year</t>
  </si>
  <si>
    <t>Crude oil (£/barrel)*</t>
  </si>
  <si>
    <t>Diesel before tax and duty</t>
  </si>
  <si>
    <t>Red diesel (ppl)</t>
  </si>
  <si>
    <t>Diesel at pump (ppl)</t>
  </si>
  <si>
    <t>Duty on red diesel (ppl)</t>
  </si>
  <si>
    <t>Annual fuel tracker</t>
  </si>
  <si>
    <t>Crude oil ($/barrel)</t>
  </si>
  <si>
    <t>Monthly fuel tracker</t>
  </si>
  <si>
    <t>Red diesel            (ppl)</t>
  </si>
  <si>
    <t>Crude oil (£/barrel)</t>
  </si>
  <si>
    <t>Notes</t>
  </si>
  <si>
    <r>
      <rPr>
        <b/>
        <sz val="12"/>
        <color rgb="FF575756"/>
        <rFont val="Arial"/>
        <family val="2"/>
      </rPr>
      <t>Source:</t>
    </r>
    <r>
      <rPr>
        <sz val="12"/>
        <color rgb="FF575756"/>
        <rFont val="Arial"/>
        <family val="2"/>
      </rPr>
      <t xml:space="preserve"> Opec, Defra</t>
    </r>
  </si>
  <si>
    <r>
      <rPr>
        <b/>
        <sz val="12"/>
        <color rgb="FF575756"/>
        <rFont val="Arial"/>
        <family val="2"/>
      </rPr>
      <t>Units:</t>
    </r>
    <r>
      <rPr>
        <sz val="12"/>
        <color rgb="FF575756"/>
        <rFont val="Arial"/>
        <family val="2"/>
      </rPr>
      <t xml:space="preserve"> $/barrel</t>
    </r>
  </si>
  <si>
    <t>Select year</t>
  </si>
  <si>
    <t>&lt;--- Click on cell to select</t>
  </si>
  <si>
    <t>Select month</t>
  </si>
  <si>
    <t>Month-on-month change</t>
  </si>
  <si>
    <t>Year-on-year change</t>
  </si>
  <si>
    <t>% change</t>
  </si>
  <si>
    <t>Head office address</t>
  </si>
  <si>
    <t>OPEC price (US$ / barrel)</t>
  </si>
  <si>
    <t>OPEC price      (£ / barrel)</t>
  </si>
  <si>
    <t>UK red diesel (ppl)*</t>
  </si>
  <si>
    <t>UK diesel pump price (ppl)</t>
  </si>
  <si>
    <t>Average crude oil prices</t>
  </si>
  <si>
    <t>Average crude oil prices ($/barrel)</t>
  </si>
  <si>
    <t>Average fuel prices</t>
  </si>
  <si>
    <r>
      <rPr>
        <b/>
        <sz val="12"/>
        <color rgb="FF575756"/>
        <rFont val="Arial"/>
        <family val="2"/>
      </rPr>
      <t>Units:</t>
    </r>
    <r>
      <rPr>
        <sz val="12"/>
        <color rgb="FF575756"/>
        <rFont val="Arial"/>
        <family val="2"/>
      </rPr>
      <t xml:space="preserve"> Various</t>
    </r>
  </si>
  <si>
    <r>
      <rPr>
        <b/>
        <sz val="12"/>
        <color rgb="FF575756"/>
        <rFont val="Arial"/>
        <family val="2"/>
      </rPr>
      <t>Source:</t>
    </r>
    <r>
      <rPr>
        <sz val="12"/>
        <color rgb="FF575756"/>
        <rFont val="Arial"/>
        <family val="2"/>
      </rPr>
      <t xml:space="preserve"> Opec, Defra, DECC, ECB</t>
    </r>
  </si>
  <si>
    <t>Exchange rate</t>
  </si>
  <si>
    <t>Source: Defra, DECC, OPEC, ECB</t>
  </si>
  <si>
    <t>The crude oil annual average is an average of daily quotations, according to the OPEC website. Other annual averages shown in the worksheets are straight averages across the months and not weighted.</t>
  </si>
  <si>
    <t>* OPEC £ price converted from US$</t>
  </si>
  <si>
    <t>&lt;BasketList data="2003-01-02" val="30.05"/&gt;</t>
  </si>
  <si>
    <t>&lt;BasketList data="2003-01-03" val="30.83"/&gt;</t>
  </si>
  <si>
    <t>&lt;BasketList data="2003-01-06" val="30.71"/&gt;</t>
  </si>
  <si>
    <t>&lt;BasketList data="2003-01-07" val="29.72"/&gt;</t>
  </si>
  <si>
    <t>&lt;BasketList data="2003-01-08" val="28.86"/&gt;</t>
  </si>
  <si>
    <t>&lt;BasketList data="2003-01-09" val="29.51"/&gt;</t>
  </si>
  <si>
    <t>&lt;BasketList data="2003-01-10" val="29.82"/&gt;</t>
  </si>
  <si>
    <t>&lt;BasketList data="2003-01-13" val="29.82"/&gt;</t>
  </si>
  <si>
    <t>&lt;BasketList data="2003-01-14" val="30.21"/&gt;</t>
  </si>
  <si>
    <t>&lt;BasketList data="2003-01-15" val="30.66"/&gt;</t>
  </si>
  <si>
    <t>&lt;BasketList data="2003-01-16" val="30.87"/&gt;</t>
  </si>
  <si>
    <t>&lt;BasketList data="2003-01-17" val="31.02"/&gt;</t>
  </si>
  <si>
    <t>&lt;BasketList data="2003-01-20" val="31.21"/&gt;</t>
  </si>
  <si>
    <t>&lt;BasketList data="2003-01-21" val="30.90"/&gt;</t>
  </si>
  <si>
    <t>&lt;BasketList data="2003-01-22" val="30.89"/&gt;</t>
  </si>
  <si>
    <t>&lt;BasketList data="2003-01-23" val="30.18"/&gt;</t>
  </si>
  <si>
    <t>&lt;BasketList data="2003-01-24" val="30.56"/&gt;</t>
  </si>
  <si>
    <t>&lt;BasketList data="2003-01-27" val="30.16"/&gt;</t>
  </si>
  <si>
    <t>&lt;BasketList data="2003-01-28" val="29.83"/&gt;</t>
  </si>
  <si>
    <t>&lt;BasketList data="2003-01-29" val="30.30"/&gt;</t>
  </si>
  <si>
    <t>&lt;BasketList data="2003-01-30" val="30.58"/&gt;</t>
  </si>
  <si>
    <t>&lt;BasketList data="2003-01-31" val="30.71"/&gt;</t>
  </si>
  <si>
    <t>&lt;BasketList data="2003-02-03" val="30.29"/&gt;</t>
  </si>
  <si>
    <t>&lt;BasketList data="2003-02-04" val="29.98"/&gt;</t>
  </si>
  <si>
    <t>&lt;BasketList data="2003-02-05" val="30.52"/&gt;</t>
  </si>
  <si>
    <t>&lt;BasketList data="2003-02-06" val="30.77"/&gt;</t>
  </si>
  <si>
    <t>&lt;BasketList data="2003-02-07" val="31.25"/&gt;</t>
  </si>
  <si>
    <t>&lt;BasketList data="2003-02-10" val="31.38"/&gt;</t>
  </si>
  <si>
    <t>&lt;BasketList data="2003-02-11" val="31.35"/&gt;</t>
  </si>
  <si>
    <t>&lt;BasketList data="2003-02-12" val="31.30"/&gt;</t>
  </si>
  <si>
    <t>&lt;BasketList data="2003-02-13" val="31.91"/&gt;</t>
  </si>
  <si>
    <t>&lt;BasketList data="2003-02-14" val="32.33"/&gt;</t>
  </si>
  <si>
    <t>&lt;BasketList data="2003-02-17" val="31.90"/&gt;</t>
  </si>
  <si>
    <t>&lt;BasketList data="2003-02-18" val="31.85"/&gt;</t>
  </si>
  <si>
    <t>&lt;BasketList data="2003-02-19" val="31.95"/&gt;</t>
  </si>
  <si>
    <t>&lt;BasketList data="2003-02-20" val="31.48"/&gt;</t>
  </si>
  <si>
    <t>&lt;BasketList data="2003-02-21" val="31.84"/&gt;</t>
  </si>
  <si>
    <t>&lt;BasketList data="2003-02-24" val="32.44"/&gt;</t>
  </si>
  <si>
    <t>&lt;BasketList data="2003-02-25" val="32.73"/&gt;</t>
  </si>
  <si>
    <t>&lt;BasketList data="2003-02-26" val="32.49"/&gt;</t>
  </si>
  <si>
    <t>&lt;BasketList data="2003-02-27" val="32.48"/&gt;</t>
  </si>
  <si>
    <t>&lt;BasketList data="2003-02-28" val="32.63"/&gt;</t>
  </si>
  <si>
    <t>&lt;BasketList data="2003-03-03" val="31.63"/&gt;</t>
  </si>
  <si>
    <t>&lt;BasketList data="2003-03-04" val="32.12"/&gt;</t>
  </si>
  <si>
    <t>&lt;BasketList data="2003-03-05" val="32.29"/&gt;</t>
  </si>
  <si>
    <t>&lt;BasketList data="2003-03-06" val="32.50"/&gt;</t>
  </si>
  <si>
    <t>&lt;BasketList data="2003-03-07" val="32.79"/&gt;</t>
  </si>
  <si>
    <t>&lt;BasketList data="2003-03-10" val="33.11"/&gt;</t>
  </si>
  <si>
    <t>&lt;BasketList data="2003-03-11" val="32.54"/&gt;</t>
  </si>
  <si>
    <t>&lt;BasketList data="2003-03-12" val="32.74"/&gt;</t>
  </si>
  <si>
    <t>&lt;BasketList data="2003-03-13" val="32.42"/&gt;</t>
  </si>
  <si>
    <t>&lt;BasketList data="2003-03-14" val="30.98"/&gt;</t>
  </si>
  <si>
    <t>&lt;BasketList data="2003-03-17" val="29.80"/&gt;</t>
  </si>
  <si>
    <t>&lt;BasketList data="2003-03-18" val="27.69"/&gt;</t>
  </si>
  <si>
    <t>&lt;BasketList data="2003-03-19" val="27.12"/&gt;</t>
  </si>
  <si>
    <t>&lt;BasketList data="2003-03-20" val="26.51"/&gt;</t>
  </si>
  <si>
    <t>&lt;BasketList data="2003-03-21" val="24.81"/&gt;</t>
  </si>
  <si>
    <t>&lt;BasketList data="2003-03-24" val="25.70"/&gt;</t>
  </si>
  <si>
    <t>&lt;BasketList data="2003-03-25" val="26.84"/&gt;</t>
  </si>
  <si>
    <t>&lt;BasketList data="2003-03-26" val="25.54"/&gt;</t>
  </si>
  <si>
    <t>&lt;BasketList data="2003-03-27" val="26.66"/&gt;</t>
  </si>
  <si>
    <t>&lt;BasketList data="2003-03-28" val="27.23"/&gt;</t>
  </si>
  <si>
    <t>&lt;BasketList data="2003-03-31" val="27.22"/&gt;</t>
  </si>
  <si>
    <t>&lt;BasketList data="2003-04-01" val="26.80"/&gt;</t>
  </si>
  <si>
    <t>&lt;BasketList data="2003-04-02" val="25.76"/&gt;</t>
  </si>
  <si>
    <t>&lt;BasketList data="2003-04-03" val="26.00"/&gt;</t>
  </si>
  <si>
    <t>&lt;BasketList data="2003-04-04" val="25.38"/&gt;</t>
  </si>
  <si>
    <t>&lt;BasketList data="2003-04-07" val="24.91"/&gt;</t>
  </si>
  <si>
    <t>&lt;BasketList data="2003-04-08" val="25.33"/&gt;</t>
  </si>
  <si>
    <t>&lt;BasketList data="2003-04-09" val="25.59"/&gt;</t>
  </si>
  <si>
    <t>&lt;BasketList data="2003-04-10" val="25.40"/&gt;</t>
  </si>
  <si>
    <t>&lt;BasketList data="2003-04-11" val="24.96"/&gt;</t>
  </si>
  <si>
    <t>&lt;BasketList data="2003-04-14" val="25.35"/&gt;</t>
  </si>
  <si>
    <t>&lt;BasketList data="2003-04-15" val="25.56"/&gt;</t>
  </si>
  <si>
    <t>&lt;BasketList data="2003-04-16" val="25.71"/&gt;</t>
  </si>
  <si>
    <t>&lt;BasketList data="2003-04-17" val="26.25"/&gt;</t>
  </si>
  <si>
    <t>&lt;BasketList data="2003-04-21" val="26.64"/&gt;</t>
  </si>
  <si>
    <t>&lt;BasketList data="2003-04-22" val="26.24"/&gt;</t>
  </si>
  <si>
    <t>&lt;BasketList data="2003-04-23" val="25.14"/&gt;</t>
  </si>
  <si>
    <t>&lt;BasketList data="2003-04-24" val="23.97"/&gt;</t>
  </si>
  <si>
    <t>&lt;BasketList data="2003-04-25" val="24.40"/&gt;</t>
  </si>
  <si>
    <t>&lt;BasketList data="2003-04-28" val="23.64"/&gt;</t>
  </si>
  <si>
    <t>&lt;BasketList data="2003-04-29" val="23.27"/&gt;</t>
  </si>
  <si>
    <t>&lt;BasketList data="2003-04-30" val="23.72"/&gt;</t>
  </si>
  <si>
    <t>&lt;BasketList data="2003-05-01" val="23.85"/&gt;</t>
  </si>
  <si>
    <t>&lt;BasketList data="2003-05-02" val="23.84"/&gt;</t>
  </si>
  <si>
    <t>&lt;BasketList data="2003-05-05" val="23.99"/&gt;</t>
  </si>
  <si>
    <t>&lt;BasketList data="2003-05-06" val="23.92"/&gt;</t>
  </si>
  <si>
    <t>&lt;BasketList data="2003-05-07" val="23.89"/&gt;</t>
  </si>
  <si>
    <t>&lt;BasketList data="2003-05-08" val="24.44"/&gt;</t>
  </si>
  <si>
    <t>&lt;BasketList data="2003-05-09" val="25.14"/&gt;</t>
  </si>
  <si>
    <t>&lt;BasketList data="2003-05-12" val="25.32"/&gt;</t>
  </si>
  <si>
    <t>&lt;BasketList data="2003-05-13" val="25.41"/&gt;</t>
  </si>
  <si>
    <t>&lt;BasketList data="2003-05-14" val="26.13"/&gt;</t>
  </si>
  <si>
    <t>&lt;BasketList data="2003-05-15" val="26.21"/&gt;</t>
  </si>
  <si>
    <t>&lt;BasketList data="2003-05-16" val="26.24"/&gt;</t>
  </si>
  <si>
    <t>&lt;BasketList data="2003-05-19" val="26.53"/&gt;</t>
  </si>
  <si>
    <t>&lt;BasketList data="2003-05-20" val="26.10"/&gt;</t>
  </si>
  <si>
    <t>&lt;BasketList data="2003-05-21" val="26.64"/&gt;</t>
  </si>
  <si>
    <t>&lt;BasketList data="2003-05-22" val="26.53"/&gt;</t>
  </si>
  <si>
    <t>&lt;BasketList data="2003-05-23" val="26.85"/&gt;</t>
  </si>
  <si>
    <t>&lt;BasketList data="2003-05-26" val="26.87"/&gt;</t>
  </si>
  <si>
    <t>&lt;BasketList data="2003-05-27" val="26.48"/&gt;</t>
  </si>
  <si>
    <t>&lt;BasketList data="2003-05-28" val="26.49"/&gt;</t>
  </si>
  <si>
    <t>&lt;BasketList data="2003-05-29" val="26.27"/&gt;</t>
  </si>
  <si>
    <t>&lt;BasketList data="2003-05-30" val="26.71"/&gt;</t>
  </si>
  <si>
    <t>&lt;BasketList data="2003-06-02" val="27.10"/&gt;</t>
  </si>
  <si>
    <t>&lt;BasketList data="2003-06-03" val="27.09"/&gt;</t>
  </si>
  <si>
    <t>&lt;BasketList data="2003-06-04" val="26.72"/&gt;</t>
  </si>
  <si>
    <t>&lt;BasketList data="2003-06-05" val="26.77"/&gt;</t>
  </si>
  <si>
    <t>&lt;BasketList data="2003-06-06" val="27.30"/&gt;</t>
  </si>
  <si>
    <t>&lt;BasketList data="2003-06-09" val="27.53"/&gt;</t>
  </si>
  <si>
    <t>&lt;BasketList data="2003-06-10" val="27.51"/&gt;</t>
  </si>
  <si>
    <t>&lt;BasketList data="2003-06-11" val="27.86"/&gt;</t>
  </si>
  <si>
    <t>&lt;BasketList data="2003-06-12" val="27.48"/&gt;</t>
  </si>
  <si>
    <t>&lt;BasketList data="2003-06-13" val="26.70"/&gt;</t>
  </si>
  <si>
    <t>&lt;BasketList data="2003-06-16" val="26.44"/&gt;</t>
  </si>
  <si>
    <t>&lt;BasketList data="2003-06-17" val="26.37"/&gt;</t>
  </si>
  <si>
    <t>&lt;BasketList data="2003-06-18" val="25.88"/&gt;</t>
  </si>
  <si>
    <t>&lt;BasketList data="2003-06-19" val="25.60"/&gt;</t>
  </si>
  <si>
    <t>&lt;BasketList data="2003-06-20" val="26.34"/&gt;</t>
  </si>
  <si>
    <t>&lt;BasketList data="2003-06-23" val="26.54"/&gt;</t>
  </si>
  <si>
    <t>&lt;BasketList data="2003-06-24" val="26.26"/&gt;</t>
  </si>
  <si>
    <t>&lt;BasketList data="2003-06-25" val="26.58"/&gt;</t>
  </si>
  <si>
    <t>&lt;BasketList data="2003-06-26" val="26.62"/&gt;</t>
  </si>
  <si>
    <t>&lt;BasketList data="2003-06-27" val="26.55"/&gt;</t>
  </si>
  <si>
    <t>&lt;BasketList data="2003-06-30" val="27.11"/&gt;</t>
  </si>
  <si>
    <t>&lt;BasketList data="2003-07-01" val="27.19"/&gt;</t>
  </si>
  <si>
    <t>&lt;BasketList data="2003-07-02" val="27.31"/&gt;</t>
  </si>
  <si>
    <t>&lt;BasketList data="2003-07-03" val="27.60"/&gt;</t>
  </si>
  <si>
    <t>&lt;BasketList data="2003-07-04" val="27.19"/&gt;</t>
  </si>
  <si>
    <t>&lt;BasketList data="2003-07-07" val="27.04"/&gt;</t>
  </si>
  <si>
    <t>&lt;BasketList data="2003-07-08" val="26.83"/&gt;</t>
  </si>
  <si>
    <t>&lt;BasketList data="2003-07-09" val="27.43"/&gt;</t>
  </si>
  <si>
    <t>&lt;BasketList data="2003-07-10" val="27.98"/&gt;</t>
  </si>
  <si>
    <t>&lt;BasketList data="2003-07-11" val="28.14"/&gt;</t>
  </si>
  <si>
    <t>&lt;BasketList data="2003-07-14" val="28.02"/&gt;</t>
  </si>
  <si>
    <t>&lt;BasketList data="2003-07-15" val="27.98"/&gt;</t>
  </si>
  <si>
    <t>&lt;BasketList data="2003-07-16" val="27.87"/&gt;</t>
  </si>
  <si>
    <t>&lt;BasketList data="2003-07-17" val="27.93"/&gt;</t>
  </si>
  <si>
    <t>&lt;BasketList data="2003-07-18" val="28.23"/&gt;</t>
  </si>
  <si>
    <t>&lt;BasketList data="2003-07-21" val="27.98"/&gt;</t>
  </si>
  <si>
    <t>&lt;BasketList data="2003-07-22" val="27.17"/&gt;</t>
  </si>
  <si>
    <t>&lt;BasketList data="2003-07-23" val="27.00"/&gt;</t>
  </si>
  <si>
    <t>&lt;BasketList data="2003-07-24" val="27.23"/&gt;</t>
  </si>
  <si>
    <t>&lt;BasketList data="2003-07-25" val="27.38"/&gt;</t>
  </si>
  <si>
    <t>&lt;BasketList data="2003-07-28" val="27.02"/&gt;</t>
  </si>
  <si>
    <t>&lt;BasketList data="2003-07-29" val="27.18"/&gt;</t>
  </si>
  <si>
    <t>&lt;BasketList data="2003-07-30" val="27.31"/&gt;</t>
  </si>
  <si>
    <t>&lt;BasketList data="2003-07-31" val="27.52"/&gt;</t>
  </si>
  <si>
    <t>&lt;BasketList data="2003-08-01" val="28.21"/&gt;</t>
  </si>
  <si>
    <t>&lt;BasketList data="2003-08-04" val="28.66"/&gt;</t>
  </si>
  <si>
    <t>&lt;BasketList data="2003-08-05" val="28.80"/&gt;</t>
  </si>
  <si>
    <t>&lt;BasketList data="2003-08-06" val="28.88"/&gt;</t>
  </si>
  <si>
    <t>&lt;BasketList data="2003-08-07" val="29.07"/&gt;</t>
  </si>
  <si>
    <t>&lt;BasketList data="2003-08-08" val="29.22"/&gt;</t>
  </si>
  <si>
    <t>&lt;BasketList data="2003-08-11" val="29.02"/&gt;</t>
  </si>
  <si>
    <t>&lt;BasketList data="2003-08-12" val="28.97"/&gt;</t>
  </si>
  <si>
    <t>&lt;BasketList data="2003-08-13" val="28.61"/&gt;</t>
  </si>
  <si>
    <t>&lt;BasketList data="2003-08-14" val="28.02"/&gt;</t>
  </si>
  <si>
    <t>&lt;BasketList data="2003-08-15" val="28.42"/&gt;</t>
  </si>
  <si>
    <t>&lt;BasketList data="2003-08-18" val="28.32"/&gt;</t>
  </si>
  <si>
    <t>&lt;BasketList data="2003-08-19" val="27.94"/&gt;</t>
  </si>
  <si>
    <t>&lt;BasketList data="2003-08-20" val="28.02"/&gt;</t>
  </si>
  <si>
    <t>&lt;BasketList data="2003-08-21" val="28.73"/&gt;</t>
  </si>
  <si>
    <t>&lt;BasketList data="2003-08-22" val="29.17"/&gt;</t>
  </si>
  <si>
    <t>&lt;BasketList data="2003-08-25" val="29.01"/&gt;</t>
  </si>
  <si>
    <t>&lt;BasketList data="2003-08-26" val="29.04"/&gt;</t>
  </si>
  <si>
    <t>&lt;BasketList data="2003-08-27" val="28.77"/&gt;</t>
  </si>
  <si>
    <t>&lt;BasketList data="2003-08-28" val="28.80"/&gt;</t>
  </si>
  <si>
    <t>&lt;BasketList data="2003-08-29" val="28.90"/&gt;</t>
  </si>
  <si>
    <t>&lt;BasketList data="2003-09-01" val="28.62"/&gt;</t>
  </si>
  <si>
    <t>&lt;BasketList data="2003-09-02" val="27.52"/&gt;</t>
  </si>
  <si>
    <t>&lt;BasketList data="2003-09-03" val="26.86"/&gt;</t>
  </si>
  <si>
    <t>&lt;BasketList data="2003-09-04" val="26.69"/&gt;</t>
  </si>
  <si>
    <t>&lt;BasketList data="2003-09-05" val="26.35"/&gt;</t>
  </si>
  <si>
    <t>&lt;BasketList data="2003-09-08" val="26.41"/&gt;</t>
  </si>
  <si>
    <t>&lt;BasketList data="2003-09-09" val="26.44"/&gt;</t>
  </si>
  <si>
    <t>&lt;BasketList data="2003-09-10" val="26.52"/&gt;</t>
  </si>
  <si>
    <t>&lt;BasketList data="2003-09-11" val="26.48"/&gt;</t>
  </si>
  <si>
    <t>&lt;BasketList data="2003-09-12" val="25.94"/&gt;</t>
  </si>
  <si>
    <t>&lt;BasketList data="2003-09-15" val="25.79"/&gt;</t>
  </si>
  <si>
    <t>&lt;BasketList data="2003-09-16" val="25.59"/&gt;</t>
  </si>
  <si>
    <t>&lt;BasketList data="2003-09-17" val="25.16"/&gt;</t>
  </si>
  <si>
    <t>&lt;BasketList data="2003-09-18" val="24.90"/&gt;</t>
  </si>
  <si>
    <t>&lt;BasketList data="2003-09-19" val="24.82"/&gt;</t>
  </si>
  <si>
    <t>&lt;BasketList data="2003-09-22" val="24.82"/&gt;</t>
  </si>
  <si>
    <t>&lt;BasketList data="2003-09-23" val="25.14"/&gt;</t>
  </si>
  <si>
    <t>&lt;BasketList data="2003-09-24" val="25.59"/&gt;</t>
  </si>
  <si>
    <t>&lt;BasketList data="2003-09-25" val="26.37"/&gt;</t>
  </si>
  <si>
    <t>&lt;BasketList data="2003-09-26" val="26.11"/&gt;</t>
  </si>
  <si>
    <t>&lt;BasketList data="2003-09-29" val="26.38"/&gt;</t>
  </si>
  <si>
    <t>&lt;BasketList data="2003-09-30" val="26.82"/&gt;</t>
  </si>
  <si>
    <t>&lt;BasketList data="2003-10-01" val="27.08"/&gt;</t>
  </si>
  <si>
    <t>&lt;BasketList data="2003-10-02" val="27.60"/&gt;</t>
  </si>
  <si>
    <t>&lt;BasketList data="2003-10-03" val="27.85"/&gt;</t>
  </si>
  <si>
    <t>&lt;BasketList data="2003-10-06" val="28.19"/&gt;</t>
  </si>
  <si>
    <t>&lt;BasketList data="2003-10-07" val="28.11"/&gt;</t>
  </si>
  <si>
    <t>&lt;BasketList data="2003-10-08" val="27.99"/&gt;</t>
  </si>
  <si>
    <t>&lt;BasketList data="2003-10-09" val="28.60"/&gt;</t>
  </si>
  <si>
    <t>&lt;BasketList data="2003-10-10" val="29.88"/&gt;</t>
  </si>
  <si>
    <t>&lt;BasketList data="2003-10-13" val="29.75"/&gt;</t>
  </si>
  <si>
    <t>&lt;BasketList data="2003-10-14" val="29.78"/&gt;</t>
  </si>
  <si>
    <t>&lt;BasketList data="2003-10-15" val="29.66"/&gt;</t>
  </si>
  <si>
    <t>&lt;BasketList data="2003-10-16" val="29.74"/&gt;</t>
  </si>
  <si>
    <t>&lt;BasketList data="2003-10-17" val="28.89"/&gt;</t>
  </si>
  <si>
    <t>&lt;BasketList data="2003-10-20" val="28.40"/&gt;</t>
  </si>
  <si>
    <t>&lt;BasketList data="2003-10-21" val="28.40"/&gt;</t>
  </si>
  <si>
    <t>&lt;BasketList data="2003-10-22" val="28.16"/&gt;</t>
  </si>
  <si>
    <t>&lt;BasketList data="2003-10-23" val="28.10"/&gt;</t>
  </si>
  <si>
    <t>&lt;BasketList data="2003-10-24" val="28.23"/&gt;</t>
  </si>
  <si>
    <t>&lt;BasketList data="2003-10-27" val="28.12"/&gt;</t>
  </si>
  <si>
    <t>&lt;BasketList data="2003-10-28" val="27.77"/&gt;</t>
  </si>
  <si>
    <t>&lt;BasketList data="2003-10-29" val="27.58"/&gt;</t>
  </si>
  <si>
    <t>&lt;BasketList data="2003-10-30" val="26.98"/&gt;</t>
  </si>
  <si>
    <t>&lt;BasketList data="2003-10-31" val="27.17"/&gt;</t>
  </si>
  <si>
    <t>&lt;BasketList data="2003-11-03" val="27.19"/&gt;</t>
  </si>
  <si>
    <t>&lt;BasketList data="2003-11-04" val="26.77"/&gt;</t>
  </si>
  <si>
    <t>&lt;BasketList data="2003-11-05" val="27.49"/&gt;</t>
  </si>
  <si>
    <t>&lt;BasketList data="2003-11-06" val="27.84"/&gt;</t>
  </si>
  <si>
    <t>&lt;BasketList data="2003-11-07" val="28.30"/&gt;</t>
  </si>
  <si>
    <t>&lt;BasketList data="2003-11-10" val="28.58"/&gt;</t>
  </si>
  <si>
    <t>&lt;BasketList data="2003-11-11" val="28.63"/&gt;</t>
  </si>
  <si>
    <t>&lt;BasketList data="2003-11-12" val="28.63"/&gt;</t>
  </si>
  <si>
    <t>&lt;BasketList data="2003-11-13" val="28.94"/&gt;</t>
  </si>
  <si>
    <t>&lt;BasketList data="2003-11-14" val="29.26"/&gt;</t>
  </si>
  <si>
    <t>&lt;BasketList data="2003-11-17" val="28.90"/&gt;</t>
  </si>
  <si>
    <t>&lt;BasketList data="2003-11-18" val="29.21"/&gt;</t>
  </si>
  <si>
    <t>&lt;BasketList data="2003-11-19" val="29.79"/&gt;</t>
  </si>
  <si>
    <t>&lt;BasketList data="2003-11-20" val="29.45"/&gt;</t>
  </si>
  <si>
    <t>&lt;BasketList data="2003-11-21" val="29.41"/&gt;</t>
  </si>
  <si>
    <t>&lt;BasketList data="2003-11-24" val="28.29"/&gt;</t>
  </si>
  <si>
    <t>&lt;BasketList data="2003-11-25" val="27.98"/&gt;</t>
  </si>
  <si>
    <t>&lt;BasketList data="2003-11-26" val="28.15"/&gt;</t>
  </si>
  <si>
    <t>&lt;BasketList data="2003-11-27" val="28.39"/&gt;</t>
  </si>
  <si>
    <t>&lt;BasketList data="2003-11-28" val="28.45"/&gt;</t>
  </si>
  <si>
    <t>&lt;BasketList data="2003-12-01" val="27.92"/&gt;</t>
  </si>
  <si>
    <t>&lt;BasketList data="2003-12-02" val="28.43"/&gt;</t>
  </si>
  <si>
    <t>&lt;BasketList data="2003-12-03" val="28.68"/&gt;</t>
  </si>
  <si>
    <t>&lt;BasketList data="2003-12-04" val="29.02"/&gt;</t>
  </si>
  <si>
    <t>&lt;BasketList data="2003-12-05" val="28.69"/&gt;</t>
  </si>
  <si>
    <t>&lt;BasketList data="2003-12-08" val="29.47"/&gt;</t>
  </si>
  <si>
    <t>&lt;BasketList data="2003-12-09" val="29.73"/&gt;</t>
  </si>
  <si>
    <t>&lt;BasketList data="2003-12-10" val="29.64"/&gt;</t>
  </si>
  <si>
    <t>&lt;BasketList data="2003-12-11" val="29.42"/&gt;</t>
  </si>
  <si>
    <t>&lt;BasketList data="2003-12-12" val="29.90"/&gt;</t>
  </si>
  <si>
    <t>&lt;BasketList data="2003-12-15" val="30.04"/&gt;</t>
  </si>
  <si>
    <t>&lt;BasketList data="2003-12-16" val="30.34"/&gt;</t>
  </si>
  <si>
    <t>&lt;BasketList data="2003-12-17" val="30.45"/&gt;</t>
  </si>
  <si>
    <t>&lt;BasketList data="2003-12-18" val="30.73"/&gt;</t>
  </si>
  <si>
    <t>&lt;BasketList data="2003-12-19" val="30.71"/&gt;</t>
  </si>
  <si>
    <t>&lt;BasketList data="2003-12-22" val="29.62"/&gt;</t>
  </si>
  <si>
    <t>&lt;BasketList data="2003-12-23" val="29.13"/&gt;</t>
  </si>
  <si>
    <t>&lt;BasketList data="2003-12-24" val="29.91"/&gt;</t>
  </si>
  <si>
    <t>&lt;BasketList data="2003-12-29" val="29.53"/&gt;</t>
  </si>
  <si>
    <t>&lt;BasketList data="2003-12-30" val="29.73"/&gt;</t>
  </si>
  <si>
    <t>&lt;BasketList data="2003-12-31" val="29.87"/&gt;</t>
  </si>
  <si>
    <t>&lt;BasketList data="2004-01-02" val="29.41"/&gt;</t>
  </si>
  <si>
    <t>&lt;BasketList data="2004-01-05" val="29.85"/&gt;</t>
  </si>
  <si>
    <t>&lt;BasketList data="2004-01-06" val="30.33"/&gt;</t>
  </si>
  <si>
    <t>&lt;BasketList data="2004-01-07" val="30.23"/&gt;</t>
  </si>
  <si>
    <t>&lt;BasketList data="2004-01-08" val="30.41"/&gt;</t>
  </si>
  <si>
    <t>&lt;BasketList data="2004-01-09" val="30.88"/&gt;</t>
  </si>
  <si>
    <t>&lt;BasketList data="2004-01-12" val="30.96"/&gt;</t>
  </si>
  <si>
    <t>&lt;BasketList data="2004-01-13" val="31.08"/&gt;</t>
  </si>
  <si>
    <t>&lt;BasketList data="2004-01-14" val="30.53"/&gt;</t>
  </si>
  <si>
    <t>&lt;BasketList data="2004-01-15" val="30.37"/&gt;</t>
  </si>
  <si>
    <t>&lt;BasketList data="2004-01-16" val="30.27"/&gt;</t>
  </si>
  <si>
    <t>&lt;BasketList data="2004-01-19" val="30.73"/&gt;</t>
  </si>
  <si>
    <t>&lt;BasketList data="2004-01-20" val="31.01"/&gt;</t>
  </si>
  <si>
    <t>&lt;BasketList data="2004-01-21" val="30.74"/&gt;</t>
  </si>
  <si>
    <t>&lt;BasketList data="2004-01-22" val="30.71"/&gt;</t>
  </si>
  <si>
    <t>&lt;BasketList data="2004-01-23" val="30.74"/&gt;</t>
  </si>
  <si>
    <t>&lt;BasketList data="2004-01-26" val="30.17"/&gt;</t>
  </si>
  <si>
    <t>&lt;BasketList data="2004-01-27" val="29.99"/&gt;</t>
  </si>
  <si>
    <t>&lt;BasketList data="2004-01-28" val="29.49"/&gt;</t>
  </si>
  <si>
    <t>&lt;BasketList data="2004-01-29" val="28.98"/&gt;</t>
  </si>
  <si>
    <t>&lt;BasketList data="2004-01-30" val="28.68"/&gt;</t>
  </si>
  <si>
    <t>&lt;BasketList data="2004-02-02" val="29.06"/&gt;</t>
  </si>
  <si>
    <t>&lt;BasketList data="2004-02-03" val="29.19"/&gt;</t>
  </si>
  <si>
    <t>&lt;BasketList data="2004-02-04" val="28.55"/&gt;</t>
  </si>
  <si>
    <t>&lt;BasketList data="2004-02-05" val="28.20"/&gt;</t>
  </si>
  <si>
    <t>&lt;BasketList data="2004-02-06" val="28.20"/&gt;</t>
  </si>
  <si>
    <t>&lt;BasketList data="2004-02-09" val="28.09"/&gt;</t>
  </si>
  <si>
    <t>&lt;BasketList data="2004-02-10" val="28.75"/&gt;</t>
  </si>
  <si>
    <t>&lt;BasketList data="2004-02-11" val="29.13"/&gt;</t>
  </si>
  <si>
    <t>&lt;BasketList data="2004-02-12" val="28.96"/&gt;</t>
  </si>
  <si>
    <t>&lt;BasketList data="2004-02-13" val="29.74"/&gt;</t>
  </si>
  <si>
    <t>&lt;BasketList data="2004-02-16" val="29.72"/&gt;</t>
  </si>
  <si>
    <t>&lt;BasketList data="2004-02-17" val="30.08"/&gt;</t>
  </si>
  <si>
    <t>&lt;BasketList data="2004-02-18" val="30.52"/&gt;</t>
  </si>
  <si>
    <t>&lt;BasketList data="2004-02-19" val="30.44"/&gt;</t>
  </si>
  <si>
    <t>&lt;BasketList data="2004-02-20" val="30.17"/&gt;</t>
  </si>
  <si>
    <t>&lt;BasketList data="2004-02-23" val="30.20"/&gt;</t>
  </si>
  <si>
    <t>&lt;BasketList data="2004-02-24" val="30.55"/&gt;</t>
  </si>
  <si>
    <t>&lt;BasketList data="2004-02-25" val="30.89"/&gt;</t>
  </si>
  <si>
    <t>&lt;BasketList data="2004-02-26" val="31.00"/&gt;</t>
  </si>
  <si>
    <t>&lt;BasketList data="2004-02-27" val="31.13"/&gt;</t>
  </si>
  <si>
    <t>&lt;BasketList data="2004-03-01" val="31.82"/&gt;</t>
  </si>
  <si>
    <t>&lt;BasketList data="2004-03-02" val="32.48"/&gt;</t>
  </si>
  <si>
    <t>&lt;BasketList data="2004-03-03" val="31.82"/&gt;</t>
  </si>
  <si>
    <t>&lt;BasketList data="2004-03-04" val="32.05"/&gt;</t>
  </si>
  <si>
    <t>&lt;BasketList data="2004-03-05" val="32.75"/&gt;</t>
  </si>
  <si>
    <t>&lt;BasketList data="2004-03-08" val="32.59"/&gt;</t>
  </si>
  <si>
    <t>&lt;BasketList data="2004-03-09" val="32.30"/&gt;</t>
  </si>
  <si>
    <t>&lt;BasketList data="2004-03-10" val="31.67"/&gt;</t>
  </si>
  <si>
    <t>&lt;BasketList data="2004-03-11" val="31.95"/&gt;</t>
  </si>
  <si>
    <t>&lt;BasketList data="2004-03-12" val="31.94"/&gt;</t>
  </si>
  <si>
    <t>&lt;BasketList data="2004-03-15" val="32.30"/&gt;</t>
  </si>
  <si>
    <t>&lt;BasketList data="2004-03-16" val="32.59"/&gt;</t>
  </si>
  <si>
    <t>&lt;BasketList data="2004-03-17" val="32.95"/&gt;</t>
  </si>
  <si>
    <t>&lt;BasketList data="2004-03-18" val="33.03"/&gt;</t>
  </si>
  <si>
    <t>&lt;BasketList data="2004-03-19" val="33.01"/&gt;</t>
  </si>
  <si>
    <t>&lt;BasketList data="2004-03-22" val="32.46"/&gt;</t>
  </si>
  <si>
    <t>&lt;BasketList data="2004-03-23" val="32.83"/&gt;</t>
  </si>
  <si>
    <t>&lt;BasketList data="2004-03-24" val="32.85"/&gt;</t>
  </si>
  <si>
    <t>&lt;BasketList data="2004-03-25" val="31.93"/&gt;</t>
  </si>
  <si>
    <t>&lt;BasketList data="2004-03-26" val="31.57"/&gt;</t>
  </si>
  <si>
    <t>&lt;BasketList data="2004-03-29" val="31.13"/&gt;</t>
  </si>
  <si>
    <t>&lt;BasketList data="2004-03-30" val="31.70"/&gt;</t>
  </si>
  <si>
    <t>&lt;BasketList data="2004-03-31" val="31.49"/&gt;</t>
  </si>
  <si>
    <t>&lt;BasketList data="2004-04-01" val="30.79"/&gt;</t>
  </si>
  <si>
    <t>&lt;BasketList data="2004-04-02" val="30.18"/&gt;</t>
  </si>
  <si>
    <t>&lt;BasketList data="2004-04-05" val="29.90"/&gt;</t>
  </si>
  <si>
    <t>&lt;BasketList data="2004-04-06" val="30.22"/&gt;</t>
  </si>
  <si>
    <t>&lt;BasketList data="2004-04-07" val="31.32"/&gt;</t>
  </si>
  <si>
    <t>&lt;BasketList data="2004-04-08" val="32.37"/&gt;</t>
  </si>
  <si>
    <t>&lt;BasketList data="2004-04-12" val="32.92"/&gt;</t>
  </si>
  <si>
    <t>&lt;BasketList data="2004-04-13" val="32.60"/&gt;</t>
  </si>
  <si>
    <t>&lt;BasketList data="2004-04-14" val="32.10"/&gt;</t>
  </si>
  <si>
    <t>&lt;BasketList data="2004-04-15" val="32.54"/&gt;</t>
  </si>
  <si>
    <t>&lt;BasketList data="2004-04-16" val="32.85"/&gt;</t>
  </si>
  <si>
    <t>&lt;BasketList data="2004-04-19" val="32.89"/&gt;</t>
  </si>
  <si>
    <t>&lt;BasketList data="2004-04-20" val="32.45"/&gt;</t>
  </si>
  <si>
    <t>&lt;BasketList data="2004-04-21" val="32.15"/&gt;</t>
  </si>
  <si>
    <t>&lt;BasketList data="2004-04-22" val="32.50"/&gt;</t>
  </si>
  <si>
    <t>&lt;BasketList data="2004-04-23" val="32.58"/&gt;</t>
  </si>
  <si>
    <t>&lt;BasketList data="2004-04-26" val="32.87"/&gt;</t>
  </si>
  <si>
    <t>&lt;BasketList data="2004-04-27" val="33.32"/&gt;</t>
  </si>
  <si>
    <t>&lt;BasketList data="2004-04-28" val="33.67"/&gt;</t>
  </si>
  <si>
    <t>&lt;BasketList data="2004-04-29" val="33.33"/&gt;</t>
  </si>
  <si>
    <t>&lt;BasketList data="2004-04-30" val="33.99"/&gt;</t>
  </si>
  <si>
    <t>&lt;BasketList data="2004-05-03" val="34.13"/&gt;</t>
  </si>
  <si>
    <t>&lt;BasketList data="2004-05-04" val="34.71"/&gt;</t>
  </si>
  <si>
    <t>&lt;BasketList data="2004-05-05" val="35.30"/&gt;</t>
  </si>
  <si>
    <t>&lt;BasketList data="2004-05-06" val="35.88"/&gt;</t>
  </si>
  <si>
    <t>&lt;BasketList data="2004-05-07" val="36.12"/&gt;</t>
  </si>
  <si>
    <t>&lt;BasketList data="2004-05-10" val="35.42"/&gt;</t>
  </si>
  <si>
    <t>&lt;BasketList data="2004-05-11" val="35.57"/&gt;</t>
  </si>
  <si>
    <t>&lt;BasketList data="2004-05-12" val="36.74"/&gt;</t>
  </si>
  <si>
    <t>&lt;BasketList data="2004-05-13" val="36.93"/&gt;</t>
  </si>
  <si>
    <t>&lt;BasketList data="2004-05-14" val="37.67"/&gt;</t>
  </si>
  <si>
    <t>&lt;BasketList data="2004-05-17" val="37.72"/&gt;</t>
  </si>
  <si>
    <t>&lt;BasketList data="2004-05-18" val="36.93"/&gt;</t>
  </si>
  <si>
    <t>&lt;BasketList data="2004-05-19" val="37.12"/&gt;</t>
  </si>
  <si>
    <t>&lt;BasketList data="2004-05-20" val="37.44"/&gt;</t>
  </si>
  <si>
    <t>&lt;BasketList data="2004-05-21" val="36.40"/&gt;</t>
  </si>
  <si>
    <t>&lt;BasketList data="2004-05-24" val="37.05"/&gt;</t>
  </si>
  <si>
    <t>&lt;BasketList data="2004-05-25" val="37.36"/&gt;</t>
  </si>
  <si>
    <t>&lt;BasketList data="2004-05-26" val="36.99"/&gt;</t>
  </si>
  <si>
    <t>&lt;BasketList data="2004-05-27" val="36.02"/&gt;</t>
  </si>
  <si>
    <t>&lt;BasketList data="2004-05-28" val="36.01"/&gt;</t>
  </si>
  <si>
    <t>&lt;BasketList data="2004-05-31" val="36.17"/&gt;</t>
  </si>
  <si>
    <t>&lt;BasketList data="2004-06-01" val="37.64"/&gt;</t>
  </si>
  <si>
    <t>&lt;BasketList data="2004-06-02" val="36.80"/&gt;</t>
  </si>
  <si>
    <t>&lt;BasketList data="2004-06-03" val="35.86"/&gt;</t>
  </si>
  <si>
    <t>&lt;BasketList data="2004-06-04" val="34.94"/&gt;</t>
  </si>
  <si>
    <t>&lt;BasketList data="2004-06-07" val="34.64"/&gt;</t>
  </si>
  <si>
    <t>&lt;BasketList data="2004-06-08" val="34.45"/&gt;</t>
  </si>
  <si>
    <t>&lt;BasketList data="2004-06-09" val="33.91"/&gt;</t>
  </si>
  <si>
    <t>&lt;BasketList data="2004-06-10" val="34.59"/&gt;</t>
  </si>
  <si>
    <t>&lt;BasketList data="2004-06-11" val="34.59"/&gt;</t>
  </si>
  <si>
    <t>&lt;BasketList data="2004-06-14" val="34.29"/&gt;</t>
  </si>
  <si>
    <t>&lt;BasketList data="2004-06-15" val="33.72"/&gt;</t>
  </si>
  <si>
    <t>&lt;BasketList data="2004-06-16" val="33.93"/&gt;</t>
  </si>
  <si>
    <t>&lt;BasketList data="2004-06-17" val="34.69"/&gt;</t>
  </si>
  <si>
    <t>&lt;BasketList data="2004-06-18" val="35.19"/&gt;</t>
  </si>
  <si>
    <t>&lt;BasketList data="2004-06-21" val="34.65"/&gt;</t>
  </si>
  <si>
    <t>&lt;BasketList data="2004-06-22" val="34.36"/&gt;</t>
  </si>
  <si>
    <t>&lt;BasketList data="2004-06-23" val="34.24"/&gt;</t>
  </si>
  <si>
    <t>&lt;BasketList data="2004-06-24" val="34.10"/&gt;</t>
  </si>
  <si>
    <t>&lt;BasketList data="2004-06-25" val="33.95"/&gt;</t>
  </si>
  <si>
    <t>&lt;BasketList data="2004-06-28" val="33.07"/&gt;</t>
  </si>
  <si>
    <t>&lt;BasketList data="2004-06-29" val="32.50"/&gt;</t>
  </si>
  <si>
    <t>&lt;BasketList data="2004-06-30" val="32.68"/&gt;</t>
  </si>
  <si>
    <t>&lt;BasketList data="2004-07-01" val="34.00"/&gt;</t>
  </si>
  <si>
    <t>&lt;BasketList data="2004-07-02" val="34.75"/&gt;</t>
  </si>
  <si>
    <t>&lt;BasketList data="2004-07-05" val="34.88"/&gt;</t>
  </si>
  <si>
    <t>&lt;BasketList data="2004-07-06" val="35.58"/&gt;</t>
  </si>
  <si>
    <t>&lt;BasketList data="2004-07-07" val="35.47"/&gt;</t>
  </si>
  <si>
    <t>&lt;BasketList data="2004-07-08" val="35.91"/&gt;</t>
  </si>
  <si>
    <t>&lt;BasketList data="2004-07-09" val="36.05"/&gt;</t>
  </si>
  <si>
    <t>&lt;BasketList data="2004-07-12" val="35.83"/&gt;</t>
  </si>
  <si>
    <t>&lt;BasketList data="2004-07-13" val="35.13"/&gt;</t>
  </si>
  <si>
    <t>&lt;BasketList data="2004-07-14" val="35.79"/&gt;</t>
  </si>
  <si>
    <t>&lt;BasketList data="2004-07-15" val="36.58"/&gt;</t>
  </si>
  <si>
    <t>&lt;BasketList data="2004-07-16" val="36.81"/&gt;</t>
  </si>
  <si>
    <t>&lt;BasketList data="2004-07-19" val="36.89"/&gt;</t>
  </si>
  <si>
    <t>&lt;BasketList data="2004-07-20" val="36.49"/&gt;</t>
  </si>
  <si>
    <t>&lt;BasketList data="2004-07-21" val="36.16"/&gt;</t>
  </si>
  <si>
    <t>&lt;BasketList data="2004-07-22" val="36.60"/&gt;</t>
  </si>
  <si>
    <t>&lt;BasketList data="2004-07-23" val="36.96"/&gt;</t>
  </si>
  <si>
    <t>&lt;BasketList data="2004-07-26" val="37.02"/&gt;</t>
  </si>
  <si>
    <t>&lt;BasketList data="2004-07-27" val="37.27"/&gt;</t>
  </si>
  <si>
    <t>&lt;BasketList data="2004-07-28" val="37.95"/&gt;</t>
  </si>
  <si>
    <t>&lt;BasketList data="2004-07-29" val="37.94"/&gt;</t>
  </si>
  <si>
    <t>&lt;BasketList data="2004-07-30" val="38.69"/&gt;</t>
  </si>
  <si>
    <t>&lt;BasketList data="2004-08-02" val="39.04"/&gt;</t>
  </si>
  <si>
    <t>&lt;BasketList data="2004-08-03" val="39.33"/&gt;</t>
  </si>
  <si>
    <t>&lt;BasketList data="2004-08-04" val="39.29"/&gt;</t>
  </si>
  <si>
    <t>&lt;BasketList data="2004-08-05" val="39.55"/&gt;</t>
  </si>
  <si>
    <t>&lt;BasketList data="2004-08-06" val="39.67"/&gt;</t>
  </si>
  <si>
    <t>&lt;BasketList data="2004-08-09" val="40.04"/&gt;</t>
  </si>
  <si>
    <t>&lt;BasketList data="2004-08-10" val="40.00"/&gt;</t>
  </si>
  <si>
    <t>&lt;BasketList data="2004-08-11" val="40.08"/&gt;</t>
  </si>
  <si>
    <t>&lt;BasketList data="2004-08-12" val="40.76"/&gt;</t>
  </si>
  <si>
    <t>&lt;BasketList data="2004-08-13" val="41.33"/&gt;</t>
  </si>
  <si>
    <t>&lt;BasketList data="2004-08-16" val="41.70"/&gt;</t>
  </si>
  <si>
    <t>&lt;BasketList data="2004-08-17" val="41.75"/&gt;</t>
  </si>
  <si>
    <t>&lt;BasketList data="2004-08-18" val="42.07"/&gt;</t>
  </si>
  <si>
    <t>&lt;BasketList data="2004-08-19" val="42.60"/&gt;</t>
  </si>
  <si>
    <t>&lt;BasketList data="2004-08-20" val="43.16"/&gt;</t>
  </si>
  <si>
    <t>&lt;BasketList data="2004-08-23" val="42.27"/&gt;</t>
  </si>
  <si>
    <t>&lt;BasketList data="2004-08-24" val="41.43"/&gt;</t>
  </si>
  <si>
    <t>&lt;BasketList data="2004-08-25" val="40.45"/&gt;</t>
  </si>
  <si>
    <t>&lt;BasketList data="2004-08-26" val="39.02"/&gt;</t>
  </si>
  <si>
    <t>&lt;BasketList data="2004-08-27" val="39.05"/&gt;</t>
  </si>
  <si>
    <t>&lt;BasketList data="2004-08-30" val="38.48"/&gt;</t>
  </si>
  <si>
    <t>&lt;BasketList data="2004-08-31" val="38.15"/&gt;</t>
  </si>
  <si>
    <t>&lt;BasketList data="2004-09-01" val="38.81"/&gt;</t>
  </si>
  <si>
    <t>&lt;BasketList data="2004-09-02" val="39.68"/&gt;</t>
  </si>
  <si>
    <t>&lt;BasketList data="2004-09-03" val="39.12"/&gt;</t>
  </si>
  <si>
    <t>&lt;BasketList data="2004-09-06" val="38.66"/&gt;</t>
  </si>
  <si>
    <t>&lt;BasketList data="2004-09-07" val="38.13"/&gt;</t>
  </si>
  <si>
    <t>&lt;BasketList data="2004-09-08" val="38.19"/&gt;</t>
  </si>
  <si>
    <t>&lt;BasketList data="2004-09-09" val="38.74"/&gt;</t>
  </si>
  <si>
    <t>&lt;BasketList data="2004-09-10" val="38.82"/&gt;</t>
  </si>
  <si>
    <t>&lt;BasketList data="2004-09-13" val="38.30"/&gt;</t>
  </si>
  <si>
    <t>&lt;BasketList data="2004-09-14" val="39.07"/&gt;</t>
  </si>
  <si>
    <t>&lt;BasketList data="2004-09-15" val="39.02"/&gt;</t>
  </si>
  <si>
    <t>&lt;BasketList data="2004-09-16" val="38.44"/&gt;</t>
  </si>
  <si>
    <t>&lt;BasketList data="2004-09-17" val="39.50"/&gt;</t>
  </si>
  <si>
    <t>&lt;BasketList data="2004-09-20" val="40.20"/&gt;</t>
  </si>
  <si>
    <t>&lt;BasketList data="2004-09-21" val="40.71"/&gt;</t>
  </si>
  <si>
    <t>&lt;BasketList data="2004-09-22" val="41.75"/&gt;</t>
  </si>
  <si>
    <t>&lt;BasketList data="2004-09-23" val="42.27"/&gt;</t>
  </si>
  <si>
    <t>&lt;BasketList data="2004-09-24" val="42.31"/&gt;</t>
  </si>
  <si>
    <t>&lt;BasketList data="2004-09-27" val="42.90"/&gt;</t>
  </si>
  <si>
    <t>&lt;BasketList data="2004-09-28" val="43.54"/&gt;</t>
  </si>
  <si>
    <t>&lt;BasketList data="2004-09-29" val="43.13"/&gt;</t>
  </si>
  <si>
    <t>&lt;BasketList data="2004-09-30" val="43.39"/&gt;</t>
  </si>
  <si>
    <t>&lt;BasketList data="2004-10-01" val="43.29"/&gt;</t>
  </si>
  <si>
    <t>&lt;BasketList data="2004-10-04" val="43.28"/&gt;</t>
  </si>
  <si>
    <t>&lt;BasketList data="2004-10-05" val="43.80"/&gt;</t>
  </si>
  <si>
    <t>&lt;BasketList data="2004-10-06" val="44.26"/&gt;</t>
  </si>
  <si>
    <t>&lt;BasketList data="2004-10-07" val="45.08"/&gt;</t>
  </si>
  <si>
    <t>&lt;BasketList data="2004-10-08" val="45.19"/&gt;</t>
  </si>
  <si>
    <t>&lt;BasketList data="2004-10-11" val="46.04"/&gt;</t>
  </si>
  <si>
    <t>&lt;BasketList data="2004-10-12" val="46.49"/&gt;</t>
  </si>
  <si>
    <t>&lt;BasketList data="2004-10-13" val="44.99"/&gt;</t>
  </si>
  <si>
    <t>&lt;BasketList data="2004-10-14" val="45.48"/&gt;</t>
  </si>
  <si>
    <t>&lt;BasketList data="2004-10-15" val="46.14"/&gt;</t>
  </si>
  <si>
    <t>&lt;BasketList data="2004-10-18" val="45.47"/&gt;</t>
  </si>
  <si>
    <t>&lt;BasketList data="2004-10-19" val="44.98"/&gt;</t>
  </si>
  <si>
    <t>&lt;BasketList data="2004-10-20" val="45.87"/&gt;</t>
  </si>
  <si>
    <t>&lt;BasketList data="2004-10-21" val="46.61"/&gt;</t>
  </si>
  <si>
    <t>&lt;BasketList data="2004-10-22" val="46.52"/&gt;</t>
  </si>
  <si>
    <t>&lt;BasketList data="2004-10-25" val="46.06"/&gt;</t>
  </si>
  <si>
    <t>&lt;BasketList data="2004-10-26" val="45.48"/&gt;</t>
  </si>
  <si>
    <t>&lt;BasketList data="2004-10-27" val="44.75"/&gt;</t>
  </si>
  <si>
    <t>&lt;BasketList data="2004-10-28" val="43.59"/&gt;</t>
  </si>
  <si>
    <t>&lt;BasketList data="2004-10-29" val="43.39"/&gt;</t>
  </si>
  <si>
    <t>&lt;BasketList data="2004-11-01" val="43.31"/&gt;</t>
  </si>
  <si>
    <t>&lt;BasketList data="2004-11-02" val="41.98"/&gt;</t>
  </si>
  <si>
    <t>&lt;BasketList data="2004-11-03" val="41.44"/&gt;</t>
  </si>
  <si>
    <t>&lt;BasketList data="2004-11-04" val="40.53"/&gt;</t>
  </si>
  <si>
    <t>&lt;BasketList data="2004-11-05" val="38.56"/&gt;</t>
  </si>
  <si>
    <t>&lt;BasketList data="2004-11-08" val="38.67"/&gt;</t>
  </si>
  <si>
    <t>&lt;BasketList data="2004-11-09" val="38.03"/&gt;</t>
  </si>
  <si>
    <t>&lt;BasketList data="2004-11-10" val="37.73"/&gt;</t>
  </si>
  <si>
    <t>&lt;BasketList data="2004-11-11" val="37.16"/&gt;</t>
  </si>
  <si>
    <t>&lt;BasketList data="2004-11-12" val="36.96"/&gt;</t>
  </si>
  <si>
    <t>&lt;BasketList data="2004-11-15" val="36.11"/&gt;</t>
  </si>
  <si>
    <t>&lt;BasketList data="2004-11-16" val="35.94"/&gt;</t>
  </si>
  <si>
    <t>&lt;BasketList data="2004-11-17" val="35.49"/&gt;</t>
  </si>
  <si>
    <t>&lt;BasketList data="2004-11-18" val="36.20"/&gt;</t>
  </si>
  <si>
    <t>&lt;BasketList data="2004-11-19" val="37.53"/&gt;</t>
  </si>
  <si>
    <t>&lt;BasketList data="2004-11-22" val="38.62"/&gt;</t>
  </si>
  <si>
    <t>&lt;BasketList data="2004-11-23" val="38.69"/&gt;</t>
  </si>
  <si>
    <t>&lt;BasketList data="2004-11-24" val="38.95"/&gt;</t>
  </si>
  <si>
    <t>&lt;BasketList data="2004-11-25" val="39.06"/&gt;</t>
  </si>
  <si>
    <t>&lt;BasketList data="2004-11-26" val="38.89"/&gt;</t>
  </si>
  <si>
    <t>&lt;BasketList data="2004-11-29" val="39.46"/&gt;</t>
  </si>
  <si>
    <t>&lt;BasketList data="2004-11-30" val="39.77"/&gt;</t>
  </si>
  <si>
    <t>&lt;BasketList data="2004-12-01" val="38.03"/&gt;</t>
  </si>
  <si>
    <t>&lt;BasketList data="2004-12-02" val="35.42"/&gt;</t>
  </si>
  <si>
    <t>&lt;BasketList data="2004-12-03" val="34.53"/&gt;</t>
  </si>
  <si>
    <t>&lt;BasketList data="2004-12-06" val="34.89"/&gt;</t>
  </si>
  <si>
    <t>&lt;BasketList data="2004-12-07" val="34.21"/&gt;</t>
  </si>
  <si>
    <t>&lt;BasketList data="2004-12-08" val="33.78"/&gt;</t>
  </si>
  <si>
    <t>&lt;BasketList data="2004-12-09" val="34.29"/&gt;</t>
  </si>
  <si>
    <t>&lt;BasketList data="2004-12-10" val="33.92"/&gt;</t>
  </si>
  <si>
    <t>&lt;BasketList data="2004-12-13" val="33.99"/&gt;</t>
  </si>
  <si>
    <t>&lt;BasketList data="2004-12-14" val="34.72"/&gt;</t>
  </si>
  <si>
    <t>&lt;BasketList data="2004-12-15" val="36.47"/&gt;</t>
  </si>
  <si>
    <t>&lt;BasketList data="2004-12-16" val="36.84"/&gt;</t>
  </si>
  <si>
    <t>&lt;BasketList data="2004-12-17" val="37.87"/&gt;</t>
  </si>
  <si>
    <t>&lt;BasketList data="2004-12-20" val="38.34"/&gt;</t>
  </si>
  <si>
    <t>&lt;BasketList data="2004-12-21" val="38.26"/&gt;</t>
  </si>
  <si>
    <t>&lt;BasketList data="2004-12-22" val="37.41"/&gt;</t>
  </si>
  <si>
    <t>&lt;BasketList data="2004-12-23" val="36.71"/&gt;</t>
  </si>
  <si>
    <t>&lt;BasketList data="2004-12-24" val="36.58"/&gt;</t>
  </si>
  <si>
    <t>&lt;BasketList data="2004-12-27" val="35.30"/&gt;</t>
  </si>
  <si>
    <t>&lt;BasketList data="2004-12-28" val="34.81"/&gt;</t>
  </si>
  <si>
    <t>&lt;BasketList data="2004-12-29" val="35.54"/&gt;</t>
  </si>
  <si>
    <t>&lt;BasketList data="2004-12-30" val="36.19"/&gt;</t>
  </si>
  <si>
    <t>&lt;BasketList data="2004-12-31" val="36.43"/&gt;</t>
  </si>
  <si>
    <t>&lt;BasketList data="2005-01-03" val="35.67"/&gt;</t>
  </si>
  <si>
    <t>&lt;BasketList data="2005-01-04" val="36.57"/&gt;</t>
  </si>
  <si>
    <t>&lt;BasketList data="2005-01-05" val="37.24"/&gt;</t>
  </si>
  <si>
    <t>&lt;BasketList data="2005-01-06" val="38.19"/&gt;</t>
  </si>
  <si>
    <t>&lt;BasketList data="2005-01-07" val="39.35"/&gt;</t>
  </si>
  <si>
    <t>&lt;BasketList data="2005-01-10" val="40.12"/&gt;</t>
  </si>
  <si>
    <t>&lt;BasketList data="2005-01-11" val="39.45"/&gt;</t>
  </si>
  <si>
    <t>&lt;BasketList data="2005-01-12" val="39.81"/&gt;</t>
  </si>
  <si>
    <t>&lt;BasketList data="2005-01-13" val="41.08"/&gt;</t>
  </si>
  <si>
    <t>&lt;BasketList data="2005-01-14" val="41.80"/&gt;</t>
  </si>
  <si>
    <t>&lt;BasketList data="2005-01-17" val="41.81"/&gt;</t>
  </si>
  <si>
    <t>&lt;BasketList data="2005-01-18" val="41.97"/&gt;</t>
  </si>
  <si>
    <t>&lt;BasketList data="2005-01-19" val="41.52"/&gt;</t>
  </si>
  <si>
    <t>&lt;BasketList data="2005-01-20" val="40.68"/&gt;</t>
  </si>
  <si>
    <t>&lt;BasketList data="2005-01-21" val="41.63"/&gt;</t>
  </si>
  <si>
    <t>&lt;BasketList data="2005-01-24" val="42.49"/&gt;</t>
  </si>
  <si>
    <t>&lt;BasketList data="2005-01-25" val="42.68"/&gt;</t>
  </si>
  <si>
    <t>&lt;BasketList data="2005-01-26" val="43.10"/&gt;</t>
  </si>
  <si>
    <t>&lt;BasketList data="2005-01-27" val="43.01"/&gt;</t>
  </si>
  <si>
    <t>&lt;BasketList data="2005-01-28" val="41.88"/&gt;</t>
  </si>
  <si>
    <t>&lt;BasketList data="2005-01-31" val="40.95"/&gt;</t>
  </si>
  <si>
    <t>&lt;BasketList data="2005-02-01" val="41.28"/&gt;</t>
  </si>
  <si>
    <t>&lt;BasketList data="2005-02-02" val="40.62"/&gt;</t>
  </si>
  <si>
    <t>&lt;BasketList data="2005-02-03" val="40.19"/&gt;</t>
  </si>
  <si>
    <t>&lt;BasketList data="2005-02-04" val="40.73"/&gt;</t>
  </si>
  <si>
    <t>&lt;BasketList data="2005-02-07" val="39.98"/&gt;</t>
  </si>
  <si>
    <t>&lt;BasketList data="2005-02-08" val="39.79"/&gt;</t>
  </si>
  <si>
    <t>&lt;BasketList data="2005-02-09" val="39.94"/&gt;</t>
  </si>
  <si>
    <t>&lt;BasketList data="2005-02-10" val="40.54"/&gt;</t>
  </si>
  <si>
    <t>&lt;BasketList data="2005-02-11" val="41.38"/&gt;</t>
  </si>
  <si>
    <t>&lt;BasketList data="2005-02-14" val="41.44"/&gt;</t>
  </si>
  <si>
    <t>&lt;BasketList data="2005-02-15" val="41.84"/&gt;</t>
  </si>
  <si>
    <t>&lt;BasketList data="2005-02-16" val="41.87"/&gt;</t>
  </si>
  <si>
    <t>&lt;BasketList data="2005-02-17" val="42.56"/&gt;</t>
  </si>
  <si>
    <t>&lt;BasketList data="2005-02-18" val="42.68"/&gt;</t>
  </si>
  <si>
    <t>&lt;BasketList data="2005-02-21" val="43.12"/&gt;</t>
  </si>
  <si>
    <t>&lt;BasketList data="2005-02-22" val="44.28"/&gt;</t>
  </si>
  <si>
    <t>&lt;BasketList data="2005-02-23" val="44.72"/&gt;</t>
  </si>
  <si>
    <t>&lt;BasketList data="2005-02-24" val="45.24"/&gt;</t>
  </si>
  <si>
    <t>&lt;BasketList data="2005-02-25" val="45.49"/&gt;</t>
  </si>
  <si>
    <t>&lt;BasketList data="2005-02-28" val="46.26"/&gt;</t>
  </si>
  <si>
    <t>&lt;BasketList data="2005-03-01" val="46.17"/&gt;</t>
  </si>
  <si>
    <t>&lt;BasketList data="2005-03-02" val="47.01"/&gt;</t>
  </si>
  <si>
    <t>&lt;BasketList data="2005-03-03" val="48.36"/&gt;</t>
  </si>
  <si>
    <t>&lt;BasketList data="2005-03-04" val="48.37"/&gt;</t>
  </si>
  <si>
    <t>&lt;BasketList data="2005-03-07" val="48.15"/&gt;</t>
  </si>
  <si>
    <t>&lt;BasketList data="2005-03-08" val="49.01"/&gt;</t>
  </si>
  <si>
    <t>&lt;BasketList data="2005-03-09" val="49.87"/&gt;</t>
  </si>
  <si>
    <t>&lt;BasketList data="2005-03-10" val="49.40"/&gt;</t>
  </si>
  <si>
    <t>&lt;BasketList data="2005-03-11" val="49.20"/&gt;</t>
  </si>
  <si>
    <t>&lt;BasketList data="2005-03-14" val="49.59"/&gt;</t>
  </si>
  <si>
    <t>&lt;BasketList data="2005-03-15" val="50.21"/&gt;</t>
  </si>
  <si>
    <t>&lt;BasketList data="2005-03-16" val="50.78"/&gt;</t>
  </si>
  <si>
    <t>&lt;BasketList data="2005-03-17" val="51.76"/&gt;</t>
  </si>
  <si>
    <t>&lt;BasketList data="2005-03-18" val="51.67"/&gt;</t>
  </si>
  <si>
    <t>&lt;BasketList data="2005-03-21" val="51.76"/&gt;</t>
  </si>
  <si>
    <t>&lt;BasketList data="2005-03-22" val="51.03"/&gt;</t>
  </si>
  <si>
    <t>&lt;BasketList data="2005-03-23" val="49.09"/&gt;</t>
  </si>
  <si>
    <t>&lt;BasketList data="2005-03-24" val="50.12"/&gt;</t>
  </si>
  <si>
    <t>&lt;BasketList data="2005-03-28" val="49.26"/&gt;</t>
  </si>
  <si>
    <t>&lt;BasketList data="2005-03-29" val="49.04"/&gt;</t>
  </si>
  <si>
    <t>&lt;BasketList data="2005-03-30" val="48.80"/&gt;</t>
  </si>
  <si>
    <t>&lt;BasketList data="2005-03-31" val="50.23"/&gt;</t>
  </si>
  <si>
    <t>&lt;BasketList data="2005-04-01" val="51.65"/&gt;</t>
  </si>
  <si>
    <t>&lt;BasketList data="2005-04-04" val="52.93"/&gt;</t>
  </si>
  <si>
    <t>&lt;BasketList data="2005-04-05" val="52.27"/&gt;</t>
  </si>
  <si>
    <t>&lt;BasketList data="2005-04-06" val="52.10"/&gt;</t>
  </si>
  <si>
    <t>&lt;BasketList data="2005-04-07" val="51.85"/&gt;</t>
  </si>
  <si>
    <t>&lt;BasketList data="2005-04-08" val="49.94"/&gt;</t>
  </si>
  <si>
    <t>&lt;BasketList data="2005-04-11" val="49.14"/&gt;</t>
  </si>
  <si>
    <t>&lt;BasketList data="2005-04-12" val="49.43"/&gt;</t>
  </si>
  <si>
    <t>&lt;BasketList data="2005-04-13" val="47.84"/&gt;</t>
  </si>
  <si>
    <t>&lt;BasketList data="2005-04-14" val="47.50"/&gt;</t>
  </si>
  <si>
    <t>&lt;BasketList data="2005-04-15" val="47.08"/&gt;</t>
  </si>
  <si>
    <t>&lt;BasketList data="2005-04-18" val="46.52"/&gt;</t>
  </si>
  <si>
    <t>&lt;BasketList data="2005-04-19" val="47.71"/&gt;</t>
  </si>
  <si>
    <t>&lt;BasketList data="2005-04-20" val="49.02"/&gt;</t>
  </si>
  <si>
    <t>&lt;BasketList data="2005-04-21" val="49.25"/&gt;</t>
  </si>
  <si>
    <t>&lt;BasketList data="2005-04-22" val="50.61"/&gt;</t>
  </si>
  <si>
    <t>&lt;BasketList data="2005-04-25" val="50.17"/&gt;</t>
  </si>
  <si>
    <t>&lt;BasketList data="2005-04-26" val="49.90"/&gt;</t>
  </si>
  <si>
    <t>&lt;BasketList data="2005-04-27" val="48.88"/&gt;</t>
  </si>
  <si>
    <t>&lt;BasketList data="2005-04-28" val="48.03"/&gt;</t>
  </si>
  <si>
    <t>&lt;BasketList data="2005-04-29" val="47.90"/&gt;</t>
  </si>
  <si>
    <t>&lt;BasketList data="2005-05-02" val="47.79"/&gt;</t>
  </si>
  <si>
    <t>&lt;BasketList data="2005-05-03" val="47.40"/&gt;</t>
  </si>
  <si>
    <t>&lt;BasketList data="2005-05-04" val="47.33"/&gt;</t>
  </si>
  <si>
    <t>&lt;BasketList data="2005-05-05" val="47.63"/&gt;</t>
  </si>
  <si>
    <t>&lt;BasketList data="2005-05-06" val="47.92"/&gt;</t>
  </si>
  <si>
    <t>&lt;BasketList data="2005-05-09" val="47.82"/&gt;</t>
  </si>
  <si>
    <t>&lt;BasketList data="2005-05-10" val="48.16"/&gt;</t>
  </si>
  <si>
    <t>&lt;BasketList data="2005-05-11" val="47.39"/&gt;</t>
  </si>
  <si>
    <t>&lt;BasketList data="2005-05-12" val="45.87"/&gt;</t>
  </si>
  <si>
    <t>&lt;BasketList data="2005-05-13" val="45.54"/&gt;</t>
  </si>
  <si>
    <t>&lt;BasketList data="2005-05-16" val="45.47"/&gt;</t>
  </si>
  <si>
    <t>&lt;BasketList data="2005-05-17" val="45.60"/&gt;</t>
  </si>
  <si>
    <t>&lt;BasketList data="2005-05-18" val="45.11"/&gt;</t>
  </si>
  <si>
    <t>&lt;BasketList data="2005-05-19" val="44.65"/&gt;</t>
  </si>
  <si>
    <t>&lt;BasketList data="2005-05-20" val="45.27"/&gt;</t>
  </si>
  <si>
    <t>&lt;BasketList data="2005-05-23" val="45.50"/&gt;</t>
  </si>
  <si>
    <t>&lt;BasketList data="2005-05-24" val="45.70"/&gt;</t>
  </si>
  <si>
    <t>&lt;BasketList data="2005-05-25" val="46.41"/&gt;</t>
  </si>
  <si>
    <t>&lt;BasketList data="2005-05-26" val="47.17"/&gt;</t>
  </si>
  <si>
    <t>&lt;BasketList data="2005-05-27" val="47.45"/&gt;</t>
  </si>
  <si>
    <t>&lt;BasketList data="2005-05-30" val="47.62"/&gt;</t>
  </si>
  <si>
    <t>&lt;BasketList data="2005-05-31" val="47.60"/&gt;</t>
  </si>
  <si>
    <t>&lt;BasketList data="2005-06-01" val="49.30"/&gt;</t>
  </si>
  <si>
    <t>&lt;BasketList data="2005-06-02" val="50.23"/&gt;</t>
  </si>
  <si>
    <t>&lt;BasketList data="2005-06-03" val="50.72"/&gt;</t>
  </si>
  <si>
    <t>&lt;BasketList data="2005-06-06" val="51.18"/&gt;</t>
  </si>
  <si>
    <t>&lt;BasketList data="2005-06-07" val="50.74"/&gt;</t>
  </si>
  <si>
    <t>&lt;BasketList data="2005-06-08" val="50.21"/&gt;</t>
  </si>
  <si>
    <t>&lt;BasketList data="2005-06-09" val="50.55"/&gt;</t>
  </si>
  <si>
    <t>&lt;BasketList data="2005-06-10" val="50.74"/&gt;</t>
  </si>
  <si>
    <t>&lt;BasketList data="2005-06-13" val="50.83"/&gt;</t>
  </si>
  <si>
    <t>&lt;BasketList data="2005-06-14" val="52.05"/&gt;</t>
  </si>
  <si>
    <t>&lt;BasketList data="2005-06-15" val="52.26"/&gt;</t>
  </si>
  <si>
    <t>&lt;BasketList data="2005-06-16" val="50.18"/&gt;</t>
  </si>
  <si>
    <t>&lt;BasketList data="2005-06-17" val="51.58"/&gt;</t>
  </si>
  <si>
    <t>&lt;BasketList data="2005-06-20" val="52.78"/&gt;</t>
  </si>
  <si>
    <t>&lt;BasketList data="2005-06-21" val="52.88"/&gt;</t>
  </si>
  <si>
    <t>&lt;BasketList data="2005-06-22" val="52.34"/&gt;</t>
  </si>
  <si>
    <t>&lt;BasketList data="2005-06-23" val="52.69"/&gt;</t>
  </si>
  <si>
    <t>&lt;BasketList data="2005-06-24" val="53.36"/&gt;</t>
  </si>
  <si>
    <t>&lt;BasketList data="2005-06-27" val="54.26"/&gt;</t>
  </si>
  <si>
    <t>&lt;BasketList data="2005-06-28" val="53.82"/&gt;</t>
  </si>
  <si>
    <t>&lt;BasketList data="2005-06-29" val="52.50"/&gt;</t>
  </si>
  <si>
    <t>&lt;BasketList data="2005-06-30" val="52.01"/&gt;</t>
  </si>
  <si>
    <t>&lt;BasketList data="2005-07-01" val="52.58"/&gt;</t>
  </si>
  <si>
    <t>&lt;BasketList data="2005-07-04" val="53.41"/&gt;</t>
  </si>
  <si>
    <t>&lt;BasketList data="2005-07-05" val="53.90"/&gt;</t>
  </si>
  <si>
    <t>&lt;BasketList data="2005-07-06" val="54.80"/&gt;</t>
  </si>
  <si>
    <t>&lt;BasketList data="2005-07-07" val="54.82"/&gt;</t>
  </si>
  <si>
    <t>&lt;BasketList data="2005-07-08" val="54.94"/&gt;</t>
  </si>
  <si>
    <t>&lt;BasketList data="2005-07-11" val="53.31"/&gt;</t>
  </si>
  <si>
    <t>&lt;BasketList data="2005-07-12" val="54.31"/&gt;</t>
  </si>
  <si>
    <t>&lt;BasketList data="2005-07-13" val="54.53"/&gt;</t>
  </si>
  <si>
    <t>&lt;BasketList data="2005-07-14" val="53.37"/&gt;</t>
  </si>
  <si>
    <t>&lt;BasketList data="2005-07-15" val="52.44"/&gt;</t>
  </si>
  <si>
    <t>&lt;BasketList data="2005-07-18" val="52.38"/&gt;</t>
  </si>
  <si>
    <t>&lt;BasketList data="2005-07-19" val="51.90"/&gt;</t>
  </si>
  <si>
    <t>&lt;BasketList data="2005-07-20" val="52.15"/&gt;</t>
  </si>
  <si>
    <t>&lt;BasketList data="2005-07-21" val="51.23"/&gt;</t>
  </si>
  <si>
    <t>&lt;BasketList data="2005-07-22" val="51.81"/&gt;</t>
  </si>
  <si>
    <t>&lt;BasketList data="2005-07-25" val="52.07"/&gt;</t>
  </si>
  <si>
    <t>&lt;BasketList data="2005-07-26" val="52.69"/&gt;</t>
  </si>
  <si>
    <t>&lt;BasketList data="2005-07-27" val="52.86"/&gt;</t>
  </si>
  <si>
    <t>&lt;BasketList data="2005-07-28" val="53.13"/&gt;</t>
  </si>
  <si>
    <t>&lt;BasketList data="2005-07-29" val="54.20"/&gt;</t>
  </si>
  <si>
    <t>&lt;BasketList data="2005-08-01" val="55.12"/&gt;</t>
  </si>
  <si>
    <t>&lt;BasketList data="2005-08-02" val="55.13"/&gt;</t>
  </si>
  <si>
    <t>&lt;BasketList data="2005-08-03" val="55.43"/&gt;</t>
  </si>
  <si>
    <t>&lt;BasketList data="2005-08-04" val="55.07"/&gt;</t>
  </si>
  <si>
    <t>&lt;BasketList data="2005-08-05" val="55.29"/&gt;</t>
  </si>
  <si>
    <t>&lt;BasketList data="2005-08-08" val="56.57"/&gt;</t>
  </si>
  <si>
    <t>&lt;BasketList data="2005-08-09" val="56.45"/&gt;</t>
  </si>
  <si>
    <t>&lt;BasketList data="2005-08-10" val="57.30"/&gt;</t>
  </si>
  <si>
    <t>&lt;BasketList data="2005-08-11" val="58.28"/&gt;</t>
  </si>
  <si>
    <t>&lt;BasketList data="2005-08-12" val="59.14"/&gt;</t>
  </si>
  <si>
    <t>&lt;BasketList data="2005-08-15" val="59.05"/&gt;</t>
  </si>
  <si>
    <t>&lt;BasketList data="2005-08-16" val="58.89"/&gt;</t>
  </si>
  <si>
    <t>&lt;BasketList data="2005-08-17" val="57.71"/&gt;</t>
  </si>
  <si>
    <t>&lt;BasketList data="2005-08-18" val="56.51"/&gt;</t>
  </si>
  <si>
    <t>&lt;BasketList data="2005-08-19" val="57.53"/&gt;</t>
  </si>
  <si>
    <t>&lt;BasketList data="2005-08-22" val="58.10"/&gt;</t>
  </si>
  <si>
    <t>&lt;BasketList data="2005-08-23" val="58.15"/&gt;</t>
  </si>
  <si>
    <t>&lt;BasketList data="2005-08-24" val="58.90"/&gt;</t>
  </si>
  <si>
    <t>&lt;BasketList data="2005-08-25" val="59.75"/&gt;</t>
  </si>
  <si>
    <t>&lt;BasketList data="2005-08-26" val="59.76"/&gt;</t>
  </si>
  <si>
    <t>&lt;BasketList data="2005-08-29" val="60.33"/&gt;</t>
  </si>
  <si>
    <t>&lt;BasketList data="2005-08-30" val="60.36"/&gt;</t>
  </si>
  <si>
    <t>&lt;BasketList data="2005-08-31" val="61.10"/&gt;</t>
  </si>
  <si>
    <t>&lt;BasketList data="2005-09-01" val="61.37"/&gt;</t>
  </si>
  <si>
    <t>&lt;BasketList data="2005-09-02" val="60.73"/&gt;</t>
  </si>
  <si>
    <t>&lt;BasketList data="2005-09-05" val="59.22"/&gt;</t>
  </si>
  <si>
    <t>&lt;BasketList data="2005-09-06" val="59.05"/&gt;</t>
  </si>
  <si>
    <t>&lt;BasketList data="2005-09-07" val="58.43"/&gt;</t>
  </si>
  <si>
    <t>&lt;BasketList data="2005-09-08" val="57.48"/&gt;</t>
  </si>
  <si>
    <t>&lt;BasketList data="2005-09-09" val="57.58"/&gt;</t>
  </si>
  <si>
    <t>&lt;BasketList data="2005-09-12" val="56.73"/&gt;</t>
  </si>
  <si>
    <t>&lt;BasketList data="2005-09-13" val="55.82"/&gt;</t>
  </si>
  <si>
    <t>&lt;BasketList data="2005-09-14" val="56.28"/&gt;</t>
  </si>
  <si>
    <t>&lt;BasketList data="2005-09-15" val="57.53"/&gt;</t>
  </si>
  <si>
    <t>&lt;BasketList data="2005-09-16" val="56.62"/&gt;</t>
  </si>
  <si>
    <t>&lt;BasketList data="2005-09-19" val="57.56"/&gt;</t>
  </si>
  <si>
    <t>&lt;BasketList data="2005-09-20" val="58.30"/&gt;</t>
  </si>
  <si>
    <t>&lt;BasketList data="2005-09-21" val="58.90"/&gt;</t>
  </si>
  <si>
    <t>&lt;BasketList data="2005-09-22" val="59.28"/&gt;</t>
  </si>
  <si>
    <t>&lt;BasketList data="2005-09-23" val="57.71"/&gt;</t>
  </si>
  <si>
    <t>&lt;BasketList data="2005-09-26" val="56.91"/&gt;</t>
  </si>
  <si>
    <t>&lt;BasketList data="2005-09-27" val="57.71"/&gt;</t>
  </si>
  <si>
    <t>&lt;BasketList data="2005-09-28" val="57.65"/&gt;</t>
  </si>
  <si>
    <t>&lt;BasketList data="2005-09-29" val="58.17"/&gt;</t>
  </si>
  <si>
    <t>&lt;BasketList data="2005-09-30" val="58.02"/&gt;</t>
  </si>
  <si>
    <t>&lt;BasketList data="2005-10-03" val="58.11"/&gt;</t>
  </si>
  <si>
    <t>&lt;BasketList data="2005-10-04" val="56.48"/&gt;</t>
  </si>
  <si>
    <t>&lt;BasketList data="2005-10-05" val="55.86"/&gt;</t>
  </si>
  <si>
    <t>&lt;BasketList data="2005-10-06" val="54.27"/&gt;</t>
  </si>
  <si>
    <t>&lt;BasketList data="2005-10-07" val="53.72"/&gt;</t>
  </si>
  <si>
    <t>&lt;BasketList data="2005-10-10" val="53.97"/&gt;</t>
  </si>
  <si>
    <t>&lt;BasketList data="2005-10-11" val="54.47"/&gt;</t>
  </si>
  <si>
    <t>&lt;BasketList data="2005-10-12" val="55.37"/&gt;</t>
  </si>
  <si>
    <t>&lt;BasketList data="2005-10-13" val="55.23"/&gt;</t>
  </si>
  <si>
    <t>&lt;BasketList data="2005-10-14" val="54.34"/&gt;</t>
  </si>
  <si>
    <t>&lt;BasketList data="2005-10-17" val="55.24"/&gt;</t>
  </si>
  <si>
    <t>&lt;BasketList data="2005-10-18" val="54.41"/&gt;</t>
  </si>
  <si>
    <t>&lt;BasketList data="2005-10-19" val="53.64"/&gt;</t>
  </si>
  <si>
    <t>&lt;BasketList data="2005-10-20" val="52.85"/&gt;</t>
  </si>
  <si>
    <t>&lt;BasketList data="2005-10-21" val="52.47"/&gt;</t>
  </si>
  <si>
    <t>&lt;BasketList data="2005-10-24" val="52.63"/&gt;</t>
  </si>
  <si>
    <t>&lt;BasketList data="2005-10-25" val="53.29"/&gt;</t>
  </si>
  <si>
    <t>&lt;BasketList data="2005-10-26" val="54.41"/&gt;</t>
  </si>
  <si>
    <t>&lt;BasketList data="2005-10-27" val="53.79"/&gt;</t>
  </si>
  <si>
    <t>&lt;BasketList data="2005-10-28" val="53.73"/&gt;</t>
  </si>
  <si>
    <t>&lt;BasketList data="2005-10-31" val="52.99"/&gt;</t>
  </si>
  <si>
    <t>&lt;BasketList data="2005-11-01" val="52.91"/&gt;</t>
  </si>
  <si>
    <t>&lt;BasketList data="2005-11-02" val="52.88"/&gt;</t>
  </si>
  <si>
    <t>&lt;BasketList data="2005-11-03" val="53.45"/&gt;</t>
  </si>
  <si>
    <t>&lt;BasketList data="2005-11-04" val="54.25"/&gt;</t>
  </si>
  <si>
    <t>&lt;BasketList data="2005-11-07" val="52.86"/&gt;</t>
  </si>
  <si>
    <t>&lt;BasketList data="2005-11-08" val="52.31"/&gt;</t>
  </si>
  <si>
    <t>&lt;BasketList data="2005-11-09" val="52.20"/&gt;</t>
  </si>
  <si>
    <t>&lt;BasketList data="2005-11-10" val="51.30"/&gt;</t>
  </si>
  <si>
    <t>&lt;BasketList data="2005-11-11" val="50.25"/&gt;</t>
  </si>
  <si>
    <t>&lt;BasketList data="2005-11-14" val="50.43"/&gt;</t>
  </si>
  <si>
    <t>&lt;BasketList data="2005-11-15" val="50.01"/&gt;</t>
  </si>
  <si>
    <t>&lt;BasketList data="2005-11-16" val="49.73"/&gt;</t>
  </si>
  <si>
    <t>&lt;BasketList data="2005-11-17" val="50.11"/&gt;</t>
  </si>
  <si>
    <t>&lt;BasketList data="2005-11-18" val="49.49"/&gt;</t>
  </si>
  <si>
    <t>&lt;BasketList data="2005-11-21" val="50.15"/&gt;</t>
  </si>
  <si>
    <t>&lt;BasketList data="2005-11-22" val="50.70"/&gt;</t>
  </si>
  <si>
    <t>&lt;BasketList data="2005-11-23" val="51.05"/&gt;</t>
  </si>
  <si>
    <t>&lt;BasketList data="2005-11-24" val="50.89"/&gt;</t>
  </si>
  <si>
    <t>&lt;BasketList data="2005-11-25" val="50.42"/&gt;</t>
  </si>
  <si>
    <t>&lt;BasketList data="2005-11-28" val="50.04"/&gt;</t>
  </si>
  <si>
    <t>&lt;BasketList data="2005-11-29" val="49.78"/&gt;</t>
  </si>
  <si>
    <t>&lt;BasketList data="2005-11-30" val="49.69"/&gt;</t>
  </si>
  <si>
    <t>&lt;BasketList data="2005-12-01" val="50.71"/&gt;</t>
  </si>
  <si>
    <t>&lt;BasketList data="2005-12-02" val="51.87"/&gt;</t>
  </si>
  <si>
    <t>&lt;BasketList data="2005-12-05" val="52.72"/&gt;</t>
  </si>
  <si>
    <t>&lt;BasketList data="2005-12-06" val="52.85"/&gt;</t>
  </si>
  <si>
    <t>&lt;BasketList data="2005-12-07" val="52.88"/&gt;</t>
  </si>
  <si>
    <t>&lt;BasketList data="2005-12-08" val="52.94"/&gt;</t>
  </si>
  <si>
    <t>&lt;BasketList data="2005-12-09" val="53.95"/&gt;</t>
  </si>
  <si>
    <t>&lt;BasketList data="2005-12-12" val="53.50"/&gt;</t>
  </si>
  <si>
    <t>&lt;BasketList data="2005-12-13" val="54.44"/&gt;</t>
  </si>
  <si>
    <t>&lt;BasketList data="2005-12-14" val="54.62"/&gt;</t>
  </si>
  <si>
    <t>&lt;BasketList data="2005-12-15" val="54.44"/&gt;</t>
  </si>
  <si>
    <t>&lt;BasketList data="2005-12-16" val="53.25"/&gt;</t>
  </si>
  <si>
    <t>&lt;BasketList data="2005-12-19" val="51.62"/&gt;</t>
  </si>
  <si>
    <t>&lt;BasketList data="2005-12-20" val="51.37"/&gt;</t>
  </si>
  <si>
    <t>&lt;BasketList data="2005-12-21" val="51.43"/&gt;</t>
  </si>
  <si>
    <t>&lt;BasketList data="2005-12-22" val="51.98"/&gt;</t>
  </si>
  <si>
    <t>&lt;BasketList data="2005-12-23" val="51.53"/&gt;</t>
  </si>
  <si>
    <t>&lt;BasketList data="2005-12-27" val="51.14"/&gt;</t>
  </si>
  <si>
    <t>&lt;BasketList data="2005-12-28" val="51.73"/&gt;</t>
  </si>
  <si>
    <t>&lt;BasketList data="2005-12-29" val="52.90"/&gt;</t>
  </si>
  <si>
    <t>&lt;BasketList data="2005-12-30" val="53.47"/&gt;</t>
  </si>
  <si>
    <t>&lt;BasketList data="2006-01-03" val="55.60"/&gt;</t>
  </si>
  <si>
    <t>&lt;BasketList data="2006-01-04" val="56.38"/&gt;</t>
  </si>
  <si>
    <t>&lt;BasketList data="2006-01-05" val="56.61"/&gt;</t>
  </si>
  <si>
    <t>&lt;BasketList data="2006-01-06" val="56.78"/&gt;</t>
  </si>
  <si>
    <t>&lt;BasketList data="2006-01-09" val="57.29"/&gt;</t>
  </si>
  <si>
    <t>&lt;BasketList data="2006-01-10" val="57.11"/&gt;</t>
  </si>
  <si>
    <t>&lt;BasketList data="2006-01-11" val="56.87"/&gt;</t>
  </si>
  <si>
    <t>&lt;BasketList data="2006-01-12" val="57.63"/&gt;</t>
  </si>
  <si>
    <t>&lt;BasketList data="2006-01-13" val="57.16"/&gt;</t>
  </si>
  <si>
    <t>&lt;BasketList data="2006-01-16" val="57.76"/&gt;</t>
  </si>
  <si>
    <t>&lt;BasketList data="2006-01-17" val="58.58"/&gt;</t>
  </si>
  <si>
    <t>&lt;BasketList data="2006-01-18" val="59.42"/&gt;</t>
  </si>
  <si>
    <t>&lt;BasketList data="2006-01-19" val="59.26"/&gt;</t>
  </si>
  <si>
    <t>&lt;BasketList data="2006-01-20" val="60.63"/&gt;</t>
  </si>
  <si>
    <t>&lt;BasketList data="2006-01-23" val="60.90"/&gt;</t>
  </si>
  <si>
    <t>&lt;BasketList data="2006-01-24" val="60.51"/&gt;</t>
  </si>
  <si>
    <t>&lt;BasketList data="2006-01-25" val="59.33"/&gt;</t>
  </si>
  <si>
    <t>&lt;BasketList data="2006-01-26" val="59.30"/&gt;</t>
  </si>
  <si>
    <t>&lt;BasketList data="2006-01-27" val="60.22"/&gt;</t>
  </si>
  <si>
    <t>&lt;BasketList data="2006-01-30" val="60.42"/&gt;</t>
  </si>
  <si>
    <t>&lt;BasketList data="2006-01-31" val="60.40"/&gt;</t>
  </si>
  <si>
    <t>&lt;BasketList data="2006-02-01" val="60.77"/&gt;</t>
  </si>
  <si>
    <t>&lt;BasketList data="2006-02-02" val="59.49"/&gt;</t>
  </si>
  <si>
    <t>&lt;BasketList data="2006-02-03" val="58.33"/&gt;</t>
  </si>
  <si>
    <t>&lt;BasketList data="2006-02-06" val="59.34"/&gt;</t>
  </si>
  <si>
    <t>&lt;BasketList data="2006-02-07" val="58.17"/&gt;</t>
  </si>
  <si>
    <t>&lt;BasketList data="2006-02-08" val="57.19"/&gt;</t>
  </si>
  <si>
    <t>&lt;BasketList data="2006-02-09" val="57.17"/&gt;</t>
  </si>
  <si>
    <t>&lt;BasketList data="2006-02-10" val="56.63"/&gt;</t>
  </si>
  <si>
    <t>&lt;BasketList data="2006-02-13" val="55.85"/&gt;</t>
  </si>
  <si>
    <t>&lt;BasketList data="2006-02-14" val="55.30"/&gt;</t>
  </si>
  <si>
    <t>&lt;BasketList data="2006-02-15" val="54.35"/&gt;</t>
  </si>
  <si>
    <t>&lt;BasketList data="2006-02-16" val="53.62"/&gt;</t>
  </si>
  <si>
    <t>&lt;BasketList data="2006-02-17" val="54.58"/&gt;</t>
  </si>
  <si>
    <t>&lt;BasketList data="2006-02-20" val="55.78"/&gt;</t>
  </si>
  <si>
    <t>&lt;BasketList data="2006-02-21" val="56.07"/&gt;</t>
  </si>
  <si>
    <t>&lt;BasketList data="2006-02-22" val="55.72"/&gt;</t>
  </si>
  <si>
    <t>&lt;BasketList data="2006-02-23" val="55.18"/&gt;</t>
  </si>
  <si>
    <t>&lt;BasketList data="2006-02-24" val="56.43"/&gt;</t>
  </si>
  <si>
    <t>&lt;BasketList data="2006-02-27" val="56.38"/&gt;</t>
  </si>
  <si>
    <t>&lt;BasketList data="2006-02-28" val="56.01"/&gt;</t>
  </si>
  <si>
    <t>&lt;BasketList data="2006-03-01" val="57.13"/&gt;</t>
  </si>
  <si>
    <t>&lt;BasketList data="2006-03-02" val="58.10"/&gt;</t>
  </si>
  <si>
    <t>&lt;BasketList data="2006-03-03" val="59.17"/&gt;</t>
  </si>
  <si>
    <t>&lt;BasketList data="2006-03-06" val="58.64"/&gt;</t>
  </si>
  <si>
    <t>&lt;BasketList data="2006-03-07" val="57.47"/&gt;</t>
  </si>
  <si>
    <t>&lt;BasketList data="2006-03-08" val="56.04"/&gt;</t>
  </si>
  <si>
    <t>&lt;BasketList data="2006-03-09" val="55.73"/&gt;</t>
  </si>
  <si>
    <t>&lt;BasketList data="2006-03-10" val="56.18"/&gt;</t>
  </si>
  <si>
    <t>&lt;BasketList data="2006-03-13" val="56.41"/&gt;</t>
  </si>
  <si>
    <t>&lt;BasketList data="2006-03-14" val="57.69"/&gt;</t>
  </si>
  <si>
    <t>&lt;BasketList data="2006-03-15" val="58.30"/&gt;</t>
  </si>
  <si>
    <t>&lt;BasketList data="2006-03-16" val="57.45"/&gt;</t>
  </si>
  <si>
    <t>&lt;BasketList data="2006-03-17" val="58.47"/&gt;</t>
  </si>
  <si>
    <t>&lt;BasketList data="2006-03-20" val="57.32"/&gt;</t>
  </si>
  <si>
    <t>&lt;BasketList data="2006-03-21" val="56.14"/&gt;</t>
  </si>
  <si>
    <t>&lt;BasketList data="2006-03-22" val="56.78"/&gt;</t>
  </si>
  <si>
    <t>&lt;BasketList data="2006-03-23" val="57.14"/&gt;</t>
  </si>
  <si>
    <t>&lt;BasketList data="2006-03-24" val="58.05"/&gt;</t>
  </si>
  <si>
    <t>&lt;BasketList data="2006-03-27" val="58.02"/&gt;</t>
  </si>
  <si>
    <t>&lt;BasketList data="2006-03-28" val="59.05"/&gt;</t>
  </si>
  <si>
    <t>&lt;BasketList data="2006-03-29" val="59.95"/&gt;</t>
  </si>
  <si>
    <t>&lt;BasketList data="2006-03-30" val="60.64"/&gt;</t>
  </si>
  <si>
    <t>&lt;BasketList data="2006-03-31" val="61.17"/&gt;</t>
  </si>
  <si>
    <t>&lt;BasketList data="2006-04-03" val="61.82"/&gt;</t>
  </si>
  <si>
    <t>&lt;BasketList data="2006-04-04" val="61.01"/&gt;</t>
  </si>
  <si>
    <t>&lt;BasketList data="2006-04-05" val="61.08"/&gt;</t>
  </si>
  <si>
    <t>&lt;BasketList data="2006-04-06" val="62.13"/&gt;</t>
  </si>
  <si>
    <t>&lt;BasketList data="2006-04-07" val="61.80"/&gt;</t>
  </si>
  <si>
    <t>&lt;BasketList data="2006-04-10" val="62.61"/&gt;</t>
  </si>
  <si>
    <t>&lt;BasketList data="2006-04-11" val="63.61"/&gt;</t>
  </si>
  <si>
    <t>&lt;BasketList data="2006-04-12" val="63.84"/&gt;</t>
  </si>
  <si>
    <t>&lt;BasketList data="2006-04-13" val="63.82"/&gt;</t>
  </si>
  <si>
    <t>&lt;BasketList data="2006-04-17" val="65.02"/&gt;</t>
  </si>
  <si>
    <t>&lt;BasketList data="2006-04-18" val="65.80"/&gt;</t>
  </si>
  <si>
    <t>&lt;BasketList data="2006-04-19" val="66.36"/&gt;</t>
  </si>
  <si>
    <t>&lt;BasketList data="2006-04-20" val="67.00"/&gt;</t>
  </si>
  <si>
    <t>&lt;BasketList data="2006-04-21" val="66.84"/&gt;</t>
  </si>
  <si>
    <t>&lt;BasketList data="2006-04-24" val="67.37"/&gt;</t>
  </si>
  <si>
    <t>&lt;BasketList data="2006-04-25" val="66.21"/&gt;</t>
  </si>
  <si>
    <t>&lt;BasketList data="2006-04-26" val="66.94"/&gt;</t>
  </si>
  <si>
    <t>&lt;BasketList data="2006-04-27" val="65.63"/&gt;</t>
  </si>
  <si>
    <t>&lt;BasketList data="2006-04-28" val="65.48"/&gt;</t>
  </si>
  <si>
    <t>&lt;BasketList data="2006-05-01" val="66.20"/&gt;</t>
  </si>
  <si>
    <t>&lt;BasketList data="2006-05-02" val="68.37"/&gt;</t>
  </si>
  <si>
    <t>&lt;BasketList data="2006-05-03" val="68.05"/&gt;</t>
  </si>
  <si>
    <t>&lt;BasketList data="2006-05-04" val="66.07"/&gt;</t>
  </si>
  <si>
    <t>&lt;BasketList data="2006-05-05" val="64.98"/&gt;</t>
  </si>
  <si>
    <t>&lt;BasketList data="2006-05-08" val="64.51"/&gt;</t>
  </si>
  <si>
    <t>&lt;BasketList data="2006-05-09" val="65.05"/&gt;</t>
  </si>
  <si>
    <t>&lt;BasketList data="2006-05-10" val="65.60"/&gt;</t>
  </si>
  <si>
    <t>&lt;BasketList data="2006-05-11" val="67.27"/&gt;</t>
  </si>
  <si>
    <t>&lt;BasketList data="2006-05-12" val="67.02"/&gt;</t>
  </si>
  <si>
    <t>&lt;BasketList data="2006-05-15" val="64.67"/&gt;</t>
  </si>
  <si>
    <t>&lt;BasketList data="2006-05-16" val="63.83"/&gt;</t>
  </si>
  <si>
    <t>&lt;BasketList data="2006-05-17" val="63.75"/&gt;</t>
  </si>
  <si>
    <t>&lt;BasketList data="2006-05-18" val="62.95"/&gt;</t>
  </si>
  <si>
    <t>&lt;BasketList data="2006-05-19" val="63.42"/&gt;</t>
  </si>
  <si>
    <t>&lt;BasketList data="2006-05-22" val="62.51"/&gt;</t>
  </si>
  <si>
    <t>&lt;BasketList data="2006-05-23" val="64.45"/&gt;</t>
  </si>
  <si>
    <t>&lt;BasketList data="2006-05-24" val="64.48"/&gt;</t>
  </si>
  <si>
    <t>&lt;BasketList data="2006-05-25" val="63.91"/&gt;</t>
  </si>
  <si>
    <t>&lt;BasketList data="2006-05-26" val="65.10"/&gt;</t>
  </si>
  <si>
    <t>&lt;BasketList data="2006-05-29" val="65.12"/&gt;</t>
  </si>
  <si>
    <t>&lt;BasketList data="2006-05-30" val="65.41"/&gt;</t>
  </si>
  <si>
    <t>&lt;BasketList data="2006-05-31" val="64.88"/&gt;</t>
  </si>
  <si>
    <t>&lt;BasketList data="2006-06-01" val="64.84"/&gt;</t>
  </si>
  <si>
    <t>&lt;BasketList data="2006-06-02" val="65.01"/&gt;</t>
  </si>
  <si>
    <t>&lt;BasketList data="2006-06-05" val="66.48"/&gt;</t>
  </si>
  <si>
    <t>&lt;BasketList data="2006-06-06" val="65.93"/&gt;</t>
  </si>
  <si>
    <t>&lt;BasketList data="2006-06-07" val="65.43"/&gt;</t>
  </si>
  <si>
    <t>&lt;BasketList data="2006-06-08" val="63.84"/&gt;</t>
  </si>
  <si>
    <t>&lt;BasketList data="2006-06-09" val="64.85"/&gt;</t>
  </si>
  <si>
    <t>&lt;BasketList data="2006-06-12" val="65.41"/&gt;</t>
  </si>
  <si>
    <t>&lt;BasketList data="2006-06-13" val="63.20"/&gt;</t>
  </si>
  <si>
    <t>&lt;BasketList data="2006-06-14" val="62.66"/&gt;</t>
  </si>
  <si>
    <t>&lt;BasketList data="2006-06-15" val="63.10"/&gt;</t>
  </si>
  <si>
    <t>&lt;BasketList data="2006-06-16" val="63.02"/&gt;</t>
  </si>
  <si>
    <t>&lt;BasketList data="2006-06-19" val="62.64"/&gt;</t>
  </si>
  <si>
    <t>&lt;BasketList data="2006-06-20" val="62.95"/&gt;</t>
  </si>
  <si>
    <t>&lt;BasketList data="2006-06-21" val="62.87"/&gt;</t>
  </si>
  <si>
    <t>&lt;BasketList data="2006-06-22" val="64.36"/&gt;</t>
  </si>
  <si>
    <t>&lt;BasketList data="2006-06-23" val="64.40"/&gt;</t>
  </si>
  <si>
    <t>&lt;BasketList data="2006-06-26" val="64.59"/&gt;</t>
  </si>
  <si>
    <t>&lt;BasketList data="2006-06-27" val="65.79"/&gt;</t>
  </si>
  <si>
    <t>&lt;BasketList data="2006-06-28" val="65.89"/&gt;</t>
  </si>
  <si>
    <t>&lt;BasketList data="2006-06-29" val="66.60"/&gt;</t>
  </si>
  <si>
    <t>&lt;BasketList data="2006-06-30" val="67.29"/&gt;</t>
  </si>
  <si>
    <t>&lt;BasketList data="2006-07-03" val="68.28"/&gt;</t>
  </si>
  <si>
    <t>&lt;BasketList data="2006-07-04" val="67.85"/&gt;</t>
  </si>
  <si>
    <t>&lt;BasketList data="2006-07-05" val="67.92"/&gt;</t>
  </si>
  <si>
    <t>&lt;BasketList data="2006-07-06" val="68.74"/&gt;</t>
  </si>
  <si>
    <t>&lt;BasketList data="2006-07-07" val="68.77"/&gt;</t>
  </si>
  <si>
    <t>&lt;BasketList data="2006-07-10" val="67.90"/&gt;</t>
  </si>
  <si>
    <t>&lt;BasketList data="2006-07-11" val="68.10"/&gt;</t>
  </si>
  <si>
    <t>&lt;BasketList data="2006-07-12" val="68.66"/&gt;</t>
  </si>
  <si>
    <t>&lt;BasketList data="2006-07-13" val="70.27"/&gt;</t>
  </si>
  <si>
    <t>&lt;BasketList data="2006-07-14" val="71.71"/&gt;</t>
  </si>
  <si>
    <t>&lt;BasketList data="2006-07-17" val="71.40"/&gt;</t>
  </si>
  <si>
    <t>&lt;BasketList data="2006-07-18" val="70.29"/&gt;</t>
  </si>
  <si>
    <t>&lt;BasketList data="2006-07-19" val="68.46"/&gt;</t>
  </si>
  <si>
    <t>&lt;BasketList data="2006-07-20" val="68.45"/&gt;</t>
  </si>
  <si>
    <t>&lt;BasketList data="2006-07-21" val="68.44"/&gt;</t>
  </si>
  <si>
    <t>&lt;BasketList data="2006-07-24" val="67.99"/&gt;</t>
  </si>
  <si>
    <t>&lt;BasketList data="2006-07-25" val="68.71"/&gt;</t>
  </si>
  <si>
    <t>&lt;BasketList data="2006-07-26" val="68.25"/&gt;</t>
  </si>
  <si>
    <t>&lt;BasketList data="2006-07-27" val="69.07"/&gt;</t>
  </si>
  <si>
    <t>&lt;BasketList data="2006-07-28" val="68.97"/&gt;</t>
  </si>
  <si>
    <t>&lt;BasketList data="2006-07-31" val="68.42"/&gt;</t>
  </si>
  <si>
    <t>&lt;BasketList data="2006-08-01" val="69.97"/&gt;</t>
  </si>
  <si>
    <t>&lt;BasketList data="2006-08-02" val="71.20"/&gt;</t>
  </si>
  <si>
    <t>&lt;BasketList data="2006-08-03" val="71.08"/&gt;</t>
  </si>
  <si>
    <t>&lt;BasketList data="2006-08-04" val="71.08"/&gt;</t>
  </si>
  <si>
    <t>&lt;BasketList data="2006-08-07" val="72.12"/&gt;</t>
  </si>
  <si>
    <t>&lt;BasketList data="2006-08-08" val="72.68"/&gt;</t>
  </si>
  <si>
    <t>&lt;BasketList data="2006-08-09" val="72.54"/&gt;</t>
  </si>
  <si>
    <t>&lt;BasketList data="2006-08-10" val="70.94"/&gt;</t>
  </si>
  <si>
    <t>&lt;BasketList data="2006-08-11" val="70.34"/&gt;</t>
  </si>
  <si>
    <t>&lt;BasketList data="2006-08-14" val="69.54"/&gt;</t>
  </si>
  <si>
    <t>&lt;BasketList data="2006-08-15" val="69.01"/&gt;</t>
  </si>
  <si>
    <t>&lt;BasketList data="2006-08-16" val="68.24"/&gt;</t>
  </si>
  <si>
    <t>&lt;BasketList data="2006-08-17" val="66.85"/&gt;</t>
  </si>
  <si>
    <t>&lt;BasketList data="2006-08-18" val="67.02"/&gt;</t>
  </si>
  <si>
    <t>&lt;BasketList data="2006-08-21" val="67.92"/&gt;</t>
  </si>
  <si>
    <t>&lt;BasketList data="2006-08-22" val="67.99"/&gt;</t>
  </si>
  <si>
    <t>&lt;BasketList data="2006-08-23" val="67.34"/&gt;</t>
  </si>
  <si>
    <t>&lt;BasketList data="2006-08-24" val="67.00"/&gt;</t>
  </si>
  <si>
    <t>&lt;BasketList data="2006-08-25" val="68.10"/&gt;</t>
  </si>
  <si>
    <t>&lt;BasketList data="2006-08-28" val="66.03"/&gt;</t>
  </si>
  <si>
    <t>&lt;BasketList data="2006-08-29" val="65.40"/&gt;</t>
  </si>
  <si>
    <t>&lt;BasketList data="2006-08-30" val="65.00"/&gt;</t>
  </si>
  <si>
    <t>&lt;BasketList data="2006-08-31" val="65.18"/&gt;</t>
  </si>
  <si>
    <t>&lt;BasketList data="2006-09-01" val="65.35"/&gt;</t>
  </si>
  <si>
    <t>&lt;BasketList data="2006-09-04" val="64.13"/&gt;</t>
  </si>
  <si>
    <t>&lt;BasketList data="2006-09-05" val="63.54"/&gt;</t>
  </si>
  <si>
    <t>&lt;BasketList data="2006-09-06" val="63.27"/&gt;</t>
  </si>
  <si>
    <t>&lt;BasketList data="2006-09-07" val="62.74"/&gt;</t>
  </si>
  <si>
    <t>&lt;BasketList data="2006-09-08" val="62.04"/&gt;</t>
  </si>
  <si>
    <t>&lt;BasketList data="2006-09-11" val="60.70"/&gt;</t>
  </si>
  <si>
    <t>&lt;BasketList data="2006-09-12" val="60.37"/&gt;</t>
  </si>
  <si>
    <t>&lt;BasketList data="2006-09-13" val="58.95"/&gt;</t>
  </si>
  <si>
    <t>&lt;BasketList data="2006-09-14" val="59.22"/&gt;</t>
  </si>
  <si>
    <t>&lt;BasketList data="2006-09-15" val="58.45"/&gt;</t>
  </si>
  <si>
    <t>&lt;BasketList data="2006-09-18" val="58.67"/&gt;</t>
  </si>
  <si>
    <t>&lt;BasketList data="2006-09-19" val="58.85"/&gt;</t>
  </si>
  <si>
    <t>&lt;BasketList data="2006-09-20" val="56.23"/&gt;</t>
  </si>
  <si>
    <t>&lt;BasketList data="2006-09-21" val="55.92"/&gt;</t>
  </si>
  <si>
    <t>&lt;BasketList data="2006-09-22" val="56.15"/&gt;</t>
  </si>
  <si>
    <t>&lt;BasketList data="2006-09-25" val="54.92"/&gt;</t>
  </si>
  <si>
    <t>&lt;BasketList data="2006-09-26" val="55.86"/&gt;</t>
  </si>
  <si>
    <t>&lt;BasketList data="2006-09-27" val="55.92"/&gt;</t>
  </si>
  <si>
    <t>&lt;BasketList data="2006-09-28" val="57.57"/&gt;</t>
  </si>
  <si>
    <t>&lt;BasketList data="2006-09-29" val="57.38"/&gt;</t>
  </si>
  <si>
    <t>&lt;BasketList data="2006-10-02" val="57.19"/&gt;</t>
  </si>
  <si>
    <t>&lt;BasketList data="2006-10-03" val="54.99"/&gt;</t>
  </si>
  <si>
    <t>&lt;BasketList data="2006-10-04" val="54.10"/&gt;</t>
  </si>
  <si>
    <t>&lt;BasketList data="2006-10-05" val="55.27"/&gt;</t>
  </si>
  <si>
    <t>&lt;BasketList data="2006-10-06" val="55.05"/&gt;</t>
  </si>
  <si>
    <t>&lt;BasketList data="2006-10-09" val="55.70"/&gt;</t>
  </si>
  <si>
    <t>&lt;BasketList data="2006-10-10" val="55.31"/&gt;</t>
  </si>
  <si>
    <t>&lt;BasketList data="2006-10-11" val="54.16"/&gt;</t>
  </si>
  <si>
    <t>&lt;BasketList data="2006-10-12" val="54.19"/&gt;</t>
  </si>
  <si>
    <t>&lt;BasketList data="2006-10-13" val="54.90"/&gt;</t>
  </si>
  <si>
    <t>&lt;BasketList data="2006-10-16" val="55.34"/&gt;</t>
  </si>
  <si>
    <t>&lt;BasketList data="2006-10-17" val="56.17"/&gt;</t>
  </si>
  <si>
    <t>&lt;BasketList data="2006-10-18" val="55.27"/&gt;</t>
  </si>
  <si>
    <t>&lt;BasketList data="2006-10-19" val="54.56"/&gt;</t>
  </si>
  <si>
    <t>&lt;BasketList data="2006-10-20" val="55.07"/&gt;</t>
  </si>
  <si>
    <t>&lt;BasketList data="2006-10-23" val="53.44"/&gt;</t>
  </si>
  <si>
    <t>&lt;BasketList data="2006-10-24" val="53.78"/&gt;</t>
  </si>
  <si>
    <t>&lt;BasketList data="2006-10-25" val="54.96"/&gt;</t>
  </si>
  <si>
    <t>&lt;BasketList data="2006-10-26" val="56.12"/&gt;</t>
  </si>
  <si>
    <t>&lt;BasketList data="2006-10-27" val="55.53"/&gt;</t>
  </si>
  <si>
    <t>&lt;BasketList data="2006-10-30" val="54.87"/&gt;</t>
  </si>
  <si>
    <t>&lt;BasketList data="2006-10-31" val="53.37"/&gt;</t>
  </si>
  <si>
    <t>&lt;BasketList data="2006-11-01" val="54.25"/&gt;</t>
  </si>
  <si>
    <t>&lt;BasketList data="2006-11-02" val="54.25"/&gt;</t>
  </si>
  <si>
    <t>&lt;BasketList data="2006-11-03" val="54.07"/&gt;</t>
  </si>
  <si>
    <t>&lt;BasketList data="2006-11-06" val="54.91"/&gt;</t>
  </si>
  <si>
    <t>&lt;BasketList data="2006-11-07" val="55.64"/&gt;</t>
  </si>
  <si>
    <t>&lt;BasketList data="2006-11-08" val="55.18"/&gt;</t>
  </si>
  <si>
    <t>&lt;BasketList data="2006-11-09" val="56.41"/&gt;</t>
  </si>
  <si>
    <t>&lt;BasketList data="2006-11-10" val="56.57"/&gt;</t>
  </si>
  <si>
    <t>&lt;BasketList data="2006-11-13" val="55.42"/&gt;</t>
  </si>
  <si>
    <t>&lt;BasketList data="2006-11-14" val="55.19"/&gt;</t>
  </si>
  <si>
    <t>&lt;BasketList data="2006-11-15" val="55.33"/&gt;</t>
  </si>
  <si>
    <t>&lt;BasketList data="2006-11-16" val="55.44"/&gt;</t>
  </si>
  <si>
    <t>&lt;BasketList data="2006-11-17" val="53.90"/&gt;</t>
  </si>
  <si>
    <t>&lt;BasketList data="2006-11-20" val="54.03"/&gt;</t>
  </si>
  <si>
    <t>&lt;BasketList data="2006-11-21" val="54.90"/&gt;</t>
  </si>
  <si>
    <t>&lt;BasketList data="2006-11-22" val="55.26"/&gt;</t>
  </si>
  <si>
    <t>&lt;BasketList data="2006-11-23" val="54.98"/&gt;</t>
  </si>
  <si>
    <t>&lt;BasketList data="2006-11-24" val="55.29"/&gt;</t>
  </si>
  <si>
    <t>&lt;BasketList data="2006-11-27" val="55.76"/&gt;</t>
  </si>
  <si>
    <t>&lt;BasketList data="2006-11-28" val="56.48"/&gt;</t>
  </si>
  <si>
    <t>&lt;BasketList data="2006-11-29" val="57.32"/&gt;</t>
  </si>
  <si>
    <t>&lt;BasketList data="2006-11-30" val="58.71"/&gt;</t>
  </si>
  <si>
    <t>&lt;BasketList data="2006-12-01" val="59.66"/&gt;</t>
  </si>
  <si>
    <t>&lt;BasketList data="2006-12-04" val="59.70"/&gt;</t>
  </si>
  <si>
    <t>&lt;BasketList data="2006-12-05" val="59.19"/&gt;</t>
  </si>
  <si>
    <t>&lt;BasketList data="2006-12-06" val="59.10"/&gt;</t>
  </si>
  <si>
    <t>&lt;BasketList data="2006-12-07" val="58.66"/&gt;</t>
  </si>
  <si>
    <t>&lt;BasketList data="2006-12-08" val="58.63"/&gt;</t>
  </si>
  <si>
    <t>&lt;BasketList data="2006-12-11" val="57.74"/&gt;</t>
  </si>
  <si>
    <t>&lt;BasketList data="2006-12-12" val="57.41"/&gt;</t>
  </si>
  <si>
    <t>&lt;BasketList data="2006-12-13" val="57.00"/&gt;</t>
  </si>
  <si>
    <t>&lt;BasketList data="2006-12-14" val="57.43"/&gt;</t>
  </si>
  <si>
    <t>&lt;BasketList data="2006-12-15" val="58.39"/&gt;</t>
  </si>
  <si>
    <t>&lt;BasketList data="2006-12-18" val="58.40"/&gt;</t>
  </si>
  <si>
    <t>&lt;BasketList data="2006-12-19" val="57.44"/&gt;</t>
  </si>
  <si>
    <t>&lt;BasketList data="2006-12-20" val="58.20"/&gt;</t>
  </si>
  <si>
    <t>&lt;BasketList data="2006-12-21" val="58.05"/&gt;</t>
  </si>
  <si>
    <t>&lt;BasketList data="2006-12-22" val="57.98"/&gt;</t>
  </si>
  <si>
    <t>&lt;BasketList data="2006-12-26" val="57.45"/&gt;</t>
  </si>
  <si>
    <t>&lt;BasketList data="2006-12-27" val="56.43"/&gt;</t>
  </si>
  <si>
    <t>&lt;BasketList data="2006-12-28" val="56.12"/&gt;</t>
  </si>
  <si>
    <t>&lt;BasketList data="2006-12-29" val="55.97"/&gt;</t>
  </si>
  <si>
    <t>&lt;BasketList data="2007-01-02" val="56.16"/&gt;</t>
  </si>
  <si>
    <t>&lt;BasketList data="2007-01-03" val="55.42"/&gt;</t>
  </si>
  <si>
    <t>&lt;BasketList data="2007-01-04" val="53.26"/&gt;</t>
  </si>
  <si>
    <t>&lt;BasketList data="2007-01-05" val="51.30"/&gt;</t>
  </si>
  <si>
    <t>&lt;BasketList data="2007-01-08" val="51.88"/&gt;</t>
  </si>
  <si>
    <t>&lt;BasketList data="2007-01-09" val="51.20"/&gt;</t>
  </si>
  <si>
    <t>&lt;BasketList data="2007-01-10" val="50.60"/&gt;</t>
  </si>
  <si>
    <t>&lt;BasketList data="2007-01-11" val="49.22"/&gt;</t>
  </si>
  <si>
    <t>&lt;BasketList data="2007-01-12" val="48.68"/&gt;</t>
  </si>
  <si>
    <t>&lt;BasketList data="2007-01-15" val="49.36"/&gt;</t>
  </si>
  <si>
    <t>&lt;BasketList data="2007-01-16" val="48.58"/&gt;</t>
  </si>
  <si>
    <t>&lt;BasketList data="2007-01-17" val="47.97"/&gt;</t>
  </si>
  <si>
    <t>&lt;BasketList data="2007-01-18" val="48.24"/&gt;</t>
  </si>
  <si>
    <t>&lt;BasketList data="2007-01-19" val="48.30"/&gt;</t>
  </si>
  <si>
    <t>&lt;BasketList data="2007-01-22" val="49.72"/&gt;</t>
  </si>
  <si>
    <t>&lt;BasketList data="2007-01-23" val="49.60"/&gt;</t>
  </si>
  <si>
    <t>&lt;BasketList data="2007-01-24" val="50.92"/&gt;</t>
  </si>
  <si>
    <t>&lt;BasketList data="2007-01-25" val="51.27"/&gt;</t>
  </si>
  <si>
    <t>&lt;BasketList data="2007-01-26" val="51.04"/&gt;</t>
  </si>
  <si>
    <t>&lt;BasketList data="2007-01-29" val="51.28"/&gt;</t>
  </si>
  <si>
    <t>&lt;BasketList data="2007-01-30" val="50.82"/&gt;</t>
  </si>
  <si>
    <t>&lt;BasketList data="2007-01-31" val="52.62"/&gt;</t>
  </si>
  <si>
    <t>&lt;BasketList data="2007-02-01" val="53.49"/&gt;</t>
  </si>
  <si>
    <t>&lt;BasketList data="2007-02-02" val="53.64"/&gt;</t>
  </si>
  <si>
    <t>&lt;BasketList data="2007-02-05" val="54.66"/&gt;</t>
  </si>
  <si>
    <t>&lt;BasketList data="2007-02-06" val="54.68"/&gt;</t>
  </si>
  <si>
    <t>&lt;BasketList data="2007-02-07" val="54.40"/&gt;</t>
  </si>
  <si>
    <t>&lt;BasketList data="2007-02-08" val="53.60"/&gt;</t>
  </si>
  <si>
    <t>&lt;BasketList data="2007-02-09" val="55.08"/&gt;</t>
  </si>
  <si>
    <t>&lt;BasketList data="2007-02-12" val="53.99"/&gt;</t>
  </si>
  <si>
    <t>&lt;BasketList data="2007-02-13" val="53.38"/&gt;</t>
  </si>
  <si>
    <t>&lt;BasketList data="2007-02-14" val="53.76"/&gt;</t>
  </si>
  <si>
    <t>&lt;BasketList data="2007-02-15" val="52.88"/&gt;</t>
  </si>
  <si>
    <t>&lt;BasketList data="2007-02-16" val="53.69"/&gt;</t>
  </si>
  <si>
    <t>&lt;BasketList data="2007-02-19" val="53.87"/&gt;</t>
  </si>
  <si>
    <t>&lt;BasketList data="2007-02-20" val="53.42"/&gt;</t>
  </si>
  <si>
    <t>&lt;BasketList data="2007-02-21" val="54.00"/&gt;</t>
  </si>
  <si>
    <t>&lt;BasketList data="2007-02-22" val="55.14"/&gt;</t>
  </si>
  <si>
    <t>&lt;BasketList data="2007-02-23" val="56.55"/&gt;</t>
  </si>
  <si>
    <t>&lt;BasketList data="2007-02-26" val="57.07"/&gt;</t>
  </si>
  <si>
    <t>&lt;BasketList data="2007-02-27" val="57.24"/&gt;</t>
  </si>
  <si>
    <t>&lt;BasketList data="2007-02-28" val="56.69"/&gt;</t>
  </si>
  <si>
    <t>&lt;BasketList data="2007-03-01" val="58.47"/&gt;</t>
  </si>
  <si>
    <t>&lt;BasketList data="2007-03-02" val="58.65"/&gt;</t>
  </si>
  <si>
    <t>&lt;BasketList data="2007-03-05" val="57.32"/&gt;</t>
  </si>
  <si>
    <t>&lt;BasketList data="2007-03-06" val="57.21"/&gt;</t>
  </si>
  <si>
    <t>&lt;BasketList data="2007-03-07" val="58.20"/&gt;</t>
  </si>
  <si>
    <t>&lt;BasketList data="2007-03-08" val="58.73"/&gt;</t>
  </si>
  <si>
    <t>&lt;BasketList data="2007-03-09" val="58.29"/&gt;</t>
  </si>
  <si>
    <t>&lt;BasketList data="2007-03-12" val="57.37"/&gt;</t>
  </si>
  <si>
    <t>&lt;BasketList data="2007-03-13" val="57.38"/&gt;</t>
  </si>
  <si>
    <t>&lt;BasketList data="2007-03-14" val="57.23"/&gt;</t>
  </si>
  <si>
    <t>&lt;BasketList data="2007-03-15" val="57.28"/&gt;</t>
  </si>
  <si>
    <t>&lt;BasketList data="2007-03-16" val="56.86"/&gt;</t>
  </si>
  <si>
    <t>&lt;BasketList data="2007-03-19" val="56.74"/&gt;</t>
  </si>
  <si>
    <t>&lt;BasketList data="2007-03-20" val="56.59"/&gt;</t>
  </si>
  <si>
    <t>&lt;BasketList data="2007-03-21" val="56.87"/&gt;</t>
  </si>
  <si>
    <t>&lt;BasketList data="2007-03-22" val="57.91"/&gt;</t>
  </si>
  <si>
    <t>&lt;BasketList data="2007-03-23" val="59.05"/&gt;</t>
  </si>
  <si>
    <t>&lt;BasketList data="2007-03-26" val="60.16"/&gt;</t>
  </si>
  <si>
    <t>&lt;BasketList data="2007-03-27" val="60.49"/&gt;</t>
  </si>
  <si>
    <t>&lt;BasketList data="2007-03-28" val="61.88"/&gt;</t>
  </si>
  <si>
    <t>&lt;BasketList data="2007-03-29" val="62.52"/&gt;</t>
  </si>
  <si>
    <t>&lt;BasketList data="2007-03-30" val="63.79"/&gt;</t>
  </si>
  <si>
    <t>&lt;BasketList data="2007-04-02" val="64.06"/&gt;</t>
  </si>
  <si>
    <t>&lt;BasketList data="2007-04-03" val="63.87"/&gt;</t>
  </si>
  <si>
    <t>&lt;BasketList data="2007-04-04" val="63.48"/&gt;</t>
  </si>
  <si>
    <t>&lt;BasketList data="2007-04-05" val="64.16"/&gt;</t>
  </si>
  <si>
    <t>&lt;BasketList data="2007-04-09" val="63.74"/&gt;</t>
  </si>
  <si>
    <t>&lt;BasketList data="2007-04-10" val="62.82"/&gt;</t>
  </si>
  <si>
    <t>&lt;BasketList data="2007-04-11" val="63.54"/&gt;</t>
  </si>
  <si>
    <t>&lt;BasketList data="2007-04-12" val="63.83"/&gt;</t>
  </si>
  <si>
    <t>&lt;BasketList data="2007-04-13" val="64.88"/&gt;</t>
  </si>
  <si>
    <t>&lt;BasketList data="2007-04-16" val="64.05"/&gt;</t>
  </si>
  <si>
    <t>&lt;BasketList data="2007-04-17" val="63.14"/&gt;</t>
  </si>
  <si>
    <t>&lt;BasketList data="2007-04-18" val="61.96"/&gt;</t>
  </si>
  <si>
    <t>&lt;BasketList data="2007-04-19" val="61.98"/&gt;</t>
  </si>
  <si>
    <t>&lt;BasketList data="2007-04-20" val="62.23"/&gt;</t>
  </si>
  <si>
    <t>&lt;BasketList data="2007-04-23" val="63.10"/&gt;</t>
  </si>
  <si>
    <t>&lt;BasketList data="2007-04-24" val="63.94"/&gt;</t>
  </si>
  <si>
    <t>&lt;BasketList data="2007-04-25" val="63.69"/&gt;</t>
  </si>
  <si>
    <t>&lt;BasketList data="2007-04-26" val="64.20"/&gt;</t>
  </si>
  <si>
    <t>&lt;BasketList data="2007-04-27" val="64.03"/&gt;</t>
  </si>
  <si>
    <t>&lt;BasketList data="2007-04-30" val="64.26"/&gt;</t>
  </si>
  <si>
    <t>&lt;BasketList data="2007-05-01" val="64.81"/&gt;</t>
  </si>
  <si>
    <t>&lt;BasketList data="2007-05-02" val="63.69"/&gt;</t>
  </si>
  <si>
    <t>&lt;BasketList data="2007-05-03" val="63.19"/&gt;</t>
  </si>
  <si>
    <t>&lt;BasketList data="2007-05-04" val="63.10"/&gt;</t>
  </si>
  <si>
    <t>&lt;BasketList data="2007-05-07" val="61.93"/&gt;</t>
  </si>
  <si>
    <t>&lt;BasketList data="2007-05-08" val="62.10"/&gt;</t>
  </si>
  <si>
    <t>&lt;BasketList data="2007-05-09" val="62.19"/&gt;</t>
  </si>
  <si>
    <t>&lt;BasketList data="2007-05-10" val="62.36"/&gt;</t>
  </si>
  <si>
    <t>&lt;BasketList data="2007-05-11" val="63.15"/&gt;</t>
  </si>
  <si>
    <t>&lt;BasketList data="2007-05-14" val="63.79"/&gt;</t>
  </si>
  <si>
    <t>&lt;BasketList data="2007-05-15" val="63.79"/&gt;</t>
  </si>
  <si>
    <t>&lt;BasketList data="2007-05-16" val="64.55"/&gt;</t>
  </si>
  <si>
    <t>&lt;BasketList data="2007-05-17" val="65.29"/&gt;</t>
  </si>
  <si>
    <t>&lt;BasketList data="2007-05-18" val="66.01"/&gt;</t>
  </si>
  <si>
    <t>&lt;BasketList data="2007-05-21" val="66.24"/&gt;</t>
  </si>
  <si>
    <t>&lt;BasketList data="2007-05-22" val="66.62"/&gt;</t>
  </si>
  <si>
    <t>&lt;BasketList data="2007-05-23" val="66.36"/&gt;</t>
  </si>
  <si>
    <t>&lt;BasketList data="2007-05-24" val="66.93"/&gt;</t>
  </si>
  <si>
    <t>&lt;BasketList data="2007-05-25" val="66.57"/&gt;</t>
  </si>
  <si>
    <t>&lt;BasketList data="2007-05-28" val="66.20"/&gt;</t>
  </si>
  <si>
    <t>&lt;BasketList data="2007-05-29" val="65.49"/&gt;</t>
  </si>
  <si>
    <t>&lt;BasketList data="2007-05-30" val="64.30"/&gt;</t>
  </si>
  <si>
    <t>&lt;BasketList data="2007-05-31" val="64.45"/&gt;</t>
  </si>
  <si>
    <t>&lt;BasketList data="2007-06-01" val="64.60"/&gt;</t>
  </si>
  <si>
    <t>&lt;BasketList data="2007-06-04" val="65.81"/&gt;</t>
  </si>
  <si>
    <t>&lt;BasketList data="2007-06-05" val="66.34"/&gt;</t>
  </si>
  <si>
    <t>&lt;BasketList data="2007-06-06" val="66.58"/&gt;</t>
  </si>
  <si>
    <t>&lt;BasketList data="2007-06-07" val="67.18"/&gt;</t>
  </si>
  <si>
    <t>&lt;BasketList data="2007-06-08" val="66.23"/&gt;</t>
  </si>
  <si>
    <t>&lt;BasketList data="2007-06-11" val="65.14"/&gt;</t>
  </si>
  <si>
    <t>&lt;BasketList data="2007-06-12" val="65.46"/&gt;</t>
  </si>
  <si>
    <t>&lt;BasketList data="2007-06-13" val="65.67"/&gt;</t>
  </si>
  <si>
    <t>&lt;BasketList data="2007-06-14" val="66.87"/&gt;</t>
  </si>
  <si>
    <t>&lt;BasketList data="2007-06-15" val="67.50"/&gt;</t>
  </si>
  <si>
    <t>&lt;BasketList data="2007-06-18" val="68.02"/&gt;</t>
  </si>
  <si>
    <t>&lt;BasketList data="2007-06-19" val="68.33"/&gt;</t>
  </si>
  <si>
    <t>&lt;BasketList data="2007-06-20" val="67.70"/&gt;</t>
  </si>
  <si>
    <t>&lt;BasketList data="2007-06-21" val="67.70"/&gt;</t>
  </si>
  <si>
    <t>&lt;BasketList data="2007-06-22" val="67.50"/&gt;</t>
  </si>
  <si>
    <t>&lt;BasketList data="2007-06-25" val="67.38"/&gt;</t>
  </si>
  <si>
    <t>&lt;BasketList data="2007-06-26" val="67.53"/&gt;</t>
  </si>
  <si>
    <t>&lt;BasketList data="2007-06-27" val="67.41"/&gt;</t>
  </si>
  <si>
    <t>&lt;BasketList data="2007-06-28" val="67.72"/&gt;</t>
  </si>
  <si>
    <t>&lt;BasketList data="2007-06-29" val="68.02"/&gt;</t>
  </si>
  <si>
    <t>&lt;BasketList data="2007-07-02" val="68.73"/&gt;</t>
  </si>
  <si>
    <t>&lt;BasketList data="2007-07-03" val="69.65"/&gt;</t>
  </si>
  <si>
    <t>&lt;BasketList data="2007-07-04" val="69.89"/&gt;</t>
  </si>
  <si>
    <t>&lt;BasketList data="2007-07-05" val="70.38"/&gt;</t>
  </si>
  <si>
    <t>&lt;BasketList data="2007-07-06" val="71.33"/&gt;</t>
  </si>
  <si>
    <t>&lt;BasketList data="2007-07-09" val="71.55"/&gt;</t>
  </si>
  <si>
    <t>&lt;BasketList data="2007-07-10" val="71.78"/&gt;</t>
  </si>
  <si>
    <t>&lt;BasketList data="2007-07-11" val="72.05"/&gt;</t>
  </si>
  <si>
    <t>&lt;BasketList data="2007-07-12" val="72.15"/&gt;</t>
  </si>
  <si>
    <t>&lt;BasketList data="2007-07-13" val="72.67"/&gt;</t>
  </si>
  <si>
    <t>&lt;BasketList data="2007-07-16" val="72.97"/&gt;</t>
  </si>
  <si>
    <t>&lt;BasketList data="2007-07-17" val="72.05"/&gt;</t>
  </si>
  <si>
    <t>&lt;BasketList data="2007-07-18" val="72.20"/&gt;</t>
  </si>
  <si>
    <t>&lt;BasketList data="2007-07-19" val="73.36"/&gt;</t>
  </si>
  <si>
    <t>&lt;BasketList data="2007-07-20" val="73.80"/&gt;</t>
  </si>
  <si>
    <t>&lt;BasketList data="2007-07-23" val="73.13"/&gt;</t>
  </si>
  <si>
    <t>&lt;BasketList data="2007-07-24" val="72.02"/&gt;</t>
  </si>
  <si>
    <t>&lt;BasketList data="2007-07-25" val="71.65"/&gt;</t>
  </si>
  <si>
    <t>&lt;BasketList data="2007-07-26" val="73.01"/&gt;</t>
  </si>
  <si>
    <t>&lt;BasketList data="2007-07-27" val="72.36"/&gt;</t>
  </si>
  <si>
    <t>&lt;BasketList data="2007-07-30" val="72.35"/&gt;</t>
  </si>
  <si>
    <t>&lt;BasketList data="2007-07-31" val="72.56"/&gt;</t>
  </si>
  <si>
    <t>&lt;BasketList data="2007-08-01" val="73.17"/&gt;</t>
  </si>
  <si>
    <t>&lt;BasketList data="2007-08-02" val="72.30"/&gt;</t>
  </si>
  <si>
    <t>&lt;BasketList data="2007-08-03" val="72.12"/&gt;</t>
  </si>
  <si>
    <t>&lt;BasketList data="2007-08-06" val="70.30"/&gt;</t>
  </si>
  <si>
    <t>&lt;BasketList data="2007-08-07" val="68.34"/&gt;</t>
  </si>
  <si>
    <t>&lt;BasketList data="2007-08-08" val="68.59"/&gt;</t>
  </si>
  <si>
    <t>&lt;BasketList data="2007-08-09" val="68.29"/&gt;</t>
  </si>
  <si>
    <t>&lt;BasketList data="2007-08-10" val="67.56"/&gt;</t>
  </si>
  <si>
    <t>&lt;BasketList data="2007-08-13" val="68.36"/&gt;</t>
  </si>
  <si>
    <t>&lt;BasketList data="2007-08-14" val="67.75"/&gt;</t>
  </si>
  <si>
    <t>&lt;BasketList data="2007-08-15" val="68.68"/&gt;</t>
  </si>
  <si>
    <t>&lt;BasketList data="2007-08-16" val="67.63"/&gt;</t>
  </si>
  <si>
    <t>&lt;BasketList data="2007-08-17" val="67.83"/&gt;</t>
  </si>
  <si>
    <t>&lt;BasketList data="2007-08-20" val="67.69"/&gt;</t>
  </si>
  <si>
    <t>&lt;BasketList data="2007-08-21" val="67.10"/&gt;</t>
  </si>
  <si>
    <t>&lt;BasketList data="2007-08-22" val="66.60"/&gt;</t>
  </si>
  <si>
    <t>&lt;BasketList data="2007-08-23" val="67.07"/&gt;</t>
  </si>
  <si>
    <t>&lt;BasketList data="2007-08-24" val="67.61"/&gt;</t>
  </si>
  <si>
    <t>&lt;BasketList data="2007-08-27" val="67.76"/&gt;</t>
  </si>
  <si>
    <t>&lt;BasketList data="2007-08-28" val="68.25"/&gt;</t>
  </si>
  <si>
    <t>&lt;BasketList data="2007-08-29" val="68.41"/&gt;</t>
  </si>
  <si>
    <t>&lt;BasketList data="2007-08-30" val="69.18"/&gt;</t>
  </si>
  <si>
    <t>&lt;BasketList data="2007-08-31" val="69.70"/&gt;</t>
  </si>
  <si>
    <t>&lt;BasketList data="2007-09-03" val="70.42"/&gt;</t>
  </si>
  <si>
    <t>&lt;BasketList data="2007-09-04" val="70.88"/&gt;</t>
  </si>
  <si>
    <t>&lt;BasketList data="2007-09-05" val="71.46"/&gt;</t>
  </si>
  <si>
    <t>&lt;BasketList data="2007-09-06" val="72.10"/&gt;</t>
  </si>
  <si>
    <t>&lt;BasketList data="2007-09-07" val="72.01"/&gt;</t>
  </si>
  <si>
    <t>&lt;BasketList data="2007-09-10" val="72.27"/&gt;</t>
  </si>
  <si>
    <t>&lt;BasketList data="2007-09-11" val="73.13"/&gt;</t>
  </si>
  <si>
    <t>&lt;BasketList data="2007-09-12" val="74.21"/&gt;</t>
  </si>
  <si>
    <t>&lt;BasketList data="2007-09-13" val="74.64"/&gt;</t>
  </si>
  <si>
    <t>&lt;BasketList data="2007-09-14" val="74.48"/&gt;</t>
  </si>
  <si>
    <t>&lt;BasketList data="2007-09-17" val="74.06"/&gt;</t>
  </si>
  <si>
    <t>&lt;BasketList data="2007-09-18" val="74.92"/&gt;</t>
  </si>
  <si>
    <t>&lt;BasketList data="2007-09-19" val="75.61"/&gt;</t>
  </si>
  <si>
    <t>&lt;BasketList data="2007-09-20" val="75.78"/&gt;</t>
  </si>
  <si>
    <t>&lt;BasketList data="2007-09-21" val="76.72"/&gt;</t>
  </si>
  <si>
    <t>&lt;BasketList data="2007-09-24" val="76.48"/&gt;</t>
  </si>
  <si>
    <t>&lt;BasketList data="2007-09-25" val="75.80"/&gt;</t>
  </si>
  <si>
    <t>&lt;BasketList data="2007-09-26" val="75.11"/&gt;</t>
  </si>
  <si>
    <t>&lt;BasketList data="2007-09-27" val="76.02"/&gt;</t>
  </si>
  <si>
    <t>&lt;BasketList data="2007-09-28" val="77.43"/&gt;</t>
  </si>
  <si>
    <t>&lt;BasketList data="2007-10-01" val="75.97"/&gt;</t>
  </si>
  <si>
    <t>&lt;BasketList data="2007-10-02" val="74.66"/&gt;</t>
  </si>
  <si>
    <t>&lt;BasketList data="2007-10-03" val="74.96"/&gt;</t>
  </si>
  <si>
    <t>&lt;BasketList data="2007-10-04" val="74.83"/&gt;</t>
  </si>
  <si>
    <t>&lt;BasketList data="2007-10-05" val="76.23"/&gt;</t>
  </si>
  <si>
    <t>&lt;BasketList data="2007-10-08" val="75.37"/&gt;</t>
  </si>
  <si>
    <t>&lt;BasketList data="2007-10-09" val="74.47"/&gt;</t>
  </si>
  <si>
    <t>&lt;BasketList data="2007-10-10" val="75.36"/&gt;</t>
  </si>
  <si>
    <t>&lt;BasketList data="2007-10-11" val="77.01"/&gt;</t>
  </si>
  <si>
    <t>&lt;BasketList data="2007-10-12" val="77.62"/&gt;</t>
  </si>
  <si>
    <t>&lt;BasketList data="2007-10-15" val="78.76"/&gt;</t>
  </si>
  <si>
    <t>&lt;BasketList data="2007-10-16" val="80.87"/&gt;</t>
  </si>
  <si>
    <t>&lt;BasketList data="2007-10-17" val="81.13"/&gt;</t>
  </si>
  <si>
    <t>&lt;BasketList data="2007-10-18" val="81.18"/&gt;</t>
  </si>
  <si>
    <t>&lt;BasketList data="2007-10-19" val="81.49"/&gt;</t>
  </si>
  <si>
    <t>&lt;BasketList data="2007-10-22" val="80.15"/&gt;</t>
  </si>
  <si>
    <t>&lt;BasketList data="2007-10-23" val="80.03"/&gt;</t>
  </si>
  <si>
    <t>&lt;BasketList data="2007-10-24" val="80.49"/&gt;</t>
  </si>
  <si>
    <t>&lt;BasketList data="2007-10-25" val="82.67"/&gt;</t>
  </si>
  <si>
    <t>&lt;BasketList data="2007-10-26" val="84.82"/&gt;</t>
  </si>
  <si>
    <t>&lt;BasketList data="2007-10-29" val="85.94"/&gt;</t>
  </si>
  <si>
    <t>&lt;BasketList data="2007-10-30" val="85.52"/&gt;</t>
  </si>
  <si>
    <t>&lt;BasketList data="2007-10-31" val="84.76"/&gt;</t>
  </si>
  <si>
    <t>&lt;BasketList data="2007-11-01" val="87.47"/&gt;</t>
  </si>
  <si>
    <t>&lt;BasketList data="2007-11-02" val="87.47"/&gt;</t>
  </si>
  <si>
    <t>&lt;BasketList data="2007-11-05" val="88.00"/&gt;</t>
  </si>
  <si>
    <t>&lt;BasketList data="2007-11-06" val="89.02"/&gt;</t>
  </si>
  <si>
    <t>&lt;BasketList data="2007-11-07" val="90.57"/&gt;</t>
  </si>
  <si>
    <t>&lt;BasketList data="2007-11-08" val="90.56"/&gt;</t>
  </si>
  <si>
    <t>&lt;BasketList data="2007-11-09" val="89.58"/&gt;</t>
  </si>
  <si>
    <t>&lt;BasketList data="2007-11-12" val="88.65"/&gt;</t>
  </si>
  <si>
    <t>&lt;BasketList data="2007-11-13" val="86.68"/&gt;</t>
  </si>
  <si>
    <t>&lt;BasketList data="2007-11-14" val="86.45"/&gt;</t>
  </si>
  <si>
    <t>&lt;BasketList data="2007-11-15" val="86.87"/&gt;</t>
  </si>
  <si>
    <t>&lt;BasketList data="2007-11-16" val="87.41"/&gt;</t>
  </si>
  <si>
    <t>&lt;BasketList data="2007-11-19" val="88.57"/&gt;</t>
  </si>
  <si>
    <t>&lt;BasketList data="2007-11-20" val="89.93"/&gt;</t>
  </si>
  <si>
    <t>&lt;BasketList data="2007-11-21" val="91.77"/&gt;</t>
  </si>
  <si>
    <t>&lt;BasketList data="2007-11-22" val="91.22"/&gt;</t>
  </si>
  <si>
    <t>&lt;BasketList data="2007-11-23" val="91.37"/&gt;</t>
  </si>
  <si>
    <t>&lt;BasketList data="2007-11-26" val="91.68"/&gt;</t>
  </si>
  <si>
    <t>&lt;BasketList data="2007-11-27" val="90.08"/&gt;</t>
  </si>
  <si>
    <t>&lt;BasketList data="2007-11-28" val="87.88"/&gt;</t>
  </si>
  <si>
    <t>&lt;BasketList data="2007-11-29" val="87.59"/&gt;</t>
  </si>
  <si>
    <t>&lt;BasketList data="2007-11-30" val="85.72"/&gt;</t>
  </si>
  <si>
    <t>&lt;BasketList data="2007-12-03" val="84.13"/&gt;</t>
  </si>
  <si>
    <t>&lt;BasketList data="2007-12-04" val="85.14"/&gt;</t>
  </si>
  <si>
    <t>&lt;BasketList data="2007-12-05" val="85.30"/&gt;</t>
  </si>
  <si>
    <t>&lt;BasketList data="2007-12-06" val="84.34"/&gt;</t>
  </si>
  <si>
    <t>&lt;BasketList data="2007-12-07" val="85.07"/&gt;</t>
  </si>
  <si>
    <t>&lt;BasketList data="2007-12-10" val="84.02"/&gt;</t>
  </si>
  <si>
    <t>&lt;BasketList data="2007-12-11" val="84.51"/&gt;</t>
  </si>
  <si>
    <t>&lt;BasketList data="2007-12-12" val="86.61"/&gt;</t>
  </si>
  <si>
    <t>&lt;BasketList data="2007-12-13" val="88.46"/&gt;</t>
  </si>
  <si>
    <t>&lt;BasketList data="2007-12-14" val="87.81"/&gt;</t>
  </si>
  <si>
    <t>&lt;BasketList data="2007-12-17" val="87.13"/&gt;</t>
  </si>
  <si>
    <t>&lt;BasketList data="2007-12-18" val="87.10"/&gt;</t>
  </si>
  <si>
    <t>&lt;BasketList data="2007-12-19" val="87.24"/&gt;</t>
  </si>
  <si>
    <t>&lt;BasketList data="2007-12-20" val="87.36"/&gt;</t>
  </si>
  <si>
    <t>&lt;BasketList data="2007-12-21" val="87.73"/&gt;</t>
  </si>
  <si>
    <t>&lt;BasketList data="2007-12-24" val="87.86"/&gt;</t>
  </si>
  <si>
    <t>&lt;BasketList data="2007-12-26" val="89.44"/&gt;</t>
  </si>
  <si>
    <t>&lt;BasketList data="2007-12-27" val="90.29"/&gt;</t>
  </si>
  <si>
    <t>&lt;BasketList data="2007-12-28" val="90.84"/&gt;</t>
  </si>
  <si>
    <t>&lt;BasketList data="2007-12-31" val="90.70"/&gt;</t>
  </si>
  <si>
    <t>&lt;BasketList data="2008-01-02" val="91.82"/&gt;</t>
  </si>
  <si>
    <t>&lt;BasketList data="2008-01-03" val="93.67"/&gt;</t>
  </si>
  <si>
    <t>&lt;BasketList data="2008-01-04" val="93.38"/&gt;</t>
  </si>
  <si>
    <t>&lt;BasketList data="2008-01-07" val="91.72"/&gt;</t>
  </si>
  <si>
    <t>&lt;BasketList data="2008-01-08" val="91.67"/&gt;</t>
  </si>
  <si>
    <t>&lt;BasketList data="2008-01-09" val="91.98"/&gt;</t>
  </si>
  <si>
    <t>&lt;BasketList data="2008-01-10" val="89.71"/&gt;</t>
  </si>
  <si>
    <t>&lt;BasketList data="2008-01-11" val="88.36"/&gt;</t>
  </si>
  <si>
    <t>&lt;BasketList data="2008-01-14" val="88.51"/&gt;</t>
  </si>
  <si>
    <t>&lt;BasketList data="2008-01-15" val="88.33"/&gt;</t>
  </si>
  <si>
    <t>&lt;BasketList data="2008-01-16" val="86.28"/&gt;</t>
  </si>
  <si>
    <t>&lt;BasketList data="2008-01-17" val="86.14"/&gt;</t>
  </si>
  <si>
    <t>&lt;BasketList data="2008-01-18" val="85.91"/&gt;</t>
  </si>
  <si>
    <t>&lt;BasketList data="2008-01-21" val="85.06"/&gt;</t>
  </si>
  <si>
    <t>&lt;BasketList data="2008-01-22" val="83.70"/&gt;</t>
  </si>
  <si>
    <t>&lt;BasketList data="2008-01-23" val="84.48"/&gt;</t>
  </si>
  <si>
    <t>&lt;BasketList data="2008-01-24" val="84.42"/&gt;</t>
  </si>
  <si>
    <t>&lt;BasketList data="2008-01-25" val="86.87"/&gt;</t>
  </si>
  <si>
    <t>&lt;BasketList data="2008-01-28" val="87.01"/&gt;</t>
  </si>
  <si>
    <t>&lt;BasketList data="2008-01-29" val="88.20"/&gt;</t>
  </si>
  <si>
    <t>&lt;BasketList data="2008-01-30" val="88.59"/&gt;</t>
  </si>
  <si>
    <t>&lt;BasketList data="2008-01-31" val="87.92"/&gt;</t>
  </si>
  <si>
    <t>&lt;BasketList data="2008-02-01" val="87.50"/&gt;</t>
  </si>
  <si>
    <t>&lt;BasketList data="2008-02-04" val="86.51"/&gt;</t>
  </si>
  <si>
    <t>&lt;BasketList data="2008-02-05" val="86.01"/&gt;</t>
  </si>
  <si>
    <t>&lt;BasketList data="2008-02-06" val="84.66"/&gt;</t>
  </si>
  <si>
    <t>&lt;BasketList data="2008-02-07" val="84.63"/&gt;</t>
  </si>
  <si>
    <t>&lt;BasketList data="2008-02-08" val="86.10"/&gt;</t>
  </si>
  <si>
    <t>&lt;BasketList data="2008-02-11" val="89.01"/&gt;</t>
  </si>
  <si>
    <t>&lt;BasketList data="2008-02-12" val="89.63"/&gt;</t>
  </si>
  <si>
    <t>&lt;BasketList data="2008-02-13" val="89.48"/&gt;</t>
  </si>
  <si>
    <t>&lt;BasketList data="2008-02-14" val="90.63"/&gt;</t>
  </si>
  <si>
    <t>&lt;BasketList data="2008-02-15" val="91.55"/&gt;</t>
  </si>
  <si>
    <t>&lt;BasketList data="2008-02-18" val="91.21"/&gt;</t>
  </si>
  <si>
    <t>&lt;BasketList data="2008-02-19" val="92.52"/&gt;</t>
  </si>
  <si>
    <t>&lt;BasketList data="2008-02-20" val="94.09"/&gt;</t>
  </si>
  <si>
    <t>&lt;BasketList data="2008-02-21" val="93.81"/&gt;</t>
  </si>
  <si>
    <t>&lt;BasketList data="2008-02-22" val="92.48"/&gt;</t>
  </si>
  <si>
    <t>&lt;BasketList data="2008-02-25" val="93.49"/&gt;</t>
  </si>
  <si>
    <t>&lt;BasketList data="2008-02-26" val="93.96"/&gt;</t>
  </si>
  <si>
    <t>&lt;BasketList data="2008-02-27" val="95.03"/&gt;</t>
  </si>
  <si>
    <t>&lt;BasketList data="2008-02-28" val="94.87"/&gt;</t>
  </si>
  <si>
    <t>&lt;BasketList data="2008-02-29" val="96.35"/&gt;</t>
  </si>
  <si>
    <t>&lt;BasketList data="2008-03-03" val="97.12"/&gt;</t>
  </si>
  <si>
    <t>&lt;BasketList data="2008-03-04" val="96.13"/&gt;</t>
  </si>
  <si>
    <t>&lt;BasketList data="2008-03-05" val="95.86"/&gt;</t>
  </si>
  <si>
    <t>&lt;BasketList data="2008-03-06" val="98.34"/&gt;</t>
  </si>
  <si>
    <t>&lt;BasketList data="2008-03-07" val="99.00"/&gt;</t>
  </si>
  <si>
    <t>&lt;BasketList data="2008-03-10" val="99.48"/&gt;</t>
  </si>
  <si>
    <t>&lt;BasketList data="2008-03-11" val="100.57"/&gt;</t>
  </si>
  <si>
    <t>&lt;BasketList data="2008-03-12" val="101.38"/&gt;</t>
  </si>
  <si>
    <t>&lt;BasketList data="2008-03-13" val="102.39"/&gt;</t>
  </si>
  <si>
    <t>&lt;BasketList data="2008-03-14" val="102.88"/&gt;</t>
  </si>
  <si>
    <t>&lt;BasketList data="2008-03-17" val="101.41"/&gt;</t>
  </si>
  <si>
    <t>&lt;BasketList data="2008-03-18" val="100.10"/&gt;</t>
  </si>
  <si>
    <t>&lt;BasketList data="2008-03-19" val="99.97"/&gt;</t>
  </si>
  <si>
    <t>&lt;BasketList data="2008-03-20" val="96.10"/&gt;</t>
  </si>
  <si>
    <t>&lt;BasketList data="2008-03-24" val="96.15"/&gt;</t>
  </si>
  <si>
    <t>&lt;BasketList data="2008-03-25" val="96.49"/&gt;</t>
  </si>
  <si>
    <t>&lt;BasketList data="2008-03-26" val="98.42"/&gt;</t>
  </si>
  <si>
    <t>&lt;BasketList data="2008-03-27" val="100.36"/&gt;</t>
  </si>
  <si>
    <t>&lt;BasketList data="2008-03-28" val="99.77"/&gt;</t>
  </si>
  <si>
    <t>&lt;BasketList data="2008-03-31" val="98.63"/&gt;</t>
  </si>
  <si>
    <t>&lt;BasketList data="2008-04-01" val="95.75"/&gt;</t>
  </si>
  <si>
    <t>&lt;BasketList data="2008-04-02" val="96.48"/&gt;</t>
  </si>
  <si>
    <t>&lt;BasketList data="2008-04-03" val="98.63"/&gt;</t>
  </si>
  <si>
    <t>&lt;BasketList data="2008-04-04" val="98.63"/&gt;</t>
  </si>
  <si>
    <t>&lt;BasketList data="2008-04-07" val="101.16"/&gt;</t>
  </si>
  <si>
    <t>&lt;BasketList data="2008-04-08" val="101.89"/&gt;</t>
  </si>
  <si>
    <t>&lt;BasketList data="2008-04-09" val="102.38"/&gt;</t>
  </si>
  <si>
    <t>&lt;BasketList data="2008-04-10" val="103.74"/&gt;</t>
  </si>
  <si>
    <t>&lt;BasketList data="2008-04-11" val="103.67"/&gt;</t>
  </si>
  <si>
    <t>&lt;BasketList data="2008-04-14" val="104.02"/&gt;</t>
  </si>
  <si>
    <t>&lt;BasketList data="2008-04-15" val="105.73"/&gt;</t>
  </si>
  <si>
    <t>&lt;BasketList data="2008-04-16" val="106.65"/&gt;</t>
  </si>
  <si>
    <t>&lt;BasketList data="2008-04-17" val="107.63"/&gt;</t>
  </si>
  <si>
    <t>&lt;BasketList data="2008-04-18" val="107.75"/&gt;</t>
  </si>
  <si>
    <t>&lt;BasketList data="2008-04-21" val="108.93"/&gt;</t>
  </si>
  <si>
    <t>&lt;BasketList data="2008-04-22" val="109.92"/&gt;</t>
  </si>
  <si>
    <t>&lt;BasketList data="2008-04-23" val="111.14"/&gt;</t>
  </si>
  <si>
    <t>&lt;BasketList data="2008-04-24" val="110.63"/&gt;</t>
  </si>
  <si>
    <t>&lt;BasketList data="2008-04-25" val="110.01"/&gt;</t>
  </si>
  <si>
    <t>&lt;BasketList data="2008-04-28" val="111.66"/&gt;</t>
  </si>
  <si>
    <t>&lt;BasketList data="2008-04-29" val="109.86"/&gt;</t>
  </si>
  <si>
    <t>&lt;BasketList data="2008-04-30" val="107.33"/&gt;</t>
  </si>
  <si>
    <t>&lt;BasketList data="2008-05-01" val="105.93"/&gt;</t>
  </si>
  <si>
    <t>&lt;BasketList data="2008-05-02" val="106.93"/&gt;</t>
  </si>
  <si>
    <t>&lt;BasketList data="2008-05-05" val="111.55"/&gt;</t>
  </si>
  <si>
    <t>&lt;BasketList data="2008-05-06" val="114.69"/&gt;</t>
  </si>
  <si>
    <t>&lt;BasketList data="2008-05-07" val="115.97"/&gt;</t>
  </si>
  <si>
    <t>&lt;BasketList data="2008-05-08" val="116.87"/&gt;</t>
  </si>
  <si>
    <t>&lt;BasketList data="2008-05-09" val="119.07"/&gt;</t>
  </si>
  <si>
    <t>&lt;BasketList data="2008-05-12" val="119.65"/&gt;</t>
  </si>
  <si>
    <t>&lt;BasketList data="2008-05-13" val="118.73"/&gt;</t>
  </si>
  <si>
    <t>&lt;BasketList data="2008-05-14" val="118.78"/&gt;</t>
  </si>
  <si>
    <t>&lt;BasketList data="2008-05-15" val="118.95"/&gt;</t>
  </si>
  <si>
    <t>&lt;BasketList data="2008-05-16" val="119.27"/&gt;</t>
  </si>
  <si>
    <t>&lt;BasketList data="2008-05-19" val="119.24"/&gt;</t>
  </si>
  <si>
    <t>&lt;BasketList data="2008-05-20" val="121.02"/&gt;</t>
  </si>
  <si>
    <t>&lt;BasketList data="2008-05-21" val="124.45"/&gt;</t>
  </si>
  <si>
    <t>&lt;BasketList data="2008-05-22" val="127.59"/&gt;</t>
  </si>
  <si>
    <t>&lt;BasketList data="2008-05-23" val="126.37"/&gt;</t>
  </si>
  <si>
    <t>&lt;BasketList data="2008-05-26" val="126.57"/&gt;</t>
  </si>
  <si>
    <t>&lt;BasketList data="2008-05-27" val="125.91"/&gt;</t>
  </si>
  <si>
    <t>&lt;BasketList data="2008-05-28" val="123.05"/&gt;</t>
  </si>
  <si>
    <t>&lt;BasketList data="2008-05-29" val="124.27"/&gt;</t>
  </si>
  <si>
    <t>&lt;BasketList data="2008-05-30" val="121.68"/&gt;</t>
  </si>
  <si>
    <t>&lt;BasketList data="2008-06-02" val="122.09"/&gt;</t>
  </si>
  <si>
    <t>&lt;BasketList data="2008-06-03" val="121.68"/&gt;</t>
  </si>
  <si>
    <t>&lt;BasketList data="2008-06-04" val="118.55"/&gt;</t>
  </si>
  <si>
    <t>&lt;BasketList data="2008-06-05" val="118.75"/&gt;</t>
  </si>
  <si>
    <t>&lt;BasketList data="2008-06-06" val="126.09"/&gt;</t>
  </si>
  <si>
    <t>&lt;BasketList data="2008-06-09" val="130.86"/&gt;</t>
  </si>
  <si>
    <t>&lt;BasketList data="2008-06-10" val="128.64"/&gt;</t>
  </si>
  <si>
    <t>&lt;BasketList data="2008-06-11" val="128.88"/&gt;</t>
  </si>
  <si>
    <t>&lt;BasketList data="2008-06-12" val="129.75"/&gt;</t>
  </si>
  <si>
    <t>&lt;BasketList data="2008-06-13" val="130.51"/&gt;</t>
  </si>
  <si>
    <t>&lt;BasketList data="2008-06-16" val="129.77"/&gt;</t>
  </si>
  <si>
    <t>&lt;BasketList data="2008-06-17" val="128.97"/&gt;</t>
  </si>
  <si>
    <t>&lt;BasketList data="2008-06-18" val="128.44"/&gt;</t>
  </si>
  <si>
    <t>&lt;BasketList data="2008-06-19" val="129.44"/&gt;</t>
  </si>
  <si>
    <t>&lt;BasketList data="2008-06-20" val="128.56"/&gt;</t>
  </si>
  <si>
    <t>&lt;BasketList data="2008-06-23" val="130.70"/&gt;</t>
  </si>
  <si>
    <t>&lt;BasketList data="2008-06-24" val="131.34"/&gt;</t>
  </si>
  <si>
    <t>&lt;BasketList data="2008-06-25" val="129.87"/&gt;</t>
  </si>
  <si>
    <t>&lt;BasketList data="2008-06-26" val="130.77"/&gt;</t>
  </si>
  <si>
    <t>&lt;BasketList data="2008-06-27" val="135.31"/&gt;</t>
  </si>
  <si>
    <t>&lt;BasketList data="2008-06-30" val="136.03"/&gt;</t>
  </si>
  <si>
    <t>&lt;BasketList data="2008-07-01" val="136.94"/&gt;</t>
  </si>
  <si>
    <t>&lt;BasketList data="2008-07-02" val="137.73"/&gt;</t>
  </si>
  <si>
    <t>&lt;BasketList data="2008-07-03" val="140.73"/&gt;</t>
  </si>
  <si>
    <t>&lt;BasketList data="2008-07-04" val="140.13"/&gt;</t>
  </si>
  <si>
    <t>&lt;BasketList data="2008-07-07" val="138.44"/&gt;</t>
  </si>
  <si>
    <t>&lt;BasketList data="2008-07-08" val="135.21"/&gt;</t>
  </si>
  <si>
    <t>&lt;BasketList data="2008-07-09" val="133.16"/&gt;</t>
  </si>
  <si>
    <t>&lt;BasketList data="2008-07-10" val="133.68"/&gt;</t>
  </si>
  <si>
    <t>&lt;BasketList data="2008-07-11" val="139.85"/&gt;</t>
  </si>
  <si>
    <t>&lt;BasketList data="2008-07-14" val="139.81"/&gt;</t>
  </si>
  <si>
    <t>&lt;BasketList data="2008-07-15" val="138.00"/&gt;</t>
  </si>
  <si>
    <t>&lt;BasketList data="2008-07-16" val="133.09"/&gt;</t>
  </si>
  <si>
    <t>&lt;BasketList data="2008-07-17" val="131.03"/&gt;</t>
  </si>
  <si>
    <t>&lt;BasketList data="2008-07-18" val="127.93"/&gt;</t>
  </si>
  <si>
    <t>&lt;BasketList data="2008-07-21" val="127.72"/&gt;</t>
  </si>
  <si>
    <t>&lt;BasketList data="2008-07-22" val="127.43"/&gt;</t>
  </si>
  <si>
    <t>&lt;BasketList data="2008-07-23" val="123.89"/&gt;</t>
  </si>
  <si>
    <t>&lt;BasketList data="2008-07-24" val="122.42"/&gt;</t>
  </si>
  <si>
    <t>&lt;BasketList data="2008-07-25" val="122.63"/&gt;</t>
  </si>
  <si>
    <t>&lt;BasketList data="2008-07-28" val="123.19"/&gt;</t>
  </si>
  <si>
    <t>&lt;BasketList data="2008-07-29" val="121.73"/&gt;</t>
  </si>
  <si>
    <t>&lt;BasketList data="2008-07-30" val="120.88"/&gt;</t>
  </si>
  <si>
    <t>&lt;BasketList data="2008-07-31" val="122.48"/&gt;</t>
  </si>
  <si>
    <t>&lt;BasketList data="2008-08-01" val="121.08"/&gt;</t>
  </si>
  <si>
    <t>&lt;BasketList data="2008-08-04" val="120.80"/&gt;</t>
  </si>
  <si>
    <t>&lt;BasketList data="2008-08-05" val="116.22"/&gt;</t>
  </si>
  <si>
    <t>&lt;BasketList data="2008-08-06" val="114.64"/&gt;</t>
  </si>
  <si>
    <t>&lt;BasketList data="2008-08-07" val="115.08"/&gt;</t>
  </si>
  <si>
    <t>&lt;BasketList data="2008-08-08" val="112.73"/&gt;</t>
  </si>
  <si>
    <t>&lt;BasketList data="2008-08-11" val="111.27"/&gt;</t>
  </si>
  <si>
    <t>&lt;BasketList data="2008-08-12" val="109.08"/&gt;</t>
  </si>
  <si>
    <t>&lt;BasketList data="2008-08-13" val="109.56"/&gt;</t>
  </si>
  <si>
    <t>&lt;BasketList data="2008-08-14" val="110.88"/&gt;</t>
  </si>
  <si>
    <t>&lt;BasketList data="2008-08-15" val="107.88"/&gt;</t>
  </si>
  <si>
    <t>&lt;BasketList data="2008-08-18" val="108.68"/&gt;</t>
  </si>
  <si>
    <t>&lt;BasketList data="2008-08-19" val="108.26"/&gt;</t>
  </si>
  <si>
    <t>&lt;BasketList data="2008-08-20" val="109.77"/&gt;</t>
  </si>
  <si>
    <t>&lt;BasketList data="2008-08-21" val="114.07"/&gt;</t>
  </si>
  <si>
    <t>&lt;BasketList data="2008-08-22" val="114.63"/&gt;</t>
  </si>
  <si>
    <t>&lt;BasketList data="2008-08-25" val="110.61"/&gt;</t>
  </si>
  <si>
    <t>&lt;BasketList data="2008-08-26" val="110.51"/&gt;</t>
  </si>
  <si>
    <t>&lt;BasketList data="2008-08-27" val="111.79"/&gt;</t>
  </si>
  <si>
    <t>&lt;BasketList data="2008-08-28" val="111.85"/&gt;</t>
  </si>
  <si>
    <t>&lt;BasketList data="2008-08-29" val="111.23"/&gt;</t>
  </si>
  <si>
    <t>&lt;BasketList data="2008-09-01" val="110.01"/&gt;</t>
  </si>
  <si>
    <t>&lt;BasketList data="2008-09-02" val="103.40"/&gt;</t>
  </si>
  <si>
    <t>&lt;BasketList data="2008-09-03" val="103.68"/&gt;</t>
  </si>
  <si>
    <t>&lt;BasketList data="2008-09-04" val="103.64"/&gt;</t>
  </si>
  <si>
    <t>&lt;BasketList data="2008-09-05" val="101.21"/&gt;</t>
  </si>
  <si>
    <t>&lt;BasketList data="2008-09-08" val="101.08"/&gt;</t>
  </si>
  <si>
    <t>&lt;BasketList data="2008-09-09" val="98.49"/&gt;</t>
  </si>
  <si>
    <t>&lt;BasketList data="2008-09-10" val="96.79"/&gt;</t>
  </si>
  <si>
    <t>&lt;BasketList data="2008-09-11" val="95.29"/&gt;</t>
  </si>
  <si>
    <t>&lt;BasketList data="2008-09-12" val="95.21"/&gt;</t>
  </si>
  <si>
    <t>&lt;BasketList data="2008-09-15" val="91.26"/&gt;</t>
  </si>
  <si>
    <t>&lt;BasketList data="2008-09-16" val="86.27"/&gt;</t>
  </si>
  <si>
    <t>&lt;BasketList data="2008-09-17" val="87.25"/&gt;</t>
  </si>
  <si>
    <t>&lt;BasketList data="2008-09-18" val="89.38"/&gt;</t>
  </si>
  <si>
    <t>&lt;BasketList data="2008-09-19" val="91.83"/&gt;</t>
  </si>
  <si>
    <t>&lt;BasketList data="2008-09-22" val="97.95"/&gt;</t>
  </si>
  <si>
    <t>&lt;BasketList data="2008-09-23" val="99.00"/&gt;</t>
  </si>
  <si>
    <t>&lt;BasketList data="2008-09-24" val="98.88"/&gt;</t>
  </si>
  <si>
    <t>&lt;BasketList data="2008-09-25" val="97.68"/&gt;</t>
  </si>
  <si>
    <t>&lt;BasketList data="2008-09-26" val="97.90"/&gt;</t>
  </si>
  <si>
    <t>&lt;BasketList data="2008-09-29" val="94.09"/&gt;</t>
  </si>
  <si>
    <t>&lt;BasketList data="2008-09-30" val="90.32"/&gt;</t>
  </si>
  <si>
    <t>&lt;BasketList data="2008-10-01" val="89.99"/&gt;</t>
  </si>
  <si>
    <t>&lt;BasketList data="2008-10-02" val="89.27"/&gt;</t>
  </si>
  <si>
    <t>&lt;BasketList data="2008-10-03" val="86.36"/&gt;</t>
  </si>
  <si>
    <t>&lt;BasketList data="2008-10-06" val="81.56"/&gt;</t>
  </si>
  <si>
    <t>&lt;BasketList data="2008-10-07" val="80.04"/&gt;</t>
  </si>
  <si>
    <t>&lt;BasketList data="2008-10-08" val="77.37"/&gt;</t>
  </si>
  <si>
    <t>&lt;BasketList data="2008-10-09" val="78.24"/&gt;</t>
  </si>
  <si>
    <t>&lt;BasketList data="2008-10-10" val="72.67"/&gt;</t>
  </si>
  <si>
    <t>&lt;BasketList data="2008-10-13" val="71.96"/&gt;</t>
  </si>
  <si>
    <t>&lt;BasketList data="2008-10-14" val="73.49"/&gt;</t>
  </si>
  <si>
    <t>&lt;BasketList data="2008-10-15" val="68.28"/&gt;</t>
  </si>
  <si>
    <t>&lt;BasketList data="2008-10-16" val="62.77"/&gt;</t>
  </si>
  <si>
    <t>&lt;BasketList data="2008-10-17" val="62.92"/&gt;</t>
  </si>
  <si>
    <t>&lt;BasketList data="2008-10-20" val="64.63"/&gt;</t>
  </si>
  <si>
    <t>&lt;BasketList data="2008-10-21" val="64.35"/&gt;</t>
  </si>
  <si>
    <t>&lt;BasketList data="2008-10-22" val="60.82"/&gt;</t>
  </si>
  <si>
    <t>&lt;BasketList data="2008-10-23" val="60.27"/&gt;</t>
  </si>
  <si>
    <t>&lt;BasketList data="2008-10-24" val="57.57"/&gt;</t>
  </si>
  <si>
    <t>&lt;BasketList data="2008-10-27" val="56.80"/&gt;</t>
  </si>
  <si>
    <t>&lt;BasketList data="2008-10-28" val="55.90"/&gt;</t>
  </si>
  <si>
    <t>&lt;BasketList data="2008-10-29" val="58.13"/&gt;</t>
  </si>
  <si>
    <t>&lt;BasketList data="2008-10-30" val="59.92"/&gt;</t>
  </si>
  <si>
    <t>&lt;BasketList data="2008-10-31" val="57.43"/&gt;</t>
  </si>
  <si>
    <t>&lt;BasketList data="2008-11-03" val="59.03"/&gt;</t>
  </si>
  <si>
    <t>&lt;BasketList data="2008-11-04" val="57.77"/&gt;</t>
  </si>
  <si>
    <t>&lt;BasketList data="2008-11-05" val="58.97"/&gt;</t>
  </si>
  <si>
    <t>&lt;BasketList data="2008-11-06" val="54.89"/&gt;</t>
  </si>
  <si>
    <t>&lt;BasketList data="2008-11-07" val="53.49"/&gt;</t>
  </si>
  <si>
    <t>&lt;BasketList data="2008-11-10" val="54.77"/&gt;</t>
  </si>
  <si>
    <t>&lt;BasketList data="2008-11-11" val="52.24"/&gt;</t>
  </si>
  <si>
    <t>&lt;BasketList data="2008-11-12" val="49.94"/&gt;</t>
  </si>
  <si>
    <t>&lt;BasketList data="2008-11-13" val="47.73"/&gt;</t>
  </si>
  <si>
    <t>&lt;BasketList data="2008-11-14" val="49.09"/&gt;</t>
  </si>
  <si>
    <t>&lt;BasketList data="2008-11-17" val="47.96"/&gt;</t>
  </si>
  <si>
    <t>&lt;BasketList data="2008-11-18" val="46.55"/&gt;</t>
  </si>
  <si>
    <t>&lt;BasketList data="2008-11-19" val="45.89"/&gt;</t>
  </si>
  <si>
    <t>&lt;BasketList data="2008-11-20" val="44.06"/&gt;</t>
  </si>
  <si>
    <t>&lt;BasketList data="2008-11-21" val="42.56"/&gt;</t>
  </si>
  <si>
    <t>&lt;BasketList data="2008-11-24" val="44.48"/&gt;</t>
  </si>
  <si>
    <t>&lt;BasketList data="2008-11-25" val="45.53"/&gt;</t>
  </si>
  <si>
    <t>&lt;BasketList data="2008-11-26" val="45.47"/&gt;</t>
  </si>
  <si>
    <t>&lt;BasketList data="2008-11-27" val="47.47"/&gt;</t>
  </si>
  <si>
    <t>&lt;BasketList data="2008-11-28" val="47.22"/&gt;</t>
  </si>
  <si>
    <t>&lt;BasketList data="2008-12-01" val="45.26"/&gt;</t>
  </si>
  <si>
    <t>&lt;BasketList data="2008-12-02" val="41.60"/&gt;</t>
  </si>
  <si>
    <t>&lt;BasketList data="2008-12-03" val="40.75"/&gt;</t>
  </si>
  <si>
    <t>&lt;BasketList data="2008-12-04" val="39.56"/&gt;</t>
  </si>
  <si>
    <t>&lt;BasketList data="2008-12-05" val="36.67"/&gt;</t>
  </si>
  <si>
    <t>&lt;BasketList data="2008-12-08" val="37.73"/&gt;</t>
  </si>
  <si>
    <t>&lt;BasketList data="2008-12-09" val="38.19"/&gt;</t>
  </si>
  <si>
    <t>&lt;BasketList data="2008-12-10" val="37.94"/&gt;</t>
  </si>
  <si>
    <t>&lt;BasketList data="2008-12-11" val="40.12"/&gt;</t>
  </si>
  <si>
    <t>&lt;BasketList data="2008-12-12" val="41.32"/&gt;</t>
  </si>
  <si>
    <t>&lt;BasketList data="2008-12-15" val="42.53"/&gt;</t>
  </si>
  <si>
    <t>&lt;BasketList data="2008-12-16" val="40.74"/&gt;</t>
  </si>
  <si>
    <t>&lt;BasketList data="2008-12-17" val="40.95"/&gt;</t>
  </si>
  <si>
    <t>&lt;BasketList data="2008-12-18" val="39.48"/&gt;</t>
  </si>
  <si>
    <t>&lt;BasketList data="2008-12-19" val="37.72"/&gt;</t>
  </si>
  <si>
    <t>&lt;BasketList data="2008-12-22" val="36.92"/&gt;</t>
  </si>
  <si>
    <t>&lt;BasketList data="2008-12-23" val="34.49"/&gt;</t>
  </si>
  <si>
    <t>&lt;BasketList data="2008-12-24" val="33.36"/&gt;</t>
  </si>
  <si>
    <t>&lt;BasketList data="2008-12-29" val="34.69"/&gt;</t>
  </si>
  <si>
    <t>&lt;BasketList data="2008-12-30" val="34.95"/&gt;</t>
  </si>
  <si>
    <t>&lt;BasketList data="2008-12-31" val="35.58"/&gt;</t>
  </si>
  <si>
    <t>&lt;BasketList data="2009-01-02" val="40.44"/&gt;</t>
  </si>
  <si>
    <t>&lt;BasketList data="2009-01-05" val="43.98"/&gt;</t>
  </si>
  <si>
    <t>&lt;BasketList data="2009-01-06" val="46.32"/&gt;</t>
  </si>
  <si>
    <t>&lt;BasketList data="2009-01-07" val="45.43"/&gt;</t>
  </si>
  <si>
    <t>&lt;BasketList data="2009-01-08" val="42.06"/&gt;</t>
  </si>
  <si>
    <t>&lt;BasketList data="2009-01-09" val="41.90"/&gt;</t>
  </si>
  <si>
    <t>&lt;BasketList data="2009-01-12" val="40.15"/&gt;</t>
  </si>
  <si>
    <t>&lt;BasketList data="2009-01-13" val="40.13"/&gt;</t>
  </si>
  <si>
    <t>&lt;BasketList data="2009-01-14" val="41.32"/&gt;</t>
  </si>
  <si>
    <t>&lt;BasketList data="2009-01-15" val="40.90"/&gt;</t>
  </si>
  <si>
    <t>&lt;BasketList data="2009-01-16" val="42.23"/&gt;</t>
  </si>
  <si>
    <t>&lt;BasketList data="2009-01-19" val="40.33"/&gt;</t>
  </si>
  <si>
    <t>&lt;BasketList data="2009-01-20" val="39.29"/&gt;</t>
  </si>
  <si>
    <t>&lt;BasketList data="2009-01-21" val="39.55"/&gt;</t>
  </si>
  <si>
    <t>&lt;BasketList data="2009-01-22" val="40.28"/&gt;</t>
  </si>
  <si>
    <t>&lt;BasketList data="2009-01-23" val="41.03"/&gt;</t>
  </si>
  <si>
    <t>&lt;BasketList data="2009-01-26" val="42.54"/&gt;</t>
  </si>
  <si>
    <t>&lt;BasketList data="2009-01-27" val="40.48"/&gt;</t>
  </si>
  <si>
    <t>&lt;BasketList data="2009-01-28" val="40.81"/&gt;</t>
  </si>
  <si>
    <t>&lt;BasketList data="2009-01-29" val="41.19"/&gt;</t>
  </si>
  <si>
    <t>&lt;BasketList data="2009-01-30" val="42.02"/&gt;</t>
  </si>
  <si>
    <t>&lt;BasketList data="2009-02-02" val="42.58"/&gt;</t>
  </si>
  <si>
    <t>&lt;BasketList data="2009-02-03" val="41.57"/&gt;</t>
  </si>
  <si>
    <t>&lt;BasketList data="2009-02-04" val="41.63"/&gt;</t>
  </si>
  <si>
    <t>&lt;BasketList data="2009-02-05" val="42.15"/&gt;</t>
  </si>
  <si>
    <t>&lt;BasketList data="2009-02-06" val="43.29"/&gt;</t>
  </si>
  <si>
    <t>&lt;BasketList data="2009-02-09" val="43.90"/&gt;</t>
  </si>
  <si>
    <t>&lt;BasketList data="2009-02-10" val="43.45"/&gt;</t>
  </si>
  <si>
    <t>&lt;BasketList data="2009-02-11" val="42.29"/&gt;</t>
  </si>
  <si>
    <t>&lt;BasketList data="2009-02-12" val="41.81"/&gt;</t>
  </si>
  <si>
    <t>&lt;BasketList data="2009-02-13" val="42.31"/&gt;</t>
  </si>
  <si>
    <t>&lt;BasketList data="2009-02-16" val="41.48"/&gt;</t>
  </si>
  <si>
    <t>&lt;BasketList data="2009-02-17" val="39.80"/&gt;</t>
  </si>
  <si>
    <t>&lt;BasketList data="2009-02-18" val="38.10"/&gt;</t>
  </si>
  <si>
    <t>&lt;BasketList data="2009-02-19" val="38.98"/&gt;</t>
  </si>
  <si>
    <t>&lt;BasketList data="2009-02-20" val="39.19"/&gt;</t>
  </si>
  <si>
    <t>&lt;BasketList data="2009-02-23" val="39.47"/&gt;</t>
  </si>
  <si>
    <t>&lt;BasketList data="2009-02-24" val="39.03"/&gt;</t>
  </si>
  <si>
    <t>&lt;BasketList data="2009-02-25" val="40.71"/&gt;</t>
  </si>
  <si>
    <t>&lt;BasketList data="2009-02-26" val="43.21"/&gt;</t>
  </si>
  <si>
    <t>&lt;BasketList data="2009-02-27" val="43.23"/&gt;</t>
  </si>
  <si>
    <t>&lt;BasketList data="2009-03-02" val="42.61"/&gt;</t>
  </si>
  <si>
    <t>&lt;BasketList data="2009-03-03" val="41.79"/&gt;</t>
  </si>
  <si>
    <t>&lt;BasketList data="2009-03-04" val="43.83"/&gt;</t>
  </si>
  <si>
    <t>&lt;BasketList data="2009-03-05" val="43.64"/&gt;</t>
  </si>
  <si>
    <t>&lt;BasketList data="2009-03-06" val="43.15"/&gt;</t>
  </si>
  <si>
    <t>&lt;BasketList data="2009-03-09" val="44.04"/&gt;</t>
  </si>
  <si>
    <t>&lt;BasketList data="2009-03-10" val="43.47"/&gt;</t>
  </si>
  <si>
    <t>&lt;BasketList data="2009-03-11" val="42.38"/&gt;</t>
  </si>
  <si>
    <t>&lt;BasketList data="2009-03-12" val="42.24"/&gt;</t>
  </si>
  <si>
    <t>&lt;BasketList data="2009-03-13" val="44.15"/&gt;</t>
  </si>
  <si>
    <t>&lt;BasketList data="2009-03-16" val="43.05"/&gt;</t>
  </si>
  <si>
    <t>&lt;BasketList data="2009-03-17" val="44.71"/&gt;</t>
  </si>
  <si>
    <t>&lt;BasketList data="2009-03-18" val="45.64"/&gt;</t>
  </si>
  <si>
    <t>&lt;BasketList data="2009-03-19" val="47.39"/&gt;</t>
  </si>
  <si>
    <t>&lt;BasketList data="2009-03-20" val="48.77"/&gt;</t>
  </si>
  <si>
    <t>&lt;BasketList data="2009-03-23" val="50.18"/&gt;</t>
  </si>
  <si>
    <t>&lt;BasketList data="2009-03-24" val="50.44"/&gt;</t>
  </si>
  <si>
    <t>&lt;BasketList data="2009-03-25" val="50.14"/&gt;</t>
  </si>
  <si>
    <t>&lt;BasketList data="2009-03-26" val="50.77"/&gt;</t>
  </si>
  <si>
    <t>&lt;BasketList data="2009-03-27" val="50.41"/&gt;</t>
  </si>
  <si>
    <t>&lt;BasketList data="2009-03-30" val="47.72"/&gt;</t>
  </si>
  <si>
    <t>&lt;BasketList data="2009-03-31" val="46.65"/&gt;</t>
  </si>
  <si>
    <t>&lt;BasketList data="2009-04-01" val="47.15"/&gt;</t>
  </si>
  <si>
    <t>&lt;BasketList data="2009-04-02" val="49.97"/&gt;</t>
  </si>
  <si>
    <t>&lt;BasketList data="2009-04-03" val="51.20"/&gt;</t>
  </si>
  <si>
    <t>&lt;BasketList data="2009-04-06" val="51.90"/&gt;</t>
  </si>
  <si>
    <t>&lt;BasketList data="2009-04-07" val="50.96"/&gt;</t>
  </si>
  <si>
    <t>&lt;BasketList data="2009-04-08" val="50.25"/&gt;</t>
  </si>
  <si>
    <t>&lt;BasketList data="2009-04-09" val="52.26"/&gt;</t>
  </si>
  <si>
    <t>&lt;BasketList data="2009-04-13" val="51.92"/&gt;</t>
  </si>
  <si>
    <t>&lt;BasketList data="2009-04-14" val="51.07"/&gt;</t>
  </si>
  <si>
    <t>&lt;BasketList data="2009-04-15" val="51.17"/&gt;</t>
  </si>
  <si>
    <t>&lt;BasketList data="2009-04-16" val="51.55"/&gt;</t>
  </si>
  <si>
    <t>&lt;BasketList data="2009-04-17" val="51.45"/&gt;</t>
  </si>
  <si>
    <t>&lt;BasketList data="2009-04-20" val="49.59"/&gt;</t>
  </si>
  <si>
    <t>&lt;BasketList data="2009-04-21" val="48.49"/&gt;</t>
  </si>
  <si>
    <t>&lt;BasketList data="2009-04-22" val="48.51"/&gt;</t>
  </si>
  <si>
    <t>&lt;BasketList data="2009-04-23" val="48.60"/&gt;</t>
  </si>
  <si>
    <t>&lt;BasketList data="2009-04-24" val="49.97"/&gt;</t>
  </si>
  <si>
    <t>&lt;BasketList data="2009-04-27" val="49.21"/&gt;</t>
  </si>
  <si>
    <t>&lt;BasketList data="2009-04-28" val="48.70"/&gt;</t>
  </si>
  <si>
    <t>&lt;BasketList data="2009-04-29" val="49.98"/&gt;</t>
  </si>
  <si>
    <t>&lt;BasketList data="2009-04-30" val="50.36"/&gt;</t>
  </si>
  <si>
    <t>&lt;BasketList data="2009-05-01" val="50.41"/&gt;</t>
  </si>
  <si>
    <t>&lt;BasketList data="2009-05-04" val="52.11"/&gt;</t>
  </si>
  <si>
    <t>&lt;BasketList data="2009-05-05" val="52.71"/&gt;</t>
  </si>
  <si>
    <t>&lt;BasketList data="2009-05-06" val="54.09"/&gt;</t>
  </si>
  <si>
    <t>&lt;BasketList data="2009-05-07" val="56.05"/&gt;</t>
  </si>
  <si>
    <t>&lt;BasketList data="2009-05-08" val="56.35"/&gt;</t>
  </si>
  <si>
    <t>&lt;BasketList data="2009-05-11" val="56.11"/&gt;</t>
  </si>
  <si>
    <t>&lt;BasketList data="2009-05-12" val="56.76"/&gt;</t>
  </si>
  <si>
    <t>&lt;BasketList data="2009-05-13" val="57.16"/&gt;</t>
  </si>
  <si>
    <t>&lt;BasketList data="2009-05-14" val="55.99"/&gt;</t>
  </si>
  <si>
    <t>&lt;BasketList data="2009-05-15" val="56.37"/&gt;</t>
  </si>
  <si>
    <t>&lt;BasketList data="2009-05-18" val="55.86"/&gt;</t>
  </si>
  <si>
    <t>&lt;BasketList data="2009-05-19" val="57.52"/&gt;</t>
  </si>
  <si>
    <t>&lt;BasketList data="2009-05-20" val="58.47"/&gt;</t>
  </si>
  <si>
    <t>&lt;BasketList data="2009-05-21" val="58.32"/&gt;</t>
  </si>
  <si>
    <t>&lt;BasketList data="2009-05-22" val="58.75"/&gt;</t>
  </si>
  <si>
    <t>&lt;BasketList data="2009-05-25" val="58.55"/&gt;</t>
  </si>
  <si>
    <t>&lt;BasketList data="2009-05-26" val="58.71"/&gt;</t>
  </si>
  <si>
    <t>&lt;BasketList data="2009-05-27" val="60.75"/&gt;</t>
  </si>
  <si>
    <t>&lt;BasketList data="2009-05-28" val="61.77"/&gt;</t>
  </si>
  <si>
    <t>&lt;BasketList data="2009-05-29" val="63.71"/&gt;</t>
  </si>
  <si>
    <t>&lt;BasketList data="2009-06-01" val="66.08"/&gt;</t>
  </si>
  <si>
    <t>&lt;BasketList data="2009-06-02" val="66.60"/&gt;</t>
  </si>
  <si>
    <t>&lt;BasketList data="2009-06-03" val="66.14"/&gt;</t>
  </si>
  <si>
    <t>&lt;BasketList data="2009-06-04" val="66.74"/&gt;</t>
  </si>
  <si>
    <t>&lt;BasketList data="2009-06-05" val="67.81"/&gt;</t>
  </si>
  <si>
    <t>&lt;BasketList data="2009-06-08" val="66.75"/&gt;</t>
  </si>
  <si>
    <t>&lt;BasketList data="2009-06-09" val="68.42"/&gt;</t>
  </si>
  <si>
    <t>&lt;BasketList data="2009-06-10" val="69.92"/&gt;</t>
  </si>
  <si>
    <t>&lt;BasketList data="2009-06-11" val="70.60"/&gt;</t>
  </si>
  <si>
    <t>&lt;BasketList data="2009-06-12" val="70.18"/&gt;</t>
  </si>
  <si>
    <t>&lt;BasketList data="2009-06-15" val="68.98"/&gt;</t>
  </si>
  <si>
    <t>&lt;BasketList data="2009-06-16" val="69.41"/&gt;</t>
  </si>
  <si>
    <t>&lt;BasketList data="2009-06-17" val="69.10"/&gt;</t>
  </si>
  <si>
    <t>&lt;BasketList data="2009-06-18" val="70.01"/&gt;</t>
  </si>
  <si>
    <t>&lt;BasketList data="2009-06-19" val="70.00"/&gt;</t>
  </si>
  <si>
    <t>&lt;BasketList data="2009-06-22" val="67.13"/&gt;</t>
  </si>
  <si>
    <t>&lt;BasketList data="2009-06-23" val="66.34"/&gt;</t>
  </si>
  <si>
    <t>&lt;BasketList data="2009-06-24" val="67.74"/&gt;</t>
  </si>
  <si>
    <t>&lt;BasketList data="2009-06-25" val="68.27"/&gt;</t>
  </si>
  <si>
    <t>&lt;BasketList data="2009-06-26" val="69.02"/&gt;</t>
  </si>
  <si>
    <t>&lt;BasketList data="2009-06-29" val="69.16"/&gt;</t>
  </si>
  <si>
    <t>&lt;BasketList data="2009-06-30" val="69.56"/&gt;</t>
  </si>
  <si>
    <t>&lt;BasketList data="2009-07-01" val="69.26"/&gt;</t>
  </si>
  <si>
    <t>&lt;BasketList data="2009-07-02" val="67.04"/&gt;</t>
  </si>
  <si>
    <t>&lt;BasketList data="2009-07-03" val="66.12"/&gt;</t>
  </si>
  <si>
    <t>&lt;BasketList data="2009-07-06" val="63.66"/&gt;</t>
  </si>
  <si>
    <t>&lt;BasketList data="2009-07-07" val="62.97"/&gt;</t>
  </si>
  <si>
    <t>&lt;BasketList data="2009-07-08" val="61.11"/&gt;</t>
  </si>
  <si>
    <t>&lt;BasketList data="2009-07-09" val="60.58"/&gt;</t>
  </si>
  <si>
    <t>&lt;BasketList data="2009-07-10" val="59.86"/&gt;</t>
  </si>
  <si>
    <t>&lt;BasketList data="2009-07-13" val="59.66"/&gt;</t>
  </si>
  <si>
    <t>&lt;BasketList data="2009-07-14" val="60.87"/&gt;</t>
  </si>
  <si>
    <t>&lt;BasketList data="2009-07-15" val="61.73"/&gt;</t>
  </si>
  <si>
    <t>&lt;BasketList data="2009-07-16" val="62.54"/&gt;</t>
  </si>
  <si>
    <t>&lt;BasketList data="2009-07-17" val="63.23"/&gt;</t>
  </si>
  <si>
    <t>&lt;BasketList data="2009-07-20" val="64.64"/&gt;</t>
  </si>
  <si>
    <t>&lt;BasketList data="2009-07-21" val="65.04"/&gt;</t>
  </si>
  <si>
    <t>&lt;BasketList data="2009-07-22" val="64.68"/&gt;</t>
  </si>
  <si>
    <t>&lt;BasketList data="2009-07-23" val="66.46"/&gt;</t>
  </si>
  <si>
    <t>&lt;BasketList data="2009-07-24" val="67.80"/&gt;</t>
  </si>
  <si>
    <t>&lt;BasketList data="2009-07-27" val="69.01"/&gt;</t>
  </si>
  <si>
    <t>&lt;BasketList data="2009-07-28" val="68.45"/&gt;</t>
  </si>
  <si>
    <t>&lt;BasketList data="2009-07-29" val="65.81"/&gt;</t>
  </si>
  <si>
    <t>&lt;BasketList data="2009-07-30" val="66.42"/&gt;</t>
  </si>
  <si>
    <t>&lt;BasketList data="2009-07-31" val="68.59"/&gt;</t>
  </si>
  <si>
    <t>&lt;BasketList data="2009-08-03" val="71.34"/&gt;</t>
  </si>
  <si>
    <t>&lt;BasketList data="2009-08-04" val="71.53"/&gt;</t>
  </si>
  <si>
    <t>&lt;BasketList data="2009-08-05" val="72.45"/&gt;</t>
  </si>
  <si>
    <t>&lt;BasketList data="2009-08-06" val="72.92"/&gt;</t>
  </si>
  <si>
    <t>&lt;BasketList data="2009-08-07" val="71.96"/&gt;</t>
  </si>
  <si>
    <t>&lt;BasketList data="2009-08-10" val="71.68"/&gt;</t>
  </si>
  <si>
    <t>&lt;BasketList data="2009-08-11" val="71.06"/&gt;</t>
  </si>
  <si>
    <t>&lt;BasketList data="2009-08-12" val="71.04"/&gt;</t>
  </si>
  <si>
    <t>&lt;BasketList data="2009-08-13" val="72.22"/&gt;</t>
  </si>
  <si>
    <t>&lt;BasketList data="2009-08-14" val="71.14"/&gt;</t>
  </si>
  <si>
    <t>&lt;BasketList data="2009-08-17" val="68.04"/&gt;</t>
  </si>
  <si>
    <t>&lt;BasketList data="2009-08-18" val="69.47"/&gt;</t>
  </si>
  <si>
    <t>&lt;BasketList data="2009-08-19" val="71.13"/&gt;</t>
  </si>
  <si>
    <t>&lt;BasketList data="2009-08-20" val="72.57"/&gt;</t>
  </si>
  <si>
    <t>&lt;BasketList data="2009-08-21" val="72.27"/&gt;</t>
  </si>
  <si>
    <t>&lt;BasketList data="2009-08-24" val="72.89"/&gt;</t>
  </si>
  <si>
    <t>&lt;BasketList data="2009-08-25" val="71.71"/&gt;</t>
  </si>
  <si>
    <t>&lt;BasketList data="2009-08-26" val="70.44"/&gt;</t>
  </si>
  <si>
    <t>&lt;BasketList data="2009-08-27" val="70.36"/&gt;</t>
  </si>
  <si>
    <t>&lt;BasketList data="2009-08-28" val="71.72"/&gt;</t>
  </si>
  <si>
    <t>&lt;BasketList data="2009-08-31" val="70.37"/&gt;</t>
  </si>
  <si>
    <t>&lt;BasketList data="2009-09-01" val="68.11"/&gt;</t>
  </si>
  <si>
    <t>&lt;BasketList data="2009-09-02" val="66.64"/&gt;</t>
  </si>
  <si>
    <t>&lt;BasketList data="2009-09-03" val="66.65"/&gt;</t>
  </si>
  <si>
    <t>&lt;BasketList data="2009-09-04" val="66.03"/&gt;</t>
  </si>
  <si>
    <t>&lt;BasketList data="2009-09-07" val="66.20"/&gt;</t>
  </si>
  <si>
    <t>&lt;BasketList data="2009-09-08" val="67.83"/&gt;</t>
  </si>
  <si>
    <t>&lt;BasketList data="2009-09-09" val="68.97"/&gt;</t>
  </si>
  <si>
    <t>&lt;BasketList data="2009-09-10" val="69.23"/&gt;</t>
  </si>
  <si>
    <t>&lt;BasketList data="2009-09-11" val="68.21"/&gt;</t>
  </si>
  <si>
    <t>&lt;BasketList data="2009-09-14" val="66.47"/&gt;</t>
  </si>
  <si>
    <t>&lt;BasketList data="2009-09-15" val="66.95"/&gt;</t>
  </si>
  <si>
    <t>&lt;BasketList data="2009-09-16" val="68.69"/&gt;</t>
  </si>
  <si>
    <t>&lt;BasketList data="2009-09-17" val="70.27"/&gt;</t>
  </si>
  <si>
    <t>&lt;BasketList data="2009-09-18" val="69.62"/&gt;</t>
  </si>
  <si>
    <t>&lt;BasketList data="2009-09-21" val="68.42"/&gt;</t>
  </si>
  <si>
    <t>&lt;BasketList data="2009-09-22" val="68.59"/&gt;</t>
  </si>
  <si>
    <t>&lt;BasketList data="2009-09-23" val="67.87"/&gt;</t>
  </si>
  <si>
    <t>&lt;BasketList data="2009-09-24" val="65.12"/&gt;</t>
  </si>
  <si>
    <t>&lt;BasketList data="2009-09-25" val="64.00"/&gt;</t>
  </si>
  <si>
    <t>&lt;BasketList data="2009-09-28" val="64.07"/&gt;</t>
  </si>
  <si>
    <t>&lt;BasketList data="2009-09-29" val="64.25"/&gt;</t>
  </si>
  <si>
    <t>&lt;BasketList data="2009-09-30" val="65.55"/&gt;</t>
  </si>
  <si>
    <t>&lt;BasketList data="2009-10-01" val="67.72"/&gt;</t>
  </si>
  <si>
    <t>&lt;BasketList data="2009-10-02" val="67.17"/&gt;</t>
  </si>
  <si>
    <t>&lt;BasketList data="2009-10-05" val="66.81"/&gt;</t>
  </si>
  <si>
    <t>&lt;BasketList data="2009-10-06" val="68.14"/&gt;</t>
  </si>
  <si>
    <t>&lt;BasketList data="2009-10-07" val="67.76"/&gt;</t>
  </si>
  <si>
    <t>&lt;BasketList data="2009-10-08" val="67.84"/&gt;</t>
  </si>
  <si>
    <t>&lt;BasketList data="2009-10-09" val="68.86"/&gt;</t>
  </si>
  <si>
    <t>&lt;BasketList data="2009-10-12" val="70.06"/&gt;</t>
  </si>
  <si>
    <t>&lt;BasketList data="2009-10-13" val="70.94"/&gt;</t>
  </si>
  <si>
    <t>&lt;BasketList data="2009-10-14" val="71.96"/&gt;</t>
  </si>
  <si>
    <t>&lt;BasketList data="2009-10-15" val="73.20"/&gt;</t>
  </si>
  <si>
    <t>&lt;BasketList data="2009-10-16" val="74.89"/&gt;</t>
  </si>
  <si>
    <t>&lt;BasketList data="2009-10-19" val="75.82"/&gt;</t>
  </si>
  <si>
    <t>&lt;BasketList data="2009-10-20" val="75.82"/&gt;</t>
  </si>
  <si>
    <t>&lt;BasketList data="2009-10-21" val="76.37"/&gt;</t>
  </si>
  <si>
    <t>&lt;BasketList data="2009-10-22" val="77.61"/&gt;</t>
  </si>
  <si>
    <t>&lt;BasketList data="2009-10-23" val="77.59"/&gt;</t>
  </si>
  <si>
    <t>&lt;BasketList data="2009-10-26" val="76.70"/&gt;</t>
  </si>
  <si>
    <t>&lt;BasketList data="2009-10-27" val="76.43"/&gt;</t>
  </si>
  <si>
    <t>&lt;BasketList data="2009-10-28" val="75.53"/&gt;</t>
  </si>
  <si>
    <t>&lt;BasketList data="2009-10-29" val="75.94"/&gt;</t>
  </si>
  <si>
    <t>&lt;BasketList data="2009-10-30" val="75.56"/&gt;</t>
  </si>
  <si>
    <t>&lt;BasketList data="2009-11-02" val="74.95"/&gt;</t>
  </si>
  <si>
    <t>&lt;BasketList data="2009-11-03" val="75.53"/&gt;</t>
  </si>
  <si>
    <t>&lt;BasketList data="2009-11-04" val="77.60"/&gt;</t>
  </si>
  <si>
    <t>&lt;BasketList data="2009-11-05" val="77.45"/&gt;</t>
  </si>
  <si>
    <t>&lt;BasketList data="2009-11-06" val="76.25"/&gt;</t>
  </si>
  <si>
    <t>&lt;BasketList data="2009-11-09" val="76.56"/&gt;</t>
  </si>
  <si>
    <t>&lt;BasketList data="2009-11-10" val="76.50"/&gt;</t>
  </si>
  <si>
    <t>&lt;BasketList data="2009-11-11" val="76.88"/&gt;</t>
  </si>
  <si>
    <t>&lt;BasketList data="2009-11-12" val="76.06"/&gt;</t>
  </si>
  <si>
    <t>&lt;BasketList data="2009-11-13" val="75.25"/&gt;</t>
  </si>
  <si>
    <t>&lt;BasketList data="2009-11-16" val="76.48"/&gt;</t>
  </si>
  <si>
    <t>&lt;BasketList data="2009-11-17" val="76.96"/&gt;</t>
  </si>
  <si>
    <t>&lt;BasketList data="2009-11-18" val="77.86"/&gt;</t>
  </si>
  <si>
    <t>&lt;BasketList data="2009-11-19" val="76.77"/&gt;</t>
  </si>
  <si>
    <t>&lt;BasketList data="2009-11-20" val="75.77"/&gt;</t>
  </si>
  <si>
    <t>&lt;BasketList data="2009-11-23" val="76.72"/&gt;</t>
  </si>
  <si>
    <t>&lt;BasketList data="2009-11-24" val="75.22"/&gt;</t>
  </si>
  <si>
    <t>&lt;BasketList data="2009-11-25" val="75.67"/&gt;</t>
  </si>
  <si>
    <t>&lt;BasketList data="2009-11-26" val="75.96"/&gt;</t>
  </si>
  <si>
    <t>&lt;BasketList data="2009-11-27" val="75.38"/&gt;</t>
  </si>
  <si>
    <t>&lt;BasketList data="2009-11-30" val="76.21"/&gt;</t>
  </si>
  <si>
    <t>&lt;BasketList data="2009-12-01" val="77.88"/&gt;</t>
  </si>
  <si>
    <t>&lt;BasketList data="2009-12-02" val="77.31"/&gt;</t>
  </si>
  <si>
    <t>&lt;BasketList data="2009-12-03" val="77.32"/&gt;</t>
  </si>
  <si>
    <t>&lt;BasketList data="2009-12-04" val="76.81"/&gt;</t>
  </si>
  <si>
    <t>&lt;BasketList data="2009-12-07" val="75.76"/&gt;</t>
  </si>
  <si>
    <t>&lt;BasketList data="2009-12-08" val="74.80"/&gt;</t>
  </si>
  <si>
    <t>&lt;BasketList data="2009-12-09" val="73.70"/&gt;</t>
  </si>
  <si>
    <t>&lt;BasketList data="2009-12-10" val="71.43"/&gt;</t>
  </si>
  <si>
    <t>&lt;BasketList data="2009-12-11" val="70.85"/&gt;</t>
  </si>
  <si>
    <t>&lt;BasketList data="2009-12-14" val="70.64"/&gt;</t>
  </si>
  <si>
    <t>&lt;BasketList data="2009-12-15" val="70.84"/&gt;</t>
  </si>
  <si>
    <t>&lt;BasketList data="2009-12-16" val="72.17"/&gt;</t>
  </si>
  <si>
    <t>&lt;BasketList data="2009-12-17" val="71.77"/&gt;</t>
  </si>
  <si>
    <t>&lt;BasketList data="2009-12-18" val="71.78"/&gt;</t>
  </si>
  <si>
    <t>&lt;BasketList data="2009-12-21" val="71.88"/&gt;</t>
  </si>
  <si>
    <t>&lt;BasketList data="2009-12-22" val="71.32"/&gt;</t>
  </si>
  <si>
    <t>&lt;BasketList data="2009-12-23" val="72.71"/&gt;</t>
  </si>
  <si>
    <t>&lt;BasketList data="2009-12-24" val="74.33"/&gt;</t>
  </si>
  <si>
    <t>&lt;BasketList data="2009-12-28" val="74.83"/&gt;</t>
  </si>
  <si>
    <t>&lt;BasketList data="2009-12-29" val="76.19"/&gt;</t>
  </si>
  <si>
    <t>&lt;BasketList data="2009-12-30" val="76.77"/&gt;</t>
  </si>
  <si>
    <t>&lt;BasketList data="2009-12-31" val="77.16"/&gt;</t>
  </si>
  <si>
    <t>&lt;BasketList data="2010-01-04" val="78.23"/&gt;</t>
  </si>
  <si>
    <t>&lt;BasketList data="2010-01-05" val="79.14"/&gt;</t>
  </si>
  <si>
    <t>&lt;BasketList data="2010-01-06" val="79.70"/&gt;</t>
  </si>
  <si>
    <t>&lt;BasketList data="2010-01-07" val="80.19"/&gt;</t>
  </si>
  <si>
    <t>&lt;BasketList data="2010-01-08" val="79.94"/&gt;</t>
  </si>
  <si>
    <t>&lt;BasketList data="2010-01-11" val="80.29"/&gt;</t>
  </si>
  <si>
    <t>&lt;BasketList data="2010-01-12" val="79.08"/&gt;</t>
  </si>
  <si>
    <t>&lt;BasketList data="2010-01-13" val="77.15"/&gt;</t>
  </si>
  <si>
    <t>&lt;BasketList data="2010-01-14" val="77.59"/&gt;</t>
  </si>
  <si>
    <t>&lt;BasketList data="2010-01-15" val="76.57"/&gt;</t>
  </si>
  <si>
    <t>&lt;BasketList data="2010-01-18" val="75.75"/&gt;</t>
  </si>
  <si>
    <t>&lt;BasketList data="2010-01-19" val="75.53"/&gt;</t>
  </si>
  <si>
    <t>&lt;BasketList data="2010-01-20" val="75.30"/&gt;</t>
  </si>
  <si>
    <t>&lt;BasketList data="2010-01-21" val="74.54"/&gt;</t>
  </si>
  <si>
    <t>&lt;BasketList data="2010-01-22" val="73.02"/&gt;</t>
  </si>
  <si>
    <t>&lt;BasketList data="2010-01-25" val="71.97"/&gt;</t>
  </si>
  <si>
    <t>&lt;BasketList data="2010-01-26" val="71.94"/&gt;</t>
  </si>
  <si>
    <t>&lt;BasketList data="2010-01-27" val="71.87"/&gt;</t>
  </si>
  <si>
    <t>&lt;BasketList data="2010-01-28" val="71.40"/&gt;</t>
  </si>
  <si>
    <t>&lt;BasketList data="2010-01-29" val="71.01"/&gt;</t>
  </si>
  <si>
    <t>&lt;BasketList data="2010-02-01" val="71.02"/&gt;</t>
  </si>
  <si>
    <t>&lt;BasketList data="2010-02-02" val="73.05"/&gt;</t>
  </si>
  <si>
    <t>&lt;BasketList data="2010-02-03" val="75.14"/&gt;</t>
  </si>
  <si>
    <t>&lt;BasketList data="2010-02-04" val="72.73"/&gt;</t>
  </si>
  <si>
    <t>&lt;BasketList data="2010-02-05" val="69.71"/&gt;</t>
  </si>
  <si>
    <t>&lt;BasketList data="2010-02-08" val="68.86"/&gt;</t>
  </si>
  <si>
    <t>&lt;BasketList data="2010-02-09" val="69.76"/&gt;</t>
  </si>
  <si>
    <t>&lt;BasketList data="2010-02-10" val="70.78"/&gt;</t>
  </si>
  <si>
    <t>&lt;BasketList data="2010-02-11" val="71.81"/&gt;</t>
  </si>
  <si>
    <t>&lt;BasketList data="2010-02-12" val="71.55"/&gt;</t>
  </si>
  <si>
    <t>&lt;BasketList data="2010-02-15" val="71.72"/&gt;</t>
  </si>
  <si>
    <t>&lt;BasketList data="2010-02-16" val="73.06"/&gt;</t>
  </si>
  <si>
    <t>&lt;BasketList data="2010-02-17" val="74.33"/&gt;</t>
  </si>
  <si>
    <t>&lt;BasketList data="2010-02-18" val="74.49"/&gt;</t>
  </si>
  <si>
    <t>&lt;BasketList data="2010-02-19" val="75.17"/&gt;</t>
  </si>
  <si>
    <t>&lt;BasketList data="2010-02-22" val="76.14"/&gt;</t>
  </si>
  <si>
    <t>&lt;BasketList data="2010-02-23" val="75.75"/&gt;</t>
  </si>
  <si>
    <t>&lt;BasketList data="2010-02-24" val="75.46"/&gt;</t>
  </si>
  <si>
    <t>&lt;BasketList data="2010-02-25" val="74.66"/&gt;</t>
  </si>
  <si>
    <t>&lt;BasketList data="2010-02-26" val="74.60"/&gt;</t>
  </si>
  <si>
    <t>&lt;BasketList data="2010-03-01" val="75.75"/&gt;</t>
  </si>
  <si>
    <t>&lt;BasketList data="2010-03-02" val="75.51"/&gt;</t>
  </si>
  <si>
    <t>&lt;BasketList data="2010-03-03" val="76.52"/&gt;</t>
  </si>
  <si>
    <t>&lt;BasketList data="2010-03-04" val="76.42"/&gt;</t>
  </si>
  <si>
    <t>&lt;BasketList data="2010-03-05" val="77.27"/&gt;</t>
  </si>
  <si>
    <t>&lt;BasketList data="2010-03-08" val="77.86"/&gt;</t>
  </si>
  <si>
    <t>&lt;BasketList data="2010-03-09" val="77.38"/&gt;</t>
  </si>
  <si>
    <t>&lt;BasketList data="2010-03-10" val="77.80"/&gt;</t>
  </si>
  <si>
    <t>&lt;BasketList data="2010-03-11" val="77.76"/&gt;</t>
  </si>
  <si>
    <t>&lt;BasketList data="2010-03-12" val="77.74"/&gt;</t>
  </si>
  <si>
    <t>&lt;BasketList data="2010-03-15" val="76.24"/&gt;</t>
  </si>
  <si>
    <t>&lt;BasketList data="2010-03-16" val="76.62"/&gt;</t>
  </si>
  <si>
    <t>&lt;BasketList data="2010-03-17" val="78.25"/&gt;</t>
  </si>
  <si>
    <t>&lt;BasketList data="2010-03-18" val="77.90"/&gt;</t>
  </si>
  <si>
    <t>&lt;BasketList data="2010-03-19" val="77.18"/&gt;</t>
  </si>
  <si>
    <t>&lt;BasketList data="2010-03-22" val="76.75"/&gt;</t>
  </si>
  <si>
    <t>&lt;BasketList data="2010-03-23" val="77.54"/&gt;</t>
  </si>
  <si>
    <t>&lt;BasketList data="2010-03-24" val="76.90"/&gt;</t>
  </si>
  <si>
    <t>&lt;BasketList data="2010-03-25" val="77.03"/&gt;</t>
  </si>
  <si>
    <t>&lt;BasketList data="2010-03-26" val="76.80"/&gt;</t>
  </si>
  <si>
    <t>&lt;BasketList data="2010-03-29" val="77.77"/&gt;</t>
  </si>
  <si>
    <t>&lt;BasketList data="2010-03-30" val="78.21"/&gt;</t>
  </si>
  <si>
    <t>&lt;BasketList data="2010-03-31" val="78.70"/&gt;</t>
  </si>
  <si>
    <t>&lt;BasketList data="2010-04-01" val="79.89"/&gt;</t>
  </si>
  <si>
    <t>&lt;BasketList data="2010-04-05" val="81.27"/&gt;</t>
  </si>
  <si>
    <t>&lt;BasketList data="2010-04-06" val="82.55"/&gt;</t>
  </si>
  <si>
    <t>&lt;BasketList data="2010-04-07" val="82.36"/&gt;</t>
  </si>
  <si>
    <t>&lt;BasketList data="2010-04-08" val="81.60"/&gt;</t>
  </si>
  <si>
    <t>&lt;BasketList data="2010-04-09" val="81.97"/&gt;</t>
  </si>
  <si>
    <t>&lt;BasketList data="2010-04-12" val="82.20"/&gt;</t>
  </si>
  <si>
    <t>&lt;BasketList data="2010-04-13" val="81.52"/&gt;</t>
  </si>
  <si>
    <t>&lt;BasketList data="2010-04-14" val="82.63"/&gt;</t>
  </si>
  <si>
    <t>&lt;BasketList data="2010-04-15" val="83.28"/&gt;</t>
  </si>
  <si>
    <t>&lt;BasketList data="2010-04-16" val="82.86"/&gt;</t>
  </si>
  <si>
    <t>&lt;BasketList data="2010-04-19" val="80.89"/&gt;</t>
  </si>
  <si>
    <t>&lt;BasketList data="2010-04-20" val="81.83"/&gt;</t>
  </si>
  <si>
    <t>&lt;BasketList data="2010-04-21" val="82.01"/&gt;</t>
  </si>
  <si>
    <t>&lt;BasketList data="2010-04-22" val="82.36"/&gt;</t>
  </si>
  <si>
    <t>&lt;BasketList data="2010-04-23" val="83.01"/&gt;</t>
  </si>
  <si>
    <t>&lt;BasketList data="2010-04-26" val="83.91"/&gt;</t>
  </si>
  <si>
    <t>&lt;BasketList data="2010-04-27" val="83.03"/&gt;</t>
  </si>
  <si>
    <t>&lt;BasketList data="2010-04-28" val="82.13"/&gt;</t>
  </si>
  <si>
    <t>&lt;BasketList data="2010-04-29" val="83.59"/&gt;</t>
  </si>
  <si>
    <t>&lt;BasketList data="2010-04-30" val="84.13"/&gt;</t>
  </si>
  <si>
    <t>&lt;BasketList data="2010-05-03" val="84.36"/&gt;</t>
  </si>
  <si>
    <t>&lt;BasketList data="2010-05-04" val="84.16"/&gt;</t>
  </si>
  <si>
    <t>&lt;BasketList data="2010-05-05" val="81.12"/&gt;</t>
  </si>
  <si>
    <t>&lt;BasketList data="2010-05-06" val="78.52"/&gt;</t>
  </si>
  <si>
    <t>&lt;BasketList data="2010-05-07" val="76.41"/&gt;</t>
  </si>
  <si>
    <t>&lt;BasketList data="2010-05-10" val="78.08"/&gt;</t>
  </si>
  <si>
    <t>&lt;BasketList data="2010-05-11" val="77.53"/&gt;</t>
  </si>
  <si>
    <t>&lt;BasketList data="2010-05-12" val="78.29"/&gt;</t>
  </si>
  <si>
    <t>&lt;BasketList data="2010-05-13" val="78.43"/&gt;</t>
  </si>
  <si>
    <t>&lt;BasketList data="2010-05-14" val="75.95"/&gt;</t>
  </si>
  <si>
    <t>&lt;BasketList data="2010-05-17" val="73.25"/&gt;</t>
  </si>
  <si>
    <t>&lt;BasketList data="2010-05-18" val="72.77"/&gt;</t>
  </si>
  <si>
    <t>&lt;BasketList data="2010-05-19" val="70.57"/&gt;</t>
  </si>
  <si>
    <t>&lt;BasketList data="2010-05-20" val="69.64"/&gt;</t>
  </si>
  <si>
    <t>&lt;BasketList data="2010-05-21" val="68.47"/&gt;</t>
  </si>
  <si>
    <t>&lt;BasketList data="2010-05-24" val="68.59"/&gt;</t>
  </si>
  <si>
    <t>&lt;BasketList data="2010-05-25" val="66.84"/&gt;</t>
  </si>
  <si>
    <t>&lt;BasketList data="2010-05-26" val="68.21"/&gt;</t>
  </si>
  <si>
    <t>&lt;BasketList data="2010-05-27" val="70.48"/&gt;</t>
  </si>
  <si>
    <t>&lt;BasketList data="2010-05-28" val="70.62"/&gt;</t>
  </si>
  <si>
    <t>&lt;BasketList data="2010-05-31" val="71.88"/&gt;</t>
  </si>
  <si>
    <t>&lt;BasketList data="2010-06-01" val="70.96"/&gt;</t>
  </si>
  <si>
    <t>&lt;BasketList data="2010-06-02" val="71.13"/&gt;</t>
  </si>
  <si>
    <t>&lt;BasketList data="2010-06-03" val="72.84"/&gt;</t>
  </si>
  <si>
    <t>&lt;BasketList data="2010-06-04" val="72.06"/&gt;</t>
  </si>
  <si>
    <t>&lt;BasketList data="2010-06-07" val="69.61"/&gt;</t>
  </si>
  <si>
    <t>&lt;BasketList data="2010-06-08" val="70.08"/&gt;</t>
  </si>
  <si>
    <t>&lt;BasketList data="2010-06-09" val="71.05"/&gt;</t>
  </si>
  <si>
    <t>&lt;BasketList data="2010-06-10" val="72.18"/&gt;</t>
  </si>
  <si>
    <t>&lt;BasketList data="2010-06-11" val="72.26"/&gt;</t>
  </si>
  <si>
    <t>&lt;BasketList data="2010-06-14" val="73.32"/&gt;</t>
  </si>
  <si>
    <t>&lt;BasketList data="2010-06-15" val="73.14"/&gt;</t>
  </si>
  <si>
    <t>&lt;BasketList data="2010-06-16" val="74.13"/&gt;</t>
  </si>
  <si>
    <t>&lt;BasketList data="2010-06-17" val="75.21"/&gt;</t>
  </si>
  <si>
    <t>&lt;BasketList data="2010-06-18" val="75.11"/&gt;</t>
  </si>
  <si>
    <t>&lt;BasketList data="2010-06-21" val="75.94"/&gt;</t>
  </si>
  <si>
    <t>&lt;BasketList data="2010-06-22" val="75.09"/&gt;</t>
  </si>
  <si>
    <t>&lt;BasketList data="2010-06-23" val="74.06"/&gt;</t>
  </si>
  <si>
    <t>&lt;BasketList data="2010-06-24" val="72.90"/&gt;</t>
  </si>
  <si>
    <t>&lt;BasketList data="2010-06-25" val="73.80"/&gt;</t>
  </si>
  <si>
    <t>&lt;BasketList data="2010-06-28" val="74.77"/&gt;</t>
  </si>
  <si>
    <t>&lt;BasketList data="2010-06-29" val="72.66"/&gt;</t>
  </si>
  <si>
    <t>&lt;BasketList data="2010-06-30" val="72.49"/&gt;</t>
  </si>
  <si>
    <t>&lt;BasketList data="2010-07-01" val="70.48"/&gt;</t>
  </si>
  <si>
    <t>&lt;BasketList data="2010-07-02" val="69.63"/&gt;</t>
  </si>
  <si>
    <t>&lt;BasketList data="2010-07-05" val="69.05"/&gt;</t>
  </si>
  <si>
    <t>&lt;BasketList data="2010-07-06" val="69.73"/&gt;</t>
  </si>
  <si>
    <t>&lt;BasketList data="2010-07-07" val="69.74"/&gt;</t>
  </si>
  <si>
    <t>&lt;BasketList data="2010-07-08" val="71.86"/&gt;</t>
  </si>
  <si>
    <t>&lt;BasketList data="2010-07-09" val="72.79"/&gt;</t>
  </si>
  <si>
    <t>&lt;BasketList data="2010-07-12" val="72.00"/&gt;</t>
  </si>
  <si>
    <t>&lt;BasketList data="2010-07-13" val="72.58"/&gt;</t>
  </si>
  <si>
    <t>&lt;BasketList data="2010-07-14" val="73.93"/&gt;</t>
  </si>
  <si>
    <t>&lt;BasketList data="2010-07-15" val="73.26"/&gt;</t>
  </si>
  <si>
    <t>&lt;BasketList data="2010-07-16" val="72.89"/&gt;</t>
  </si>
  <si>
    <t>&lt;BasketList data="2010-07-19" val="72.94"/&gt;</t>
  </si>
  <si>
    <t>&lt;BasketList data="2010-07-20" val="73.16"/&gt;</t>
  </si>
  <si>
    <t>&lt;BasketList data="2010-07-21" val="73.16"/&gt;</t>
  </si>
  <si>
    <t>&lt;BasketList data="2010-07-22" val="73.47"/&gt;</t>
  </si>
  <si>
    <t>&lt;BasketList data="2010-07-23" val="74.44"/&gt;</t>
  </si>
  <si>
    <t>&lt;BasketList data="2010-07-26" val="74.22"/&gt;</t>
  </si>
  <si>
    <t>&lt;BasketList data="2010-07-27" val="73.95"/&gt;</t>
  </si>
  <si>
    <t>&lt;BasketList data="2010-07-28" val="73.26"/&gt;</t>
  </si>
  <si>
    <t>&lt;BasketList data="2010-07-29" val="74.19"/&gt;</t>
  </si>
  <si>
    <t>&lt;BasketList data="2010-07-30" val="74.43"/&gt;</t>
  </si>
  <si>
    <t>&lt;BasketList data="2010-08-02" val="77.09"/&gt;</t>
  </si>
  <si>
    <t>&lt;BasketList data="2010-08-03" val="78.41"/&gt;</t>
  </si>
  <si>
    <t>&lt;BasketList data="2010-08-04" val="78.88"/&gt;</t>
  </si>
  <si>
    <t>&lt;BasketList data="2010-08-05" val="78.69"/&gt;</t>
  </si>
  <si>
    <t>&lt;BasketList data="2010-08-06" val="78.15"/&gt;</t>
  </si>
  <si>
    <t>&lt;BasketList data="2010-08-09" val="78.28"/&gt;</t>
  </si>
  <si>
    <t>&lt;BasketList data="2010-08-10" val="76.87"/&gt;</t>
  </si>
  <si>
    <t>&lt;BasketList data="2010-08-11" val="75.40"/&gt;</t>
  </si>
  <si>
    <t>&lt;BasketList data="2010-08-12" val="73.73"/&gt;</t>
  </si>
  <si>
    <t>&lt;BasketList data="2010-08-13" val="72.64"/&gt;</t>
  </si>
  <si>
    <t>&lt;BasketList data="2010-08-16" val="72.27"/&gt;</t>
  </si>
  <si>
    <t>&lt;BasketList data="2010-08-17" val="73.25"/&gt;</t>
  </si>
  <si>
    <t>&lt;BasketList data="2010-08-18" val="73.05"/&gt;</t>
  </si>
  <si>
    <t>&lt;BasketList data="2010-08-19" val="73.03"/&gt;</t>
  </si>
  <si>
    <t>&lt;BasketList data="2010-08-20" val="71.78"/&gt;</t>
  </si>
  <si>
    <t>&lt;BasketList data="2010-08-23" val="70.93"/&gt;</t>
  </si>
  <si>
    <t>&lt;BasketList data="2010-08-24" val="69.69"/&gt;</t>
  </si>
  <si>
    <t>&lt;BasketList data="2010-08-25" val="70.00"/&gt;</t>
  </si>
  <si>
    <t>&lt;BasketList data="2010-08-26" val="71.40"/&gt;</t>
  </si>
  <si>
    <t>&lt;BasketList data="2010-08-27" val="72.36"/&gt;</t>
  </si>
  <si>
    <t>&lt;BasketList data="2010-08-30" val="73.05"/&gt;</t>
  </si>
  <si>
    <t>&lt;BasketList data="2010-08-31" val="72.39"/&gt;</t>
  </si>
  <si>
    <t>&lt;BasketList data="2010-09-01" val="72.49"/&gt;</t>
  </si>
  <si>
    <t>&lt;BasketList data="2010-09-02" val="72.89"/&gt;</t>
  </si>
  <si>
    <t>&lt;BasketList data="2010-09-03" val="73.05"/&gt;</t>
  </si>
  <si>
    <t>&lt;BasketList data="2010-09-06" val="73.46"/&gt;</t>
  </si>
  <si>
    <t>&lt;BasketList data="2010-09-07" val="73.03"/&gt;</t>
  </si>
  <si>
    <t>&lt;BasketList data="2010-09-08" val="74.04"/&gt;</t>
  </si>
  <si>
    <t>&lt;BasketList data="2010-09-09" val="74.48"/&gt;</t>
  </si>
  <si>
    <t>&lt;BasketList data="2010-09-10" val="74.66"/&gt;</t>
  </si>
  <si>
    <t>&lt;BasketList data="2010-09-13" val="75.06"/&gt;</t>
  </si>
  <si>
    <t>&lt;BasketList data="2010-09-14" val="75.54"/&gt;</t>
  </si>
  <si>
    <t>&lt;BasketList data="2010-09-15" val="75.37"/&gt;</t>
  </si>
  <si>
    <t>&lt;BasketList data="2010-09-16" val="75.49"/&gt;</t>
  </si>
  <si>
    <t>&lt;BasketList data="2010-09-17" val="74.95"/&gt;</t>
  </si>
  <si>
    <t>&lt;BasketList data="2010-09-20" val="75.26"/&gt;</t>
  </si>
  <si>
    <t>&lt;BasketList data="2010-09-21" val="75.34"/&gt;</t>
  </si>
  <si>
    <t>&lt;BasketList data="2010-09-22" val="74.41"/&gt;</t>
  </si>
  <si>
    <t>&lt;BasketList data="2010-09-23" val="74.28"/&gt;</t>
  </si>
  <si>
    <t>&lt;BasketList data="2010-09-24" val="75.01"/&gt;</t>
  </si>
  <si>
    <t>&lt;BasketList data="2010-09-27" val="75.06"/&gt;</t>
  </si>
  <si>
    <t>&lt;BasketList data="2010-09-28" val="74.87"/&gt;</t>
  </si>
  <si>
    <t>&lt;BasketList data="2010-09-29" val="75.74"/&gt;</t>
  </si>
  <si>
    <t>&lt;BasketList data="2010-09-30" val="77.48"/&gt;</t>
  </si>
  <si>
    <t>&lt;BasketList data="2010-10-01" val="79.52"/&gt;</t>
  </si>
  <si>
    <t>&lt;BasketList data="2010-10-04" val="79.95"/&gt;</t>
  </si>
  <si>
    <t>&lt;BasketList data="2010-10-05" val="80.14"/&gt;</t>
  </si>
  <si>
    <t>&lt;BasketList data="2010-10-06" val="81.51"/&gt;</t>
  </si>
  <si>
    <t>&lt;BasketList data="2010-10-07" val="81.07"/&gt;</t>
  </si>
  <si>
    <t>&lt;BasketList data="2010-10-08" val="79.95"/&gt;</t>
  </si>
  <si>
    <t>&lt;BasketList data="2010-10-11" val="80.44"/&gt;</t>
  </si>
  <si>
    <t>&lt;BasketList data="2010-10-12" val="79.64"/&gt;</t>
  </si>
  <si>
    <t>&lt;BasketList data="2010-10-13" val="80.90"/&gt;</t>
  </si>
  <si>
    <t>&lt;BasketList data="2010-10-14" val="80.95"/&gt;</t>
  </si>
  <si>
    <t>&lt;BasketList data="2010-10-15" val="79.86"/&gt;</t>
  </si>
  <si>
    <t>&lt;BasketList data="2010-10-18" val="79.00"/&gt;</t>
  </si>
  <si>
    <t>&lt;BasketList data="2010-10-19" val="79.25"/&gt;</t>
  </si>
  <si>
    <t>&lt;BasketList data="2010-10-20" val="78.71"/&gt;</t>
  </si>
  <si>
    <t>&lt;BasketList data="2010-10-21" val="79.26"/&gt;</t>
  </si>
  <si>
    <t>&lt;BasketList data="2010-10-22" val="78.54"/&gt;</t>
  </si>
  <si>
    <t>&lt;BasketList data="2010-10-25" val="80.03"/&gt;</t>
  </si>
  <si>
    <t>&lt;BasketList data="2010-10-26" val="79.75"/&gt;</t>
  </si>
  <si>
    <t>&lt;BasketList data="2010-10-27" val="79.19"/&gt;</t>
  </si>
  <si>
    <t>&lt;BasketList data="2010-10-28" val="79.92"/&gt;</t>
  </si>
  <si>
    <t>&lt;BasketList data="2010-10-29" val="79.42"/&gt;</t>
  </si>
  <si>
    <t>&lt;BasketList data="2010-11-01" val="80.55"/&gt;</t>
  </si>
  <si>
    <t>&lt;BasketList data="2010-11-02" val="81.90"/&gt;</t>
  </si>
  <si>
    <t>&lt;BasketList data="2010-11-03" val="82.56"/&gt;</t>
  </si>
  <si>
    <t>&lt;BasketList data="2010-11-04" val="84.33"/&gt;</t>
  </si>
  <si>
    <t>&lt;BasketList data="2010-11-05" val="84.33"/&gt;</t>
  </si>
  <si>
    <t>&lt;BasketList data="2010-11-08" val="84.62"/&gt;</t>
  </si>
  <si>
    <t>&lt;BasketList data="2010-11-09" val="84.92"/&gt;</t>
  </si>
  <si>
    <t>&lt;BasketList data="2010-11-10" val="85.27"/&gt;</t>
  </si>
  <si>
    <t>&lt;BasketList data="2010-11-11" val="85.81"/&gt;</t>
  </si>
  <si>
    <t>&lt;BasketList data="2010-11-12" val="83.67"/&gt;</t>
  </si>
  <si>
    <t>&lt;BasketList data="2010-11-15" val="83.39"/&gt;</t>
  </si>
  <si>
    <t>&lt;BasketList data="2010-11-16" val="82.35"/&gt;</t>
  </si>
  <si>
    <t>&lt;BasketList data="2010-11-17" val="81.90"/&gt;</t>
  </si>
  <si>
    <t>&lt;BasketList data="2010-11-18" val="81.09"/&gt;</t>
  </si>
  <si>
    <t>&lt;BasketList data="2010-11-19" val="81.41"/&gt;</t>
  </si>
  <si>
    <t>&lt;BasketList data="2010-11-22" val="80.96"/&gt;</t>
  </si>
  <si>
    <t>&lt;BasketList data="2010-11-23" val="80.14"/&gt;</t>
  </si>
  <si>
    <t>&lt;BasketList data="2010-11-24" val="81.16"/&gt;</t>
  </si>
  <si>
    <t>&lt;BasketList data="2010-11-25" val="82.55"/&gt;</t>
  </si>
  <si>
    <t>&lt;BasketList data="2010-11-26" val="82.34"/&gt;</t>
  </si>
  <si>
    <t>&lt;BasketList data="2010-11-29" val="83.45"/&gt;</t>
  </si>
  <si>
    <t>&lt;BasketList data="2010-11-30" val="83.65"/&gt;</t>
  </si>
  <si>
    <t>&lt;BasketList data="2010-12-01" val="84.13"/&gt;</t>
  </si>
  <si>
    <t>&lt;BasketList data="2010-12-02" val="86.13"/&gt;</t>
  </si>
  <si>
    <t>&lt;BasketList data="2010-12-03" val="87.12"/&gt;</t>
  </si>
  <si>
    <t>&lt;BasketList data="2010-12-06" val="88.13"/&gt;</t>
  </si>
  <si>
    <t>&lt;BasketList data="2010-12-07" val="87.87"/&gt;</t>
  </si>
  <si>
    <t>&lt;BasketList data="2010-12-08" val="87.46"/&gt;</t>
  </si>
  <si>
    <t>&lt;BasketList data="2010-12-09" val="87.91"/&gt;</t>
  </si>
  <si>
    <t>&lt;BasketList data="2010-12-10" val="87.65"/&gt;</t>
  </si>
  <si>
    <t>&lt;BasketList data="2010-12-13" val="87.96"/&gt;</t>
  </si>
  <si>
    <t>&lt;BasketList data="2010-12-14" val="88.21"/&gt;</t>
  </si>
  <si>
    <t>&lt;BasketList data="2010-12-15" val="88.22"/&gt;</t>
  </si>
  <si>
    <t>&lt;BasketList data="2010-12-16" val="88.76"/&gt;</t>
  </si>
  <si>
    <t>&lt;BasketList data="2010-12-17" val="88.78"/&gt;</t>
  </si>
  <si>
    <t>&lt;BasketList data="2010-12-20" val="88.59"/&gt;</t>
  </si>
  <si>
    <t>&lt;BasketList data="2010-12-21" val="89.54"/&gt;</t>
  </si>
  <si>
    <t>&lt;BasketList data="2010-12-22" val="90.02"/&gt;</t>
  </si>
  <si>
    <t>&lt;BasketList data="2010-12-23" val="90.16"/&gt;</t>
  </si>
  <si>
    <t>&lt;BasketList data="2010-12-24" val="90.73"/&gt;</t>
  </si>
  <si>
    <t>&lt;BasketList data="2010-12-27" val="90.67"/&gt;</t>
  </si>
  <si>
    <t>&lt;BasketList data="2010-12-28" val="90.08"/&gt;</t>
  </si>
  <si>
    <t>&lt;BasketList data="2010-12-29" val="90.22"/&gt;</t>
  </si>
  <si>
    <t>&lt;BasketList data="2010-12-30" val="89.47"/&gt;</t>
  </si>
  <si>
    <t>&lt;BasketList data="2010-12-31" val="88.99"/&gt;</t>
  </si>
  <si>
    <t>&lt;BasketList data="2011-01-03" val="89.81"/&gt;</t>
  </si>
  <si>
    <t>&lt;BasketList data="2011-01-04" val="91.28"/&gt;</t>
  </si>
  <si>
    <t>&lt;BasketList data="2011-01-05" val="90.91"/&gt;</t>
  </si>
  <si>
    <t>&lt;BasketList data="2011-01-06" val="92.06"/&gt;</t>
  </si>
  <si>
    <t>&lt;BasketList data="2011-01-07" val="90.83"/&gt;</t>
  </si>
  <si>
    <t>&lt;BasketList data="2011-01-10" val="91.33"/&gt;</t>
  </si>
  <si>
    <t>&lt;BasketList data="2011-01-11" val="92.92"/&gt;</t>
  </si>
  <si>
    <t>&lt;BasketList data="2011-01-12" val="94.23"/&gt;</t>
  </si>
  <si>
    <t>&lt;BasketList data="2011-01-13" val="93.96"/&gt;</t>
  </si>
  <si>
    <t>&lt;BasketList data="2011-01-14" val="94.04"/&gt;</t>
  </si>
  <si>
    <t>&lt;BasketList data="2011-01-17" val="93.72"/&gt;</t>
  </si>
  <si>
    <t>&lt;BasketList data="2011-01-18" val="93.80"/&gt;</t>
  </si>
  <si>
    <t>&lt;BasketList data="2011-01-19" val="93.99"/&gt;</t>
  </si>
  <si>
    <t>&lt;BasketList data="2011-01-20" val="92.95"/&gt;</t>
  </si>
  <si>
    <t>&lt;BasketList data="2011-01-21" val="92.90"/&gt;</t>
  </si>
  <si>
    <t>&lt;BasketList data="2011-01-24" val="93.20"/&gt;</t>
  </si>
  <si>
    <t>&lt;BasketList data="2011-01-25" val="91.80"/&gt;</t>
  </si>
  <si>
    <t>&lt;BasketList data="2011-01-26" val="92.58"/&gt;</t>
  </si>
  <si>
    <t>&lt;BasketList data="2011-01-27" val="93.42"/&gt;</t>
  </si>
  <si>
    <t>&lt;BasketList data="2011-01-28" val="94.10"/&gt;</t>
  </si>
  <si>
    <t>&lt;BasketList data="2011-01-31" val="95.53"/&gt;</t>
  </si>
  <si>
    <t>&lt;BasketList data="2011-02-01" val="96.39"/&gt;</t>
  </si>
  <si>
    <t>&lt;BasketList data="2011-02-02" val="97.66"/&gt;</t>
  </si>
  <si>
    <t>&lt;BasketList data="2011-02-03" val="97.71"/&gt;</t>
  </si>
  <si>
    <t>&lt;BasketList data="2011-02-04" val="96.85"/&gt;</t>
  </si>
  <si>
    <t>&lt;BasketList data="2011-02-07" val="96.02"/&gt;</t>
  </si>
  <si>
    <t>&lt;BasketList data="2011-02-08" val="96.12"/&gt;</t>
  </si>
  <si>
    <t>&lt;BasketList data="2011-02-09" val="96.93"/&gt;</t>
  </si>
  <si>
    <t>&lt;BasketList data="2011-02-10" val="97.59"/&gt;</t>
  </si>
  <si>
    <t>&lt;BasketList data="2011-02-11" val="97.37"/&gt;</t>
  </si>
  <si>
    <t>&lt;BasketList data="2011-02-14" val="98.24"/&gt;</t>
  </si>
  <si>
    <t>&lt;BasketList data="2011-02-15" val="99.00"/&gt;</t>
  </si>
  <si>
    <t>&lt;BasketList data="2011-02-16" val="98.68"/&gt;</t>
  </si>
  <si>
    <t>&lt;BasketList data="2011-02-17" val="99.77"/&gt;</t>
  </si>
  <si>
    <t>&lt;BasketList data="2011-02-18" val="99.08"/&gt;</t>
  </si>
  <si>
    <t>&lt;BasketList data="2011-02-21" val="100.59"/&gt;</t>
  </si>
  <si>
    <t>&lt;BasketList data="2011-02-22" val="104.01"/&gt;</t>
  </si>
  <si>
    <t>&lt;BasketList data="2011-02-23" val="105.88"/&gt;</t>
  </si>
  <si>
    <t>&lt;BasketList data="2011-02-24" val="111.01"/&gt;</t>
  </si>
  <si>
    <t>&lt;BasketList data="2011-02-25" val="108.31"/&gt;</t>
  </si>
  <si>
    <t>&lt;BasketList data="2011-02-28" val="108.50"/&gt;</t>
  </si>
  <si>
    <t>&lt;BasketList data="2011-03-01" val="108.27"/&gt;</t>
  </si>
  <si>
    <t>&lt;BasketList data="2011-03-02" val="110.83"/&gt;</t>
  </si>
  <si>
    <t>&lt;BasketList data="2011-03-03" val="110.48"/&gt;</t>
  </si>
  <si>
    <t>&lt;BasketList data="2011-03-04" val="111.42"/&gt;</t>
  </si>
  <si>
    <t>&lt;BasketList data="2011-03-07" val="112.03"/&gt;</t>
  </si>
  <si>
    <t>&lt;BasketList data="2011-03-08" val="109.55"/&gt;</t>
  </si>
  <si>
    <t>&lt;BasketList data="2011-03-09" val="109.96"/&gt;</t>
  </si>
  <si>
    <t>&lt;BasketList data="2011-03-10" val="110.71"/&gt;</t>
  </si>
  <si>
    <t>&lt;BasketList data="2011-03-11" val="109.18"/&gt;</t>
  </si>
  <si>
    <t>&lt;BasketList data="2011-03-14" val="107.87"/&gt;</t>
  </si>
  <si>
    <t>&lt;BasketList data="2011-03-15" val="106.56"/&gt;</t>
  </si>
  <si>
    <t>&lt;BasketList data="2011-03-16" val="105.80"/&gt;</t>
  </si>
  <si>
    <t>&lt;BasketList data="2011-03-17" val="108.08"/&gt;</t>
  </si>
  <si>
    <t>&lt;BasketList data="2011-03-18" val="110.54"/&gt;</t>
  </si>
  <si>
    <t>&lt;BasketList data="2011-03-21" val="110.10"/&gt;</t>
  </si>
  <si>
    <t>&lt;BasketList data="2011-03-22" val="110.23"/&gt;</t>
  </si>
  <si>
    <t>&lt;BasketList data="2011-03-23" val="111.09"/&gt;</t>
  </si>
  <si>
    <t>&lt;BasketList data="2011-03-24" val="110.81"/&gt;</t>
  </si>
  <si>
    <t>&lt;BasketList data="2011-03-25" val="110.91"/&gt;</t>
  </si>
  <si>
    <t>&lt;BasketList data="2011-03-28" val="110.37"/&gt;</t>
  </si>
  <si>
    <t>&lt;BasketList data="2011-03-29" val="109.87"/&gt;</t>
  </si>
  <si>
    <t>&lt;BasketList data="2011-03-30" val="110.18"/&gt;</t>
  </si>
  <si>
    <t>&lt;BasketList data="2011-03-31" val="111.42"/&gt;</t>
  </si>
  <si>
    <t>&lt;BasketList data="2011-04-01" val="113.49"/&gt;</t>
  </si>
  <si>
    <t>&lt;BasketList data="2011-04-04" val="115.21"/&gt;</t>
  </si>
  <si>
    <t>&lt;BasketList data="2011-04-05" val="116.73"/&gt;</t>
  </si>
  <si>
    <t>&lt;BasketList data="2011-04-06" val="117.75"/&gt;</t>
  </si>
  <si>
    <t>&lt;BasketList data="2011-04-07" val="117.79"/&gt;</t>
  </si>
  <si>
    <t>&lt;BasketList data="2011-04-08" val="120.15"/&gt;</t>
  </si>
  <si>
    <t>&lt;BasketList data="2011-04-11" val="120.44"/&gt;</t>
  </si>
  <si>
    <t>&lt;BasketList data="2011-04-12" val="117.68"/&gt;</t>
  </si>
  <si>
    <t>&lt;BasketList data="2011-04-13" val="116.84"/&gt;</t>
  </si>
  <si>
    <t>&lt;BasketList data="2011-04-14" val="118.03"/&gt;</t>
  </si>
  <si>
    <t>&lt;BasketList data="2011-04-15" val="117.99"/&gt;</t>
  </si>
  <si>
    <t>&lt;BasketList data="2011-04-18" val="117.37"/&gt;</t>
  </si>
  <si>
    <t>&lt;BasketList data="2011-04-19" val="116.00"/&gt;</t>
  </si>
  <si>
    <t>&lt;BasketList data="2011-04-20" val="117.97"/&gt;</t>
  </si>
  <si>
    <t>&lt;BasketList data="2011-04-21" val="119.46"/&gt;</t>
  </si>
  <si>
    <t>&lt;BasketList data="2011-04-25" val="119.38"/&gt;</t>
  </si>
  <si>
    <t>&lt;BasketList data="2011-04-26" val="118.96"/&gt;</t>
  </si>
  <si>
    <t>&lt;BasketList data="2011-04-27" val="119.35"/&gt;</t>
  </si>
  <si>
    <t>&lt;BasketList data="2011-04-28" val="120.91"/&gt;</t>
  </si>
  <si>
    <t>&lt;BasketList data="2011-04-29" val="120.35"/&gt;</t>
  </si>
  <si>
    <t>&lt;BasketList data="2011-05-02" val="119.90"/&gt;</t>
  </si>
  <si>
    <t>&lt;BasketList data="2011-05-03" val="118.75"/&gt;</t>
  </si>
  <si>
    <t>&lt;BasketList data="2011-05-04" val="116.96"/&gt;</t>
  </si>
  <si>
    <t>&lt;BasketList data="2011-05-05" val="112.80"/&gt;</t>
  </si>
  <si>
    <t>&lt;BasketList data="2011-05-06" val="104.40"/&gt;</t>
  </si>
  <si>
    <t>&lt;BasketList data="2011-05-09" val="108.08"/&gt;</t>
  </si>
  <si>
    <t>&lt;BasketList data="2011-05-10" val="111.48"/&gt;</t>
  </si>
  <si>
    <t>&lt;BasketList data="2011-05-11" val="111.35"/&gt;</t>
  </si>
  <si>
    <t>&lt;BasketList data="2011-05-12" val="107.19"/&gt;</t>
  </si>
  <si>
    <t>&lt;BasketList data="2011-05-13" val="108.93"/&gt;</t>
  </si>
  <si>
    <t>&lt;BasketList data="2011-05-16" val="107.79"/&gt;</t>
  </si>
  <si>
    <t>&lt;BasketList data="2011-05-17" val="106.60"/&gt;</t>
  </si>
  <si>
    <t>&lt;BasketList data="2011-05-18" val="107.40"/&gt;</t>
  </si>
  <si>
    <t>&lt;BasketList data="2011-05-19" val="107.88"/&gt;</t>
  </si>
  <si>
    <t>&lt;BasketList data="2011-05-20" val="107.42"/&gt;</t>
  </si>
  <si>
    <t>&lt;BasketList data="2011-05-23" val="105.46"/&gt;</t>
  </si>
  <si>
    <t>&lt;BasketList data="2011-05-24" val="107.30"/&gt;</t>
  </si>
  <si>
    <t>&lt;BasketList data="2011-05-25" val="107.99"/&gt;</t>
  </si>
  <si>
    <t>&lt;BasketList data="2011-05-26" val="109.83"/&gt;</t>
  </si>
  <si>
    <t>&lt;BasketList data="2011-05-27" val="110.27"/&gt;</t>
  </si>
  <si>
    <t>&lt;BasketList data="2011-05-30" val="109.59"/&gt;</t>
  </si>
  <si>
    <t>&lt;BasketList data="2011-05-31" val="111.20"/&gt;</t>
  </si>
  <si>
    <t>&lt;BasketList data="2011-06-01" val="111.44"/&gt;</t>
  </si>
  <si>
    <t>&lt;BasketList data="2011-06-02" val="109.91"/&gt;</t>
  </si>
  <si>
    <t>&lt;BasketList data="2011-06-03" val="110.44"/&gt;</t>
  </si>
  <si>
    <t>&lt;BasketList data="2011-06-06" val="110.09"/&gt;</t>
  </si>
  <si>
    <t>&lt;BasketList data="2011-06-07" val="110.66"/&gt;</t>
  </si>
  <si>
    <t>&lt;BasketList data="2011-06-08" val="111.93"/&gt;</t>
  </si>
  <si>
    <t>&lt;BasketList data="2011-06-09" val="113.43"/&gt;</t>
  </si>
  <si>
    <t>&lt;BasketList data="2011-06-10" val="113.45"/&gt;</t>
  </si>
  <si>
    <t>&lt;BasketList data="2011-06-13" val="113.33"/&gt;</t>
  </si>
  <si>
    <t>&lt;BasketList data="2011-06-14" val="113.59"/&gt;</t>
  </si>
  <si>
    <t>&lt;BasketList data="2011-06-15" val="112.62"/&gt;</t>
  </si>
  <si>
    <t>&lt;BasketList data="2011-06-16" val="109.55"/&gt;</t>
  </si>
  <si>
    <t>&lt;BasketList data="2011-06-17" val="107.51"/&gt;</t>
  </si>
  <si>
    <t>&lt;BasketList data="2011-06-20" val="107.41"/&gt;</t>
  </si>
  <si>
    <t>&lt;BasketList data="2011-06-21" val="107.82"/&gt;</t>
  </si>
  <si>
    <t>&lt;BasketList data="2011-06-22" val="107.96"/&gt;</t>
  </si>
  <si>
    <t>&lt;BasketList data="2011-06-23" val="106.08"/&gt;</t>
  </si>
  <si>
    <t>&lt;BasketList data="2011-06-24" val="102.91"/&gt;</t>
  </si>
  <si>
    <t>&lt;BasketList data="2011-06-27" val="101.55"/&gt;</t>
  </si>
  <si>
    <t>&lt;BasketList data="2011-06-28" val="103.59"/&gt;</t>
  </si>
  <si>
    <t>&lt;BasketList data="2011-06-29" val="106.19"/&gt;</t>
  </si>
  <si>
    <t>&lt;BasketList data="2011-06-30" val="107.50"/&gt;</t>
  </si>
  <si>
    <t>&lt;BasketList data="2011-07-01" val="106.45"/&gt;</t>
  </si>
  <si>
    <t>&lt;BasketList data="2011-07-04" val="106.87"/&gt;</t>
  </si>
  <si>
    <t>&lt;BasketList data="2011-07-05" val="107.12"/&gt;</t>
  </si>
  <si>
    <t>&lt;BasketList data="2011-07-06" val="108.26"/&gt;</t>
  </si>
  <si>
    <t>&lt;BasketList data="2011-07-07" val="110.76"/&gt;</t>
  </si>
  <si>
    <t>&lt;BasketList data="2011-07-08" val="112.68"/&gt;</t>
  </si>
  <si>
    <t>&lt;BasketList data="2011-07-11" val="111.35"/&gt;</t>
  </si>
  <si>
    <t>&lt;BasketList data="2011-07-12" val="111.07"/&gt;</t>
  </si>
  <si>
    <t>&lt;BasketList data="2011-07-13" val="113.25"/&gt;</t>
  </si>
  <si>
    <t>&lt;BasketList data="2011-07-14" val="112.74"/&gt;</t>
  </si>
  <si>
    <t>&lt;BasketList data="2011-07-15" val="112.20"/&gt;</t>
  </si>
  <si>
    <t>&lt;BasketList data="2011-07-18" val="112.31"/&gt;</t>
  </si>
  <si>
    <t>&lt;BasketList data="2011-07-19" val="112.68"/&gt;</t>
  </si>
  <si>
    <t>&lt;BasketList data="2011-07-20" val="113.54"/&gt;</t>
  </si>
  <si>
    <t>&lt;BasketList data="2011-07-21" val="113.20"/&gt;</t>
  </si>
  <si>
    <t>&lt;BasketList data="2011-07-22" val="113.66"/&gt;</t>
  </si>
  <si>
    <t>&lt;BasketList data="2011-07-25" val="113.33"/&gt;</t>
  </si>
  <si>
    <t>&lt;BasketList data="2011-07-26" val="113.65"/&gt;</t>
  </si>
  <si>
    <t>&lt;BasketList data="2011-07-27" val="113.40"/&gt;</t>
  </si>
  <si>
    <t>&lt;BasketList data="2011-07-28" val="113.36"/&gt;</t>
  </si>
  <si>
    <t>&lt;BasketList data="2011-07-29" val="112.18"/&gt;</t>
  </si>
  <si>
    <t>&lt;BasketList data="2011-08-01" val="113.57"/&gt;</t>
  </si>
  <si>
    <t>&lt;BasketList data="2011-08-02" val="111.85"/&gt;</t>
  </si>
  <si>
    <t>&lt;BasketList data="2011-08-03" val="110.55"/&gt;</t>
  </si>
  <si>
    <t>&lt;BasketList data="2011-08-04" val="107.48"/&gt;</t>
  </si>
  <si>
    <t>&lt;BasketList data="2011-08-05" val="103.30"/&gt;</t>
  </si>
  <si>
    <t>&lt;BasketList data="2011-08-08" val="102.37"/&gt;</t>
  </si>
  <si>
    <t>&lt;BasketList data="2011-08-09" val="101.53"/&gt;</t>
  </si>
  <si>
    <t>&lt;BasketList data="2011-08-10" val="101.20"/&gt;</t>
  </si>
  <si>
    <t>&lt;BasketList data="2011-08-11" val="103.29"/&gt;</t>
  </si>
  <si>
    <t>&lt;BasketList data="2011-08-12" val="103.81"/&gt;</t>
  </si>
  <si>
    <t>&lt;BasketList data="2011-08-15" val="104.78"/&gt;</t>
  </si>
  <si>
    <t>&lt;BasketList data="2011-08-16" val="105.42"/&gt;</t>
  </si>
  <si>
    <t>&lt;BasketList data="2011-08-17" val="106.88"/&gt;</t>
  </si>
  <si>
    <t>&lt;BasketList data="2011-08-18" val="105.42"/&gt;</t>
  </si>
  <si>
    <t>&lt;BasketList data="2011-08-19" val="103.36"/&gt;</t>
  </si>
  <si>
    <t>&lt;BasketList data="2011-08-22" val="103.84"/&gt;</t>
  </si>
  <si>
    <t>&lt;BasketList data="2011-08-23" val="105.91"/&gt;</t>
  </si>
  <si>
    <t>&lt;BasketList data="2011-08-24" val="106.53"/&gt;</t>
  </si>
  <si>
    <t>&lt;BasketList data="2011-08-25" val="107.61"/&gt;</t>
  </si>
  <si>
    <t>&lt;BasketList data="2011-08-26" val="107.52"/&gt;</t>
  </si>
  <si>
    <t>&lt;BasketList data="2011-08-29" val="108.36"/&gt;</t>
  </si>
  <si>
    <t>&lt;BasketList data="2011-08-30" val="109.48"/&gt;</t>
  </si>
  <si>
    <t>&lt;BasketList data="2011-08-31" val="111.40"/&gt;</t>
  </si>
  <si>
    <t>&lt;BasketList data="2011-09-01" val="111.21"/&gt;</t>
  </si>
  <si>
    <t>&lt;BasketList data="2011-09-02" val="110.37"/&gt;</t>
  </si>
  <si>
    <t>&lt;BasketList data="2011-09-05" val="108.42"/&gt;</t>
  </si>
  <si>
    <t>&lt;BasketList data="2011-09-06" val="108.32"/&gt;</t>
  </si>
  <si>
    <t>&lt;BasketList data="2011-09-07" val="111.33"/&gt;</t>
  </si>
  <si>
    <t>&lt;BasketList data="2011-09-08" val="112.15"/&gt;</t>
  </si>
  <si>
    <t>&lt;BasketList data="2011-09-09" val="110.40"/&gt;</t>
  </si>
  <si>
    <t>&lt;BasketList data="2011-09-12" val="107.86"/&gt;</t>
  </si>
  <si>
    <t>&lt;BasketList data="2011-09-13" val="108.42"/&gt;</t>
  </si>
  <si>
    <t>&lt;BasketList data="2011-09-14" val="107.91"/&gt;</t>
  </si>
  <si>
    <t>&lt;BasketList data="2011-09-15" val="109.58"/&gt;</t>
  </si>
  <si>
    <t>&lt;BasketList data="2011-09-16" val="110.69"/&gt;</t>
  </si>
  <si>
    <t>&lt;BasketList data="2011-09-19" val="108.68"/&gt;</t>
  </si>
  <si>
    <t>&lt;BasketList data="2011-09-20" val="108.29"/&gt;</t>
  </si>
  <si>
    <t>&lt;BasketList data="2011-09-21" val="108.99"/&gt;</t>
  </si>
  <si>
    <t>&lt;BasketList data="2011-09-22" val="105.11"/&gt;</t>
  </si>
  <si>
    <t>&lt;BasketList data="2011-09-23" val="104.37"/&gt;</t>
  </si>
  <si>
    <t>&lt;BasketList data="2011-09-26" val="101.81"/&gt;</t>
  </si>
  <si>
    <t>&lt;BasketList data="2011-09-27" val="104.53"/&gt;</t>
  </si>
  <si>
    <t>&lt;BasketList data="2011-09-28" val="104.34"/&gt;</t>
  </si>
  <si>
    <t>&lt;BasketList data="2011-09-29" val="103.11"/&gt;</t>
  </si>
  <si>
    <t>&lt;BasketList data="2011-09-30" val="101.57"/&gt;</t>
  </si>
  <si>
    <t>&lt;BasketList data="2011-10-03" val="99.71"/&gt;</t>
  </si>
  <si>
    <t>&lt;BasketList data="2011-10-04" val="98.59"/&gt;</t>
  </si>
  <si>
    <t>&lt;BasketList data="2011-10-05" val="99.90"/&gt;</t>
  </si>
  <si>
    <t>&lt;BasketList data="2011-10-06" val="101.63"/&gt;</t>
  </si>
  <si>
    <t>&lt;BasketList data="2011-10-07" val="103.22"/&gt;</t>
  </si>
  <si>
    <t>&lt;BasketList data="2011-10-10" val="104.67"/&gt;</t>
  </si>
  <si>
    <t>&lt;BasketList data="2011-10-11" val="105.61"/&gt;</t>
  </si>
  <si>
    <t>&lt;BasketList data="2011-10-12" val="107.68"/&gt;</t>
  </si>
  <si>
    <t>&lt;BasketList data="2011-10-13" val="107.05"/&gt;</t>
  </si>
  <si>
    <t>&lt;BasketList data="2011-10-14" val="109.01"/&gt;</t>
  </si>
  <si>
    <t>&lt;BasketList data="2011-10-17" val="110.13"/&gt;</t>
  </si>
  <si>
    <t>&lt;BasketList data="2011-10-18" val="107.94"/&gt;</t>
  </si>
  <si>
    <t>&lt;BasketList data="2011-10-19" val="108.65"/&gt;</t>
  </si>
  <si>
    <t>&lt;BasketList data="2011-10-20" val="107.19"/&gt;</t>
  </si>
  <si>
    <t>&lt;BasketList data="2011-10-21" val="108.31"/&gt;</t>
  </si>
  <si>
    <t>&lt;BasketList data="2011-10-24" val="109.11"/&gt;</t>
  </si>
  <si>
    <t>&lt;BasketList data="2011-10-25" val="109.47"/&gt;</t>
  </si>
  <si>
    <t>&lt;BasketList data="2011-10-26" val="108.83"/&gt;</t>
  </si>
  <si>
    <t>&lt;BasketList data="2011-10-27" val="109.09"/&gt;</t>
  </si>
  <si>
    <t>&lt;BasketList data="2011-10-28" val="109.15"/&gt;</t>
  </si>
  <si>
    <t>&lt;BasketList data="2011-10-31" val="107.12"/&gt;</t>
  </si>
  <si>
    <t>&lt;BasketList data="2011-11-01" val="106.35"/&gt;</t>
  </si>
  <si>
    <t>&lt;BasketList data="2011-11-02" val="108.65"/&gt;</t>
  </si>
  <si>
    <t>&lt;BasketList data="2011-11-03" val="107.95"/&gt;</t>
  </si>
  <si>
    <t>&lt;BasketList data="2011-11-04" val="109.96"/&gt;</t>
  </si>
  <si>
    <t>&lt;BasketList data="2011-11-07" val="111.08"/&gt;</t>
  </si>
  <si>
    <t>&lt;BasketList data="2011-11-08" val="113.79"/&gt;</t>
  </si>
  <si>
    <t>&lt;BasketList data="2011-11-09" val="113.13"/&gt;</t>
  </si>
  <si>
    <t>&lt;BasketList data="2011-11-10" val="111.67"/&gt;</t>
  </si>
  <si>
    <t>&lt;BasketList data="2011-11-11" val="113.01"/&gt;</t>
  </si>
  <si>
    <t>&lt;BasketList data="2011-11-14" val="112.69"/&gt;</t>
  </si>
  <si>
    <t>&lt;BasketList data="2011-11-15" val="112.19"/&gt;</t>
  </si>
  <si>
    <t>&lt;BasketList data="2011-11-16" val="112.26"/&gt;</t>
  </si>
  <si>
    <t>&lt;BasketList data="2011-11-17" val="110.82"/&gt;</t>
  </si>
  <si>
    <t>&lt;BasketList data="2011-11-18" val="109.12"/&gt;</t>
  </si>
  <si>
    <t>&lt;BasketList data="2011-11-21" val="107.74"/&gt;</t>
  </si>
  <si>
    <t>&lt;BasketList data="2011-11-22" val="108.34"/&gt;</t>
  </si>
  <si>
    <t>&lt;BasketList data="2011-11-23" val="108.32"/&gt;</t>
  </si>
  <si>
    <t>&lt;BasketList data="2011-11-24" val="108.10"/&gt;</t>
  </si>
  <si>
    <t>&lt;BasketList data="2011-11-25" val="107.73"/&gt;</t>
  </si>
  <si>
    <t>&lt;BasketList data="2011-11-28" val="108.75"/&gt;</t>
  </si>
  <si>
    <t>&lt;BasketList data="2011-11-29" val="109.74"/&gt;</t>
  </si>
  <si>
    <t>&lt;BasketList data="2011-11-30" val="110.38"/&gt;</t>
  </si>
  <si>
    <t>&lt;BasketList data="2011-12-01" val="109.36"/&gt;</t>
  </si>
  <si>
    <t>&lt;BasketList data="2011-12-02" val="109.61"/&gt;</t>
  </si>
  <si>
    <t>&lt;BasketList data="2011-12-05" val="110.30"/&gt;</t>
  </si>
  <si>
    <t>&lt;BasketList data="2011-12-06" val="109.49"/&gt;</t>
  </si>
  <si>
    <t>&lt;BasketList data="2011-12-07" val="110.05"/&gt;</t>
  </si>
  <si>
    <t>&lt;BasketList data="2011-12-08" val="108.98"/&gt;</t>
  </si>
  <si>
    <t>&lt;BasketList data="2011-12-09" val="107.45"/&gt;</t>
  </si>
  <si>
    <t>&lt;BasketList data="2011-12-12" val="107.33"/&gt;</t>
  </si>
  <si>
    <t>&lt;BasketList data="2011-12-13" val="107.65"/&gt;</t>
  </si>
  <si>
    <t>&lt;BasketList data="2011-12-14" val="106.88"/&gt;</t>
  </si>
  <si>
    <t>&lt;BasketList data="2011-12-15" val="104.60"/&gt;</t>
  </si>
  <si>
    <t>&lt;BasketList data="2011-12-16" val="103.57"/&gt;</t>
  </si>
  <si>
    <t>&lt;BasketList data="2011-12-19" val="102.91"/&gt;</t>
  </si>
  <si>
    <t>&lt;BasketList data="2011-12-20" val="105.05"/&gt;</t>
  </si>
  <si>
    <t>&lt;BasketList data="2011-12-21" val="106.98"/&gt;</t>
  </si>
  <si>
    <t>&lt;BasketList data="2011-12-22" val="107.49"/&gt;</t>
  </si>
  <si>
    <t>&lt;BasketList data="2011-12-23" val="107.65"/&gt;</t>
  </si>
  <si>
    <t>&lt;BasketList data="2011-12-27" val="107.77"/&gt;</t>
  </si>
  <si>
    <t>&lt;BasketList data="2011-12-28" val="107.52"/&gt;</t>
  </si>
  <si>
    <t>&lt;BasketList data="2011-12-29" val="106.75"/&gt;</t>
  </si>
  <si>
    <t>&lt;BasketList data="2011-12-30" val="106.84"/&gt;</t>
  </si>
  <si>
    <t>&lt;BasketList data="2012-01-03" val="109.40"/&gt;</t>
  </si>
  <si>
    <t>&lt;BasketList data="2012-01-04" val="111.73"/&gt;</t>
  </si>
  <si>
    <t>&lt;BasketList data="2012-01-05" val="113.00"/&gt;</t>
  </si>
  <si>
    <t>&lt;BasketList data="2012-01-06" val="112.23"/&gt;</t>
  </si>
  <si>
    <t>&lt;BasketList data="2012-01-09" val="112.51"/&gt;</t>
  </si>
  <si>
    <t>&lt;BasketList data="2012-01-10" val="112.98"/&gt;</t>
  </si>
  <si>
    <t>&lt;BasketList data="2012-01-11" val="112.90"/&gt;</t>
  </si>
  <si>
    <t>&lt;BasketList data="2012-01-12" val="112.93"/&gt;</t>
  </si>
  <si>
    <t>&lt;BasketList data="2012-01-13" val="111.75"/&gt;</t>
  </si>
  <si>
    <t>&lt;BasketList data="2012-01-16" val="111.71"/&gt;</t>
  </si>
  <si>
    <t>&lt;BasketList data="2012-01-17" val="112.24"/&gt;</t>
  </si>
  <si>
    <t>&lt;BasketList data="2012-01-18" val="111.78"/&gt;</t>
  </si>
  <si>
    <t>&lt;BasketList data="2012-01-19" val="111.59"/&gt;</t>
  </si>
  <si>
    <t>&lt;BasketList data="2012-01-20" val="111.37"/&gt;</t>
  </si>
  <si>
    <t>&lt;BasketList data="2012-01-23" val="111.78"/&gt;</t>
  </si>
  <si>
    <t>&lt;BasketList data="2012-01-24" val="111.49"/&gt;</t>
  </si>
  <si>
    <t>&lt;BasketList data="2012-01-25" val="110.70"/&gt;</t>
  </si>
  <si>
    <t>&lt;BasketList data="2012-01-26" val="111.26"/&gt;</t>
  </si>
  <si>
    <t>&lt;BasketList data="2012-01-27" val="111.31"/&gt;</t>
  </si>
  <si>
    <t>&lt;BasketList data="2012-01-30" val="111.11"/&gt;</t>
  </si>
  <si>
    <t>&lt;BasketList data="2012-01-31" val="111.21"/&gt;</t>
  </si>
  <si>
    <t>&lt;BasketList data="2012-02-01" val="110.61"/&gt;</t>
  </si>
  <si>
    <t>&lt;BasketList data="2012-02-02" val="110.82"/&gt;</t>
  </si>
  <si>
    <t>&lt;BasketList data="2012-02-03" val="111.26"/&gt;</t>
  </si>
  <si>
    <t>&lt;BasketList data="2012-02-06" val="113.39"/&gt;</t>
  </si>
  <si>
    <t>&lt;BasketList data="2012-02-07" val="114.68"/&gt;</t>
  </si>
  <si>
    <t>&lt;BasketList data="2012-02-08" val="115.18"/&gt;</t>
  </si>
  <si>
    <t>&lt;BasketList data="2012-02-09" val="116.26"/&gt;</t>
  </si>
  <si>
    <t>&lt;BasketList data="2012-02-10" val="116.41"/&gt;</t>
  </si>
  <si>
    <t>&lt;BasketList data="2012-02-13" val="117.19"/&gt;</t>
  </si>
  <si>
    <t>&lt;BasketList data="2012-02-14" val="116.63"/&gt;</t>
  </si>
  <si>
    <t>&lt;BasketList data="2012-02-15" val="117.94"/&gt;</t>
  </si>
  <si>
    <t>&lt;BasketList data="2012-02-16" val="118.13"/&gt;</t>
  </si>
  <si>
    <t>&lt;BasketList data="2012-02-17" val="118.59"/&gt;</t>
  </si>
  <si>
    <t>&lt;BasketList data="2012-02-20" val="119.19"/&gt;</t>
  </si>
  <si>
    <t>&lt;BasketList data="2012-02-21" val="119.19"/&gt;</t>
  </si>
  <si>
    <t>&lt;BasketList data="2012-02-22" val="120.87"/&gt;</t>
  </si>
  <si>
    <t>&lt;BasketList data="2012-02-23" val="121.69"/&gt;</t>
  </si>
  <si>
    <t>&lt;BasketList data="2012-02-24" val="122.86"/&gt;</t>
  </si>
  <si>
    <t>&lt;BasketList data="2012-02-27" val="123.24"/&gt;</t>
  </si>
  <si>
    <t>&lt;BasketList data="2012-02-28" val="122.14"/&gt;</t>
  </si>
  <si>
    <t>&lt;BasketList data="2012-02-29" val="120.79"/&gt;</t>
  </si>
  <si>
    <t>&lt;BasketList data="2012-03-01" val="122.12"/&gt;</t>
  </si>
  <si>
    <t>&lt;BasketList data="2012-03-02" val="123.12"/&gt;</t>
  </si>
  <si>
    <t>&lt;BasketList data="2012-03-05" val="122.39"/&gt;</t>
  </si>
  <si>
    <t>&lt;BasketList data="2012-03-06" val="122.02"/&gt;</t>
  </si>
  <si>
    <t>&lt;BasketList data="2012-03-07" val="121.81"/&gt;</t>
  </si>
  <si>
    <t>&lt;BasketList data="2012-03-08" val="124.17"/&gt;</t>
  </si>
  <si>
    <t>&lt;BasketList data="2012-03-09" val="124.19"/&gt;</t>
  </si>
  <si>
    <t>&lt;BasketList data="2012-03-12" val="123.92"/&gt;</t>
  </si>
  <si>
    <t>&lt;BasketList data="2012-03-13" val="124.64"/&gt;</t>
  </si>
  <si>
    <t>&lt;BasketList data="2012-03-14" val="124.34"/&gt;</t>
  </si>
  <si>
    <t>&lt;BasketList data="2012-03-15" val="123.08"/&gt;</t>
  </si>
  <si>
    <t>&lt;BasketList data="2012-03-16" val="122.96"/&gt;</t>
  </si>
  <si>
    <t>&lt;BasketList data="2012-03-19" val="124.12"/&gt;</t>
  </si>
  <si>
    <t>&lt;BasketList data="2012-03-20" val="123.09"/&gt;</t>
  </si>
  <si>
    <t>&lt;BasketList data="2012-03-21" val="122.95"/&gt;</t>
  </si>
  <si>
    <t>&lt;BasketList data="2012-03-22" val="121.83"/&gt;</t>
  </si>
  <si>
    <t>&lt;BasketList data="2012-03-23" val="122.81"/&gt;</t>
  </si>
  <si>
    <t>&lt;BasketList data="2012-03-26" val="123.53"/&gt;</t>
  </si>
  <si>
    <t>&lt;BasketList data="2012-03-27" val="123.54"/&gt;</t>
  </si>
  <si>
    <t>&lt;BasketList data="2012-03-28" val="122.29"/&gt;</t>
  </si>
  <si>
    <t>&lt;BasketList data="2012-03-29" val="121.61"/&gt;</t>
  </si>
  <si>
    <t>&lt;BasketList data="2012-03-30" val="120.89"/&gt;</t>
  </si>
  <si>
    <t>&lt;BasketList data="2012-04-02" val="121.62"/&gt;</t>
  </si>
  <si>
    <t>&lt;BasketList data="2012-04-03" val="122.95"/&gt;</t>
  </si>
  <si>
    <t>&lt;BasketList data="2012-04-04" val="121.94"/&gt;</t>
  </si>
  <si>
    <t>&lt;BasketList data="2012-04-05" val="121.15"/&gt;</t>
  </si>
  <si>
    <t>&lt;BasketList data="2012-04-09" val="120.40"/&gt;</t>
  </si>
  <si>
    <t>&lt;BasketList data="2012-04-10" val="119.38"/&gt;</t>
  </si>
  <si>
    <t>&lt;BasketList data="2012-04-11" val="117.80"/&gt;</t>
  </si>
  <si>
    <t>&lt;BasketList data="2012-04-12" val="118.72"/&gt;</t>
  </si>
  <si>
    <t>&lt;BasketList data="2012-04-13" val="119.10"/&gt;</t>
  </si>
  <si>
    <t>&lt;BasketList data="2012-04-16" val="116.98"/&gt;</t>
  </si>
  <si>
    <t>&lt;BasketList data="2012-04-17" val="116.27"/&gt;</t>
  </si>
  <si>
    <t>&lt;BasketList data="2012-04-18" val="115.73"/&gt;</t>
  </si>
  <si>
    <t>&lt;BasketList data="2012-04-19" val="116.24"/&gt;</t>
  </si>
  <si>
    <t>&lt;BasketList data="2012-04-20" val="116.46"/&gt;</t>
  </si>
  <si>
    <t>&lt;BasketList data="2012-04-23" val="115.50"/&gt;</t>
  </si>
  <si>
    <t>&lt;BasketList data="2012-04-24" val="115.80"/&gt;</t>
  </si>
  <si>
    <t>&lt;BasketList data="2012-04-25" val="116.05"/&gt;</t>
  </si>
  <si>
    <t>&lt;BasketList data="2012-04-26" val="117.14"/&gt;</t>
  </si>
  <si>
    <t>&lt;BasketList data="2012-04-27" val="117.25"/&gt;</t>
  </si>
  <si>
    <t>&lt;BasketList data="2012-04-30" val="117.20"/&gt;</t>
  </si>
  <si>
    <t>&lt;BasketList data="2012-05-01" val="117.08"/&gt;</t>
  </si>
  <si>
    <t>&lt;BasketList data="2012-05-02" val="116.68"/&gt;</t>
  </si>
  <si>
    <t>&lt;BasketList data="2012-05-03" val="115.31"/&gt;</t>
  </si>
  <si>
    <t>&lt;BasketList data="2012-05-04" val="112.23"/&gt;</t>
  </si>
  <si>
    <t>&lt;BasketList data="2012-05-07" val="110.12"/&gt;</t>
  </si>
  <si>
    <t>&lt;BasketList data="2012-05-08" val="109.58"/&gt;</t>
  </si>
  <si>
    <t>&lt;BasketList data="2012-05-09" val="109.85"/&gt;</t>
  </si>
  <si>
    <t>&lt;BasketList data="2012-05-10" val="110.06"/&gt;</t>
  </si>
  <si>
    <t>&lt;BasketList data="2012-05-11" val="109.24"/&gt;</t>
  </si>
  <si>
    <t>&lt;BasketList data="2012-05-14" val="108.14"/&gt;</t>
  </si>
  <si>
    <t>&lt;BasketList data="2012-05-15" val="108.70"/&gt;</t>
  </si>
  <si>
    <t>&lt;BasketList data="2012-05-16" val="108.14"/&gt;</t>
  </si>
  <si>
    <t>&lt;BasketList data="2012-05-17" val="107.10"/&gt;</t>
  </si>
  <si>
    <t>&lt;BasketList data="2012-05-18" val="105.16"/&gt;</t>
  </si>
  <si>
    <t>&lt;BasketList data="2012-05-21" val="105.93"/&gt;</t>
  </si>
  <si>
    <t>&lt;BasketList data="2012-05-22" val="106.16"/&gt;</t>
  </si>
  <si>
    <t>&lt;BasketList data="2012-05-23" val="104.16"/&gt;</t>
  </si>
  <si>
    <t>&lt;BasketList data="2012-05-24" val="103.49"/&gt;</t>
  </si>
  <si>
    <t>&lt;BasketList data="2012-05-25" val="104.59"/&gt;</t>
  </si>
  <si>
    <t>&lt;BasketList data="2012-05-28" val="105.01"/&gt;</t>
  </si>
  <si>
    <t>&lt;BasketList data="2012-05-29" val="105.13"/&gt;</t>
  </si>
  <si>
    <t>&lt;BasketList data="2012-05-30" val="102.75"/&gt;</t>
  </si>
  <si>
    <t>&lt;BasketList data="2012-05-31" val="101.06"/&gt;</t>
  </si>
  <si>
    <t>&lt;BasketList data="2012-06-01" val="97.44"/&gt;</t>
  </si>
  <si>
    <t>&lt;BasketList data="2012-06-04" val="95.48"/&gt;</t>
  </si>
  <si>
    <t>&lt;BasketList data="2012-06-05" val="96.19"/&gt;</t>
  </si>
  <si>
    <t>&lt;BasketList data="2012-06-06" val="97.89"/&gt;</t>
  </si>
  <si>
    <t>&lt;BasketList data="2012-06-07" val="97.70"/&gt;</t>
  </si>
  <si>
    <t>&lt;BasketList data="2012-06-08" val="95.87"/&gt;</t>
  </si>
  <si>
    <t>&lt;BasketList data="2012-06-11" val="97.34"/&gt;</t>
  </si>
  <si>
    <t>&lt;BasketList data="2012-06-12" val="94.99"/&gt;</t>
  </si>
  <si>
    <t>&lt;BasketList data="2012-06-13" val="95.56"/&gt;</t>
  </si>
  <si>
    <t>&lt;BasketList data="2012-06-14" val="95.22"/&gt;</t>
  </si>
  <si>
    <t>&lt;BasketList data="2012-06-15" val="96.02"/&gt;</t>
  </si>
  <si>
    <t>&lt;BasketList data="2012-06-18" val="95.03"/&gt;</t>
  </si>
  <si>
    <t>&lt;BasketList data="2012-06-19" val="93.73"/&gt;</t>
  </si>
  <si>
    <t>&lt;BasketList data="2012-06-20" val="93.08"/&gt;</t>
  </si>
  <si>
    <t>&lt;BasketList data="2012-06-21" val="89.48"/&gt;</t>
  </si>
  <si>
    <t>&lt;BasketList data="2012-06-22" val="88.74"/&gt;</t>
  </si>
  <si>
    <t>&lt;BasketList data="2012-06-25" val="88.92"/&gt;</t>
  </si>
  <si>
    <t>&lt;BasketList data="2012-06-26" val="90.13"/&gt;</t>
  </si>
  <si>
    <t>&lt;BasketList data="2012-06-27" val="90.91"/&gt;</t>
  </si>
  <si>
    <t>&lt;BasketList data="2012-06-28" val="90.92"/&gt;</t>
  </si>
  <si>
    <t>&lt;BasketList data="2012-06-29" val="92.99"/&gt;</t>
  </si>
  <si>
    <t>&lt;BasketList data="2012-07-02" val="94.07"/&gt;</t>
  </si>
  <si>
    <t>&lt;BasketList data="2012-07-03" val="96.44"/&gt;</t>
  </si>
  <si>
    <t>&lt;BasketList data="2012-07-04" val="97.30"/&gt;</t>
  </si>
  <si>
    <t>&lt;BasketList data="2012-07-05" val="98.34"/&gt;</t>
  </si>
  <si>
    <t>&lt;BasketList data="2012-07-06" val="96.84"/&gt;</t>
  </si>
  <si>
    <t>&lt;BasketList data="2012-07-09" val="96.83"/&gt;</t>
  </si>
  <si>
    <t>&lt;BasketList data="2012-07-10" val="96.33"/&gt;</t>
  </si>
  <si>
    <t>&lt;BasketList data="2012-07-11" val="96.74"/&gt;</t>
  </si>
  <si>
    <t>&lt;BasketList data="2012-07-12" val="97.32"/&gt;</t>
  </si>
  <si>
    <t>&lt;BasketList data="2012-07-13" val="99.10"/&gt;</t>
  </si>
  <si>
    <t>&lt;BasketList data="2012-07-16" val="99.93"/&gt;</t>
  </si>
  <si>
    <t>&lt;BasketList data="2012-07-17" val="101.29"/&gt;</t>
  </si>
  <si>
    <t>&lt;BasketList data="2012-07-18" val="101.73"/&gt;</t>
  </si>
  <si>
    <t>&lt;BasketList data="2012-07-19" val="103.71"/&gt;</t>
  </si>
  <si>
    <t>&lt;BasketList data="2012-07-20" val="103.70"/&gt;</t>
  </si>
  <si>
    <t>&lt;BasketList data="2012-07-23" val="100.07"/&gt;</t>
  </si>
  <si>
    <t>&lt;BasketList data="2012-07-24" val="100.51"/&gt;</t>
  </si>
  <si>
    <t>&lt;BasketList data="2012-07-25" val="100.21"/&gt;</t>
  </si>
  <si>
    <t>&lt;BasketList data="2012-07-26" val="101.47"/&gt;</t>
  </si>
  <si>
    <t>&lt;BasketList data="2012-07-27" val="102.92"/&gt;</t>
  </si>
  <si>
    <t>&lt;BasketList data="2012-07-30" val="102.94"/&gt;</t>
  </si>
  <si>
    <t>&lt;BasketList data="2012-07-31" val="102.22"/&gt;</t>
  </si>
  <si>
    <t>&lt;BasketList data="2012-08-01" val="102.54"/&gt;</t>
  </si>
  <si>
    <t>&lt;BasketList data="2012-08-02" val="103.07"/&gt;</t>
  </si>
  <si>
    <t>&lt;BasketList data="2012-08-03" val="104.46"/&gt;</t>
  </si>
  <si>
    <t>&lt;BasketList data="2012-08-06" val="105.67"/&gt;</t>
  </si>
  <si>
    <t>&lt;BasketList data="2012-08-07" val="107.58"/&gt;</t>
  </si>
  <si>
    <t>&lt;BasketList data="2012-08-08" val="108.36"/&gt;</t>
  </si>
  <si>
    <t>&lt;BasketList data="2012-08-09" val="108.39"/&gt;</t>
  </si>
  <si>
    <t>&lt;BasketList data="2012-08-10" val="109.10"/&gt;</t>
  </si>
  <si>
    <t>&lt;BasketList data="2012-08-13" val="109.67"/&gt;</t>
  </si>
  <si>
    <t>&lt;BasketList data="2012-08-14" val="110.10"/&gt;</t>
  </si>
  <si>
    <t>&lt;BasketList data="2012-08-15" val="110.65"/&gt;</t>
  </si>
  <si>
    <t>&lt;BasketList data="2012-08-16" val="112.11"/&gt;</t>
  </si>
  <si>
    <t>&lt;BasketList data="2012-08-17" val="111.56"/&gt;</t>
  </si>
  <si>
    <t>&lt;BasketList data="2012-08-20" val="111.49"/&gt;</t>
  </si>
  <si>
    <t>&lt;BasketList data="2012-08-21" val="112.28"/&gt;</t>
  </si>
  <si>
    <t>&lt;BasketList data="2012-08-22" val="112.20"/&gt;</t>
  </si>
  <si>
    <t>&lt;BasketList data="2012-08-23" val="113.56"/&gt;</t>
  </si>
  <si>
    <t>&lt;BasketList data="2012-08-24" val="112.12"/&gt;</t>
  </si>
  <si>
    <t>&lt;BasketList data="2012-08-27" val="112.04"/&gt;</t>
  </si>
  <si>
    <t>&lt;BasketList data="2012-08-28" val="110.22"/&gt;</t>
  </si>
  <si>
    <t>&lt;BasketList data="2012-08-29" val="109.90"/&gt;</t>
  </si>
  <si>
    <t>&lt;BasketList data="2012-08-30" val="110.66"/&gt;</t>
  </si>
  <si>
    <t>&lt;BasketList data="2012-08-31" val="111.17"/&gt;</t>
  </si>
  <si>
    <t>&lt;BasketList data="2012-09-03" val="112.11"/&gt;</t>
  </si>
  <si>
    <t>&lt;BasketList data="2012-09-04" val="112.85"/&gt;</t>
  </si>
  <si>
    <t>&lt;BasketList data="2012-09-05" val="111.20"/&gt;</t>
  </si>
  <si>
    <t>&lt;BasketList data="2012-09-06" val="111.75"/&gt;</t>
  </si>
  <si>
    <t>&lt;BasketList data="2012-09-07" val="111.55"/&gt;</t>
  </si>
  <si>
    <t>&lt;BasketList data="2012-09-10" val="112.32"/&gt;</t>
  </si>
  <si>
    <t>&lt;BasketList data="2012-09-11" val="112.68"/&gt;</t>
  </si>
  <si>
    <t>&lt;BasketList data="2012-09-12" val="113.36"/&gt;</t>
  </si>
  <si>
    <t>&lt;BasketList data="2012-09-13" val="113.47"/&gt;</t>
  </si>
  <si>
    <t>&lt;BasketList data="2012-09-14" val="114.87"/&gt;</t>
  </si>
  <si>
    <t>&lt;BasketList data="2012-09-17" val="113.72"/&gt;</t>
  </si>
  <si>
    <t>&lt;BasketList data="2012-09-18" val="110.95"/&gt;</t>
  </si>
  <si>
    <t>&lt;BasketList data="2012-09-19" val="108.43"/&gt;</t>
  </si>
  <si>
    <t>&lt;BasketList data="2012-09-20" val="105.88"/&gt;</t>
  </si>
  <si>
    <t>&lt;BasketList data="2012-09-21" val="108.15"/&gt;</t>
  </si>
  <si>
    <t>&lt;BasketList data="2012-09-24" val="107.47"/&gt;</t>
  </si>
  <si>
    <t>&lt;BasketList data="2012-09-25" val="107.99"/&gt;</t>
  </si>
  <si>
    <t>&lt;BasketList data="2012-09-26" val="106.84"/&gt;</t>
  </si>
  <si>
    <t>&lt;BasketList data="2012-09-27" val="108.21"/&gt;</t>
  </si>
  <si>
    <t>&lt;BasketList data="2012-09-28" val="109.68"/&gt;</t>
  </si>
  <si>
    <t>&lt;BasketList data="2012-10-01" val="109.29"/&gt;</t>
  </si>
  <si>
    <t>&lt;BasketList data="2012-10-02" val="109.32"/&gt;</t>
  </si>
  <si>
    <t>&lt;BasketList data="2012-10-03" val="107.08"/&gt;</t>
  </si>
  <si>
    <t>&lt;BasketList data="2012-10-04" val="106.99"/&gt;</t>
  </si>
  <si>
    <t>&lt;BasketList data="2012-10-05" val="108.77"/&gt;</t>
  </si>
  <si>
    <t>&lt;BasketList data="2012-10-08" val="107.94"/&gt;</t>
  </si>
  <si>
    <t>&lt;BasketList data="2012-10-09" val="109.46"/&gt;</t>
  </si>
  <si>
    <t>&lt;BasketList data="2012-10-10" val="110.94"/&gt;</t>
  </si>
  <si>
    <t>&lt;BasketList data="2012-10-11" val="111.35"/&gt;</t>
  </si>
  <si>
    <t>&lt;BasketList data="2012-10-12" val="111.06"/&gt;</t>
  </si>
  <si>
    <t>&lt;BasketList data="2012-10-15" val="110.70"/&gt;</t>
  </si>
  <si>
    <t>&lt;BasketList data="2012-10-16" val="111.09"/&gt;</t>
  </si>
  <si>
    <t>&lt;BasketList data="2012-10-17" val="110.24"/&gt;</t>
  </si>
  <si>
    <t>&lt;BasketList data="2012-10-18" val="109.77"/&gt;</t>
  </si>
  <si>
    <t>&lt;BasketList data="2012-10-19" val="108.99"/&gt;</t>
  </si>
  <si>
    <t>&lt;BasketList data="2012-10-22" val="107.13"/&gt;</t>
  </si>
  <si>
    <t>&lt;BasketList data="2012-10-23" val="105.94"/&gt;</t>
  </si>
  <si>
    <t>&lt;BasketList data="2012-10-24" val="105.68"/&gt;</t>
  </si>
  <si>
    <t>&lt;BasketList data="2012-10-25" val="105.83"/&gt;</t>
  </si>
  <si>
    <t>&lt;BasketList data="2012-10-26" val="106.37"/&gt;</t>
  </si>
  <si>
    <t>&lt;BasketList data="2012-10-29" val="105.97"/&gt;</t>
  </si>
  <si>
    <t>&lt;BasketList data="2012-10-30" val="106.12"/&gt;</t>
  </si>
  <si>
    <t>&lt;BasketList data="2012-10-31" val="106.16"/&gt;</t>
  </si>
  <si>
    <t>&lt;BasketList data="2012-11-01" val="106.26"/&gt;</t>
  </si>
  <si>
    <t>&lt;BasketList data="2012-11-02" val="105.06"/&gt;</t>
  </si>
  <si>
    <t>&lt;BasketList data="2012-11-05" val="103.42"/&gt;</t>
  </si>
  <si>
    <t>&lt;BasketList data="2012-11-06" val="105.79"/&gt;</t>
  </si>
  <si>
    <t>&lt;BasketList data="2012-11-07" val="106.87"/&gt;</t>
  </si>
  <si>
    <t>&lt;BasketList data="2012-11-08" val="104.58"/&gt;</t>
  </si>
  <si>
    <t>&lt;BasketList data="2012-11-09" val="105.21"/&gt;</t>
  </si>
  <si>
    <t>&lt;BasketList data="2012-11-12" val="106.59"/&gt;</t>
  </si>
  <si>
    <t>&lt;BasketList data="2012-11-13" val="105.97"/&gt;</t>
  </si>
  <si>
    <t>&lt;BasketList data="2012-11-14" val="106.21"/&gt;</t>
  </si>
  <si>
    <t>&lt;BasketList data="2012-11-15" val="107.23"/&gt;</t>
  </si>
  <si>
    <t>&lt;BasketList data="2012-11-16" val="107.04"/&gt;</t>
  </si>
  <si>
    <t>&lt;BasketList data="2012-11-19" val="108.76"/&gt;</t>
  </si>
  <si>
    <t>&lt;BasketList data="2012-11-20" val="108.33"/&gt;</t>
  </si>
  <si>
    <t>&lt;BasketList data="2012-11-21" val="107.88"/&gt;</t>
  </si>
  <si>
    <t>&lt;BasketList data="2012-11-22" val="107.94"/&gt;</t>
  </si>
  <si>
    <t>&lt;BasketList data="2012-11-23" val="108.08"/&gt;</t>
  </si>
  <si>
    <t>&lt;BasketList data="2012-11-26" val="108.48"/&gt;</t>
  </si>
  <si>
    <t>&lt;BasketList data="2012-11-27" val="108.07"/&gt;</t>
  </si>
  <si>
    <t>&lt;BasketList data="2012-11-28" val="106.99"/&gt;</t>
  </si>
  <si>
    <t>&lt;BasketList data="2012-11-29" val="107.46"/&gt;</t>
  </si>
  <si>
    <t>&lt;BasketList data="2012-11-30" val="108.59"/&gt;</t>
  </si>
  <si>
    <t>&lt;BasketList data="2012-12-03" val="108.44"/&gt;</t>
  </si>
  <si>
    <t>&lt;BasketList data="2012-12-04" val="107.66"/&gt;</t>
  </si>
  <si>
    <t>&lt;BasketList data="2012-12-05" val="107.20"/&gt;</t>
  </si>
  <si>
    <t>&lt;BasketList data="2012-12-06" val="105.64"/&gt;</t>
  </si>
  <si>
    <t>&lt;BasketList data="2012-12-07" val="104.75"/&gt;</t>
  </si>
  <si>
    <t>&lt;BasketList data="2012-12-10" val="105.01"/&gt;</t>
  </si>
  <si>
    <t>&lt;BasketList data="2012-12-11" val="104.80"/&gt;</t>
  </si>
  <si>
    <t>&lt;BasketList data="2012-12-12" val="105.83"/&gt;</t>
  </si>
  <si>
    <t>&lt;BasketList data="2012-12-13" val="106.01"/&gt;</t>
  </si>
  <si>
    <t>&lt;BasketList data="2012-12-14" val="105.77"/&gt;</t>
  </si>
  <si>
    <t>&lt;BasketList data="2012-12-17" val="106.07"/&gt;</t>
  </si>
  <si>
    <t>&lt;BasketList data="2012-12-18" val="106.38"/&gt;</t>
  </si>
  <si>
    <t>&lt;BasketList data="2012-12-19" val="107.10"/&gt;</t>
  </si>
  <si>
    <t>&lt;BasketList data="2012-12-20" val="107.20"/&gt;</t>
  </si>
  <si>
    <t>&lt;BasketList data="2012-12-21" val="106.63"/&gt;</t>
  </si>
  <si>
    <t>&lt;BasketList data="2012-12-24" val="105.91"/&gt;</t>
  </si>
  <si>
    <t>&lt;BasketList data="2012-12-26" val="106.92"/&gt;</t>
  </si>
  <si>
    <t>&lt;BasketList data="2012-12-27" val="108.03"/&gt;</t>
  </si>
  <si>
    <t>&lt;BasketList data="2012-12-28" val="107.87"/&gt;</t>
  </si>
  <si>
    <t>&lt;BasketList data="2012-12-31" val="107.76"/&gt;</t>
  </si>
  <si>
    <t>&lt;BasketList data="2013-01-02" val="108.96"/&gt;</t>
  </si>
  <si>
    <t>&lt;BasketList data="2013-01-03" val="109.15"/&gt;</t>
  </si>
  <si>
    <t>&lt;BasketList data="2013-01-04" val="108.68"/&gt;</t>
  </si>
  <si>
    <t>&lt;BasketList data="2013-01-07" val="108.15"/&gt;</t>
  </si>
  <si>
    <t>&lt;BasketList data="2013-01-08" val="108.72"/&gt;</t>
  </si>
  <si>
    <t>&lt;BasketList data="2013-01-09" val="109.01"/&gt;</t>
  </si>
  <si>
    <t>&lt;BasketList data="2013-01-10" val="109.30"/&gt;</t>
  </si>
  <si>
    <t>&lt;BasketList data="2013-01-11" val="108.20"/&gt;</t>
  </si>
  <si>
    <t>&lt;BasketList data="2013-01-14" val="108.06"/&gt;</t>
  </si>
  <si>
    <t>&lt;BasketList data="2013-01-15" val="108.35"/&gt;</t>
  </si>
  <si>
    <t>&lt;BasketList data="2013-01-16" val="107.75"/&gt;</t>
  </si>
  <si>
    <t>&lt;BasketList data="2013-01-17" val="108.01"/&gt;</t>
  </si>
  <si>
    <t>&lt;BasketList data="2013-01-18" val="108.92"/&gt;</t>
  </si>
  <si>
    <t>&lt;BasketList data="2013-01-21" val="109.32"/&gt;</t>
  </si>
  <si>
    <t>&lt;BasketList data="2013-01-22" val="109.48"/&gt;</t>
  </si>
  <si>
    <t>&lt;BasketList data="2013-01-23" val="109.71"/&gt;</t>
  </si>
  <si>
    <t>&lt;BasketList data="2013-01-24" val="109.88"/&gt;</t>
  </si>
  <si>
    <t>&lt;BasketList data="2013-01-25" val="110.20"/&gt;</t>
  </si>
  <si>
    <t>&lt;BasketList data="2013-01-28" val="110.15"/&gt;</t>
  </si>
  <si>
    <t>&lt;BasketList data="2013-01-29" val="110.52"/&gt;</t>
  </si>
  <si>
    <t>&lt;BasketList data="2013-01-30" val="111.43"/&gt;</t>
  </si>
  <si>
    <t>&lt;BasketList data="2013-01-31" val="112.30"/&gt;</t>
  </si>
  <si>
    <t>&lt;BasketList data="2013-02-01" val="112.62"/&gt;</t>
  </si>
  <si>
    <t>&lt;BasketList data="2013-02-04" val="112.99"/&gt;</t>
  </si>
  <si>
    <t>&lt;BasketList data="2013-02-05" val="112.68"/&gt;</t>
  </si>
  <si>
    <t>&lt;BasketList data="2013-02-06" val="113.10"/&gt;</t>
  </si>
  <si>
    <t>&lt;BasketList data="2013-02-07" val="113.67"/&gt;</t>
  </si>
  <si>
    <t>&lt;BasketList data="2013-02-08" val="114.44"/&gt;</t>
  </si>
  <si>
    <t>&lt;BasketList data="2013-02-11" val="114.36"/&gt;</t>
  </si>
  <si>
    <t>&lt;BasketList data="2013-02-12" val="114.30"/&gt;</t>
  </si>
  <si>
    <t>&lt;BasketList data="2013-02-13" val="114.94"/&gt;</t>
  </si>
  <si>
    <t>&lt;BasketList data="2013-02-14" val="114.67"/&gt;</t>
  </si>
  <si>
    <t>&lt;BasketList data="2013-02-15" val="114.23"/&gt;</t>
  </si>
  <si>
    <t>&lt;BasketList data="2013-02-18" val="114.18"/&gt;</t>
  </si>
  <si>
    <t>&lt;BasketList data="2013-02-19" val="113.62"/&gt;</t>
  </si>
  <si>
    <t>&lt;BasketList data="2013-02-20" val="113.28"/&gt;</t>
  </si>
  <si>
    <t>&lt;BasketList data="2013-02-21" val="111.27"/&gt;</t>
  </si>
  <si>
    <t>&lt;BasketList data="2013-02-22" val="110.94"/&gt;</t>
  </si>
  <si>
    <t>&lt;BasketList data="2013-02-25" val="111.20"/&gt;</t>
  </si>
  <si>
    <t>&lt;BasketList data="2013-02-26" val="110.10"/&gt;</t>
  </si>
  <si>
    <t>&lt;BasketList data="2013-02-27" val="109.69"/&gt;</t>
  </si>
  <si>
    <t>&lt;BasketList data="2013-02-28" val="108.62"/&gt;</t>
  </si>
  <si>
    <t>&lt;BasketList data="2013-03-01" val="106.79"/&gt;</t>
  </si>
  <si>
    <t>&lt;BasketList data="2013-03-04" val="106.12"/&gt;</t>
  </si>
  <si>
    <t>&lt;BasketList data="2013-03-05" val="106.99"/&gt;</t>
  </si>
  <si>
    <t>&lt;BasketList data="2013-03-06" val="107.64"/&gt;</t>
  </si>
  <si>
    <t>&lt;BasketList data="2013-03-07" val="107.31"/&gt;</t>
  </si>
  <si>
    <t>&lt;BasketList data="2013-03-08" val="107.06"/&gt;</t>
  </si>
  <si>
    <t>&lt;BasketList data="2013-03-11" val="106.96"/&gt;</t>
  </si>
  <si>
    <t>&lt;BasketList data="2013-03-12" val="106.51"/&gt;</t>
  </si>
  <si>
    <t>&lt;BasketList data="2013-03-13" val="106.05"/&gt;</t>
  </si>
  <si>
    <t>&lt;BasketList data="2013-03-14" val="105.88"/&gt;</t>
  </si>
  <si>
    <t>&lt;BasketList data="2013-03-15" val="106.62"/&gt;</t>
  </si>
  <si>
    <t>&lt;BasketList data="2013-03-18" val="106.36"/&gt;</t>
  </si>
  <si>
    <t>&lt;BasketList data="2013-03-19" val="106.52"/&gt;</t>
  </si>
  <si>
    <t>&lt;BasketList data="2013-03-20" val="105.85"/&gt;</t>
  </si>
  <si>
    <t>&lt;BasketList data="2013-03-21" val="105.69"/&gt;</t>
  </si>
  <si>
    <t>&lt;BasketList data="2013-03-22" val="105.13"/&gt;</t>
  </si>
  <si>
    <t>&lt;BasketList data="2013-03-25" val="105.48"/&gt;</t>
  </si>
  <si>
    <t>&lt;BasketList data="2013-03-26" val="105.86"/&gt;</t>
  </si>
  <si>
    <t>&lt;BasketList data="2013-03-27" val="106.79"/&gt;</t>
  </si>
  <si>
    <t>&lt;BasketList data="2013-03-28" val="107.23"/&gt;</t>
  </si>
  <si>
    <t>&lt;BasketList data="2013-04-01" val="106.97"/&gt;</t>
  </si>
  <si>
    <t>&lt;BasketList data="2013-04-02" val="108.16"/&gt;</t>
  </si>
  <si>
    <t>&lt;BasketList data="2013-04-03" val="106.80"/&gt;</t>
  </si>
  <si>
    <t>&lt;BasketList data="2013-04-04" val="104.21"/&gt;</t>
  </si>
  <si>
    <t>&lt;BasketList data="2013-04-05" val="103.10"/&gt;</t>
  </si>
  <si>
    <t>&lt;BasketList data="2013-04-08" val="102.35"/&gt;</t>
  </si>
  <si>
    <t>&lt;BasketList data="2013-04-09" val="102.72"/&gt;</t>
  </si>
  <si>
    <t>&lt;BasketList data="2013-04-10" val="103.26"/&gt;</t>
  </si>
  <si>
    <t>&lt;BasketList data="2013-04-11" val="102.44"/&gt;</t>
  </si>
  <si>
    <t>&lt;BasketList data="2013-04-12" val="100.63"/&gt;</t>
  </si>
  <si>
    <t>&lt;BasketList data="2013-04-15" val="98.56"/&gt;</t>
  </si>
  <si>
    <t>&lt;BasketList data="2013-04-16" val="97.15"/&gt;</t>
  </si>
  <si>
    <t>&lt;BasketList data="2013-04-17" val="96.71"/&gt;</t>
  </si>
  <si>
    <t>&lt;BasketList data="2013-04-18" val="96.35"/&gt;</t>
  </si>
  <si>
    <t>&lt;BasketList data="2013-04-19" val="97.40"/&gt;</t>
  </si>
  <si>
    <t>&lt;BasketList data="2013-04-22" val="97.75"/&gt;</t>
  </si>
  <si>
    <t>&lt;BasketList data="2013-04-23" val="97.52"/&gt;</t>
  </si>
  <si>
    <t>&lt;BasketList data="2013-04-24" val="98.96"/&gt;</t>
  </si>
  <si>
    <t>&lt;BasketList data="2013-04-25" val="99.89"/&gt;</t>
  </si>
  <si>
    <t>&lt;BasketList data="2013-04-26" val="100.70"/&gt;</t>
  </si>
  <si>
    <t>&lt;BasketList data="2013-04-29" val="100.91"/&gt;</t>
  </si>
  <si>
    <t>&lt;BasketList data="2013-04-30" val="100.65"/&gt;</t>
  </si>
  <si>
    <t>&lt;BasketList data="2013-05-01" val="99.97"/&gt;</t>
  </si>
  <si>
    <t>&lt;BasketList data="2013-05-02" val="98.97"/&gt;</t>
  </si>
  <si>
    <t>&lt;BasketList data="2013-05-03" val="101.47"/&gt;</t>
  </si>
  <si>
    <t>&lt;BasketList data="2013-05-06" val="102.61"/&gt;</t>
  </si>
  <si>
    <t>&lt;BasketList data="2013-05-07" val="102.75"/&gt;</t>
  </si>
  <si>
    <t>&lt;BasketList data="2013-05-08" val="102.11"/&gt;</t>
  </si>
  <si>
    <t>&lt;BasketList data="2013-05-09" val="101.67"/&gt;</t>
  </si>
  <si>
    <t>&lt;BasketList data="2013-05-10" val="101.07"/&gt;</t>
  </si>
  <si>
    <t>&lt;BasketList data="2013-05-13" val="100.47"/&gt;</t>
  </si>
  <si>
    <t>&lt;BasketList data="2013-05-14" val="100.29"/&gt;</t>
  </si>
  <si>
    <t>&lt;BasketList data="2013-05-15" val="99.66"/&gt;</t>
  </si>
  <si>
    <t>&lt;BasketList data="2013-05-16" val="100.85"/&gt;</t>
  </si>
  <si>
    <t>&lt;BasketList data="2013-05-17" val="101.45"/&gt;</t>
  </si>
  <si>
    <t>&lt;BasketList data="2013-05-20" val="101.95"/&gt;</t>
  </si>
  <si>
    <t>&lt;BasketList data="2013-05-21" val="101.39"/&gt;</t>
  </si>
  <si>
    <t>&lt;BasketList data="2013-05-22" val="100.36"/&gt;</t>
  </si>
  <si>
    <t>&lt;BasketList data="2013-05-23" val="99.03"/&gt;</t>
  </si>
  <si>
    <t>&lt;BasketList data="2013-05-24" val="99.15"/&gt;</t>
  </si>
  <si>
    <t>&lt;BasketList data="2013-05-27" val="99.56"/&gt;</t>
  </si>
  <si>
    <t>&lt;BasketList data="2013-05-28" val="101.11"/&gt;</t>
  </si>
  <si>
    <t>&lt;BasketList data="2013-05-29" val="100.54"/&gt;</t>
  </si>
  <si>
    <t>&lt;BasketList data="2013-05-30" val="99.77"/&gt;</t>
  </si>
  <si>
    <t>&lt;BasketList data="2013-05-31" val="98.78"/&gt;</t>
  </si>
  <si>
    <t>&lt;BasketList data="2013-06-03" val="98.88"/&gt;</t>
  </si>
  <si>
    <t>&lt;BasketList data="2013-06-04" val="99.87"/&gt;</t>
  </si>
  <si>
    <t>&lt;BasketList data="2013-06-05" val="101.09"/&gt;</t>
  </si>
  <si>
    <t>&lt;BasketList data="2013-06-06" val="100.93"/&gt;</t>
  </si>
  <si>
    <t>&lt;BasketList data="2013-06-07" val="101.64"/&gt;</t>
  </si>
  <si>
    <t>&lt;BasketList data="2013-06-10" val="101.38"/&gt;</t>
  </si>
  <si>
    <t>&lt;BasketList data="2013-06-11" val="100.72"/&gt;</t>
  </si>
  <si>
    <t>&lt;BasketList data="2013-06-12" val="100.89"/&gt;</t>
  </si>
  <si>
    <t>&lt;BasketList data="2013-06-13" val="101.26"/&gt;</t>
  </si>
  <si>
    <t>&lt;BasketList data="2013-06-14" val="103.33"/&gt;</t>
  </si>
  <si>
    <t>&lt;BasketList data="2013-06-17" val="103.85"/&gt;</t>
  </si>
  <si>
    <t>&lt;BasketList data="2013-06-18" val="103.10"/&gt;</t>
  </si>
  <si>
    <t>&lt;BasketList data="2013-06-19" val="103.78"/&gt;</t>
  </si>
  <si>
    <t>&lt;BasketList data="2013-06-20" val="101.40"/&gt;</t>
  </si>
  <si>
    <t>&lt;BasketList data="2013-06-21" val="99.82"/&gt;</t>
  </si>
  <si>
    <t>&lt;BasketList data="2013-06-24" val="98.33"/&gt;</t>
  </si>
  <si>
    <t>&lt;BasketList data="2013-06-25" val="99.79"/&gt;</t>
  </si>
  <si>
    <t>&lt;BasketList data="2013-06-26" val="99.39"/&gt;</t>
  </si>
  <si>
    <t>&lt;BasketList data="2013-06-27" val="100.37"/&gt;</t>
  </si>
  <si>
    <t>&lt;BasketList data="2013-06-28" val="100.78"/&gt;</t>
  </si>
  <si>
    <t>&lt;BasketList data="2013-07-01" val="100.10"/&gt;</t>
  </si>
  <si>
    <t>&lt;BasketList data="2013-07-02" val="100.63"/&gt;</t>
  </si>
  <si>
    <t>&lt;BasketList data="2013-07-03" val="102.24"/&gt;</t>
  </si>
  <si>
    <t>&lt;BasketList data="2013-07-04" val="102.39"/&gt;</t>
  </si>
  <si>
    <t>&lt;BasketList data="2013-07-05" val="103.20"/&gt;</t>
  </si>
  <si>
    <t>&lt;BasketList data="2013-07-08" val="103.96"/&gt;</t>
  </si>
  <si>
    <t>&lt;BasketList data="2013-07-09" val="104.06"/&gt;</t>
  </si>
  <si>
    <t>&lt;BasketList data="2013-07-10" val="104.69"/&gt;</t>
  </si>
  <si>
    <t>&lt;BasketList data="2013-07-11" val="104.81"/&gt;</t>
  </si>
  <si>
    <t>&lt;BasketList data="2013-07-12" val="104.82"/&gt;</t>
  </si>
  <si>
    <t>&lt;BasketList data="2013-07-15" val="105.31"/&gt;</t>
  </si>
  <si>
    <t>&lt;BasketList data="2013-07-16" val="105.39"/&gt;</t>
  </si>
  <si>
    <t>&lt;BasketList data="2013-07-17" val="105.28"/&gt;</t>
  </si>
  <si>
    <t>&lt;BasketList data="2013-07-18" val="106.11"/&gt;</t>
  </si>
  <si>
    <t>&lt;BasketList data="2013-07-19" val="106.40"/&gt;</t>
  </si>
  <si>
    <t>&lt;BasketList data="2013-07-22" val="106.14"/&gt;</t>
  </si>
  <si>
    <t>&lt;BasketList data="2013-07-23" val="105.95"/&gt;</t>
  </si>
  <si>
    <t>&lt;BasketList data="2013-07-24" val="105.44"/&gt;</t>
  </si>
  <si>
    <t>&lt;BasketList data="2013-07-25" val="105.28"/&gt;</t>
  </si>
  <si>
    <t>&lt;BasketList data="2013-07-26" val="105.10"/&gt;</t>
  </si>
  <si>
    <t>&lt;BasketList data="2013-07-29" val="105.21"/&gt;</t>
  </si>
  <si>
    <t>&lt;BasketList data="2013-07-30" val="104.92"/&gt;</t>
  </si>
  <si>
    <t>&lt;BasketList data="2013-07-31" val="104.97"/&gt;</t>
  </si>
  <si>
    <t>&lt;BasketList data="2013-08-01" val="106.10"/&gt;</t>
  </si>
  <si>
    <t>&lt;BasketList data="2013-08-02" val="106.65"/&gt;</t>
  </si>
  <si>
    <t>&lt;BasketList data="2013-08-05" val="106.43"/&gt;</t>
  </si>
  <si>
    <t>&lt;BasketList data="2013-08-06" val="105.56"/&gt;</t>
  </si>
  <si>
    <t>&lt;BasketList data="2013-08-07" val="104.89"/&gt;</t>
  </si>
  <si>
    <t>&lt;BasketList data="2013-08-08" val="104.47"/&gt;</t>
  </si>
  <si>
    <t>&lt;BasketList data="2013-08-09" val="104.94"/&gt;</t>
  </si>
  <si>
    <t>&lt;BasketList data="2013-08-12" val="105.27"/&gt;</t>
  </si>
  <si>
    <t>&lt;BasketList data="2013-08-13" val="106.75"/&gt;</t>
  </si>
  <si>
    <t>&lt;BasketList data="2013-08-14" val="106.69"/&gt;</t>
  </si>
  <si>
    <t>&lt;BasketList data="2013-08-15" val="107.96"/&gt;</t>
  </si>
  <si>
    <t>&lt;BasketList data="2013-08-16" val="107.80"/&gt;</t>
  </si>
  <si>
    <t>&lt;BasketList data="2013-08-19" val="107.83"/&gt;</t>
  </si>
  <si>
    <t>&lt;BasketList data="2013-08-20" val="107.06"/&gt;</t>
  </si>
  <si>
    <t>&lt;BasketList data="2013-08-21" val="106.95"/&gt;</t>
  </si>
  <si>
    <t>&lt;BasketList data="2013-08-22" val="107.58"/&gt;</t>
  </si>
  <si>
    <t>&lt;BasketList data="2013-08-23" val="108.25"/&gt;</t>
  </si>
  <si>
    <t>&lt;BasketList data="2013-08-26" val="108.36"/&gt;</t>
  </si>
  <si>
    <t>&lt;BasketList data="2013-08-27" val="109.28"/&gt;</t>
  </si>
  <si>
    <t>&lt;BasketList data="2013-08-28" val="112.25"/&gt;</t>
  </si>
  <si>
    <t>&lt;BasketList data="2013-08-29" val="112.80"/&gt;</t>
  </si>
  <si>
    <t>&lt;BasketList data="2013-08-30" val="111.55"/&gt;</t>
  </si>
  <si>
    <t>&lt;BasketList data="2013-09-02" val="110.32"/&gt;</t>
  </si>
  <si>
    <t>&lt;BasketList data="2013-09-03" val="111.20"/&gt;</t>
  </si>
  <si>
    <t>&lt;BasketList data="2013-09-04" val="111.55"/&gt;</t>
  </si>
  <si>
    <t>&lt;BasketList data="2013-09-05" val="111.47"/&gt;</t>
  </si>
  <si>
    <t>&lt;BasketList data="2013-09-06" val="112.10"/&gt;</t>
  </si>
  <si>
    <t>&lt;BasketList data="2013-09-09" val="111.39"/&gt;</t>
  </si>
  <si>
    <t>&lt;BasketList data="2013-09-10" val="109.26"/&gt;</t>
  </si>
  <si>
    <t>&lt;BasketList data="2013-09-11" val="109.40"/&gt;</t>
  </si>
  <si>
    <t>&lt;BasketList data="2013-09-12" val="109.83"/&gt;</t>
  </si>
  <si>
    <t>&lt;BasketList data="2013-09-13" val="109.87"/&gt;</t>
  </si>
  <si>
    <t>&lt;BasketList data="2013-09-16" val="109.04"/&gt;</t>
  </si>
  <si>
    <t>&lt;BasketList data="2013-09-17" val="107.64"/&gt;</t>
  </si>
  <si>
    <t>&lt;BasketList data="2013-09-18" val="107.26"/&gt;</t>
  </si>
  <si>
    <t>&lt;BasketList data="2013-09-19" val="108.40"/&gt;</t>
  </si>
  <si>
    <t>&lt;BasketList data="2013-09-20" val="107.34"/&gt;</t>
  </si>
  <si>
    <t>&lt;BasketList data="2013-09-23" val="106.52"/&gt;</t>
  </si>
  <si>
    <t>&lt;BasketList data="2013-09-24" val="105.80"/&gt;</t>
  </si>
  <si>
    <t>&lt;BasketList data="2013-09-25" val="106.53"/&gt;</t>
  </si>
  <si>
    <t>&lt;BasketList data="2013-09-26" val="106.34"/&gt;</t>
  </si>
  <si>
    <t>&lt;BasketList data="2013-09-27" val="106.47"/&gt;</t>
  </si>
  <si>
    <t>&lt;BasketList data="2013-09-30" val="105.61"/&gt;</t>
  </si>
  <si>
    <t>&lt;BasketList data="2013-10-01" val="105.42"/&gt;</t>
  </si>
  <si>
    <t>&lt;BasketList data="2013-10-02" val="106.08"/&gt;</t>
  </si>
  <si>
    <t>&lt;BasketList data="2013-10-03" val="106.79"/&gt;</t>
  </si>
  <si>
    <t>&lt;BasketList data="2013-10-04" val="106.94"/&gt;</t>
  </si>
  <si>
    <t>&lt;BasketList data="2013-10-07" val="106.45"/&gt;</t>
  </si>
  <si>
    <t>&lt;BasketList data="2013-10-08" val="107.36"/&gt;</t>
  </si>
  <si>
    <t>&lt;BasketList data="2013-10-09" val="106.94"/&gt;</t>
  </si>
  <si>
    <t>&lt;BasketList data="2013-10-10" val="107.69"/&gt;</t>
  </si>
  <si>
    <t>&lt;BasketList data="2013-10-11" val="108.15"/&gt;</t>
  </si>
  <si>
    <t>&lt;BasketList data="2013-10-14" val="108.00"/&gt;</t>
  </si>
  <si>
    <t>&lt;BasketList data="2013-10-15" val="107.64"/&gt;</t>
  </si>
  <si>
    <t>&lt;BasketList data="2013-10-16" val="107.19"/&gt;</t>
  </si>
  <si>
    <t>&lt;BasketList data="2013-10-17" val="107.02"/&gt;</t>
  </si>
  <si>
    <t>&lt;BasketList data="2013-10-18" val="106.54"/&gt;</t>
  </si>
  <si>
    <t>&lt;BasketList data="2013-10-21" val="106.76"/&gt;</t>
  </si>
  <si>
    <t>&lt;BasketList data="2013-10-22" val="106.77"/&gt;</t>
  </si>
  <si>
    <t>&lt;BasketList data="2013-10-23" val="106.34"/&gt;</t>
  </si>
  <si>
    <t>&lt;BasketList data="2013-10-24" val="105.57"/&gt;</t>
  </si>
  <si>
    <t>&lt;BasketList data="2013-10-25" val="104.97"/&gt;</t>
  </si>
  <si>
    <t>&lt;BasketList data="2013-10-28" val="105.75"/&gt;</t>
  </si>
  <si>
    <t>&lt;BasketList data="2013-10-29" val="106.36"/&gt;</t>
  </si>
  <si>
    <t>&lt;BasketList data="2013-10-30" val="106.31"/&gt;</t>
  </si>
  <si>
    <t>&lt;BasketList data="2013-10-31" val="106.75"/&gt;</t>
  </si>
  <si>
    <t>&lt;BasketList data="2013-11-01" val="105.53"/&gt;</t>
  </si>
  <si>
    <t>&lt;BasketList data="2013-11-04" val="104.22"/&gt;</t>
  </si>
  <si>
    <t>&lt;BasketList data="2013-11-05" val="103.83"/&gt;</t>
  </si>
  <si>
    <t>&lt;BasketList data="2013-11-06" val="103.82"/&gt;</t>
  </si>
  <si>
    <t>&lt;BasketList data="2013-11-07" val="102.64"/&gt;</t>
  </si>
  <si>
    <t>&lt;BasketList data="2013-11-08" val="102.12"/&gt;</t>
  </si>
  <si>
    <t>&lt;BasketList data="2013-11-11" val="103.39"/&gt;</t>
  </si>
  <si>
    <t>&lt;BasketList data="2013-11-12" val="103.60"/&gt;</t>
  </si>
  <si>
    <t>&lt;BasketList data="2013-11-13" val="103.52"/&gt;</t>
  </si>
  <si>
    <t>&lt;BasketList data="2013-11-14" val="104.67"/&gt;</t>
  </si>
  <si>
    <t>&lt;BasketList data="2013-11-15" val="105.24"/&gt;</t>
  </si>
  <si>
    <t>&lt;BasketList data="2013-11-18" val="105.04"/&gt;</t>
  </si>
  <si>
    <t>&lt;BasketList data="2013-11-19" val="105.02"/&gt;</t>
  </si>
  <si>
    <t>&lt;BasketList data="2013-11-20" val="104.58"/&gt;</t>
  </si>
  <si>
    <t>&lt;BasketList data="2013-11-21" val="105.40"/&gt;</t>
  </si>
  <si>
    <t>&lt;BasketList data="2013-11-22" val="106.73"/&gt;</t>
  </si>
  <si>
    <t>&lt;BasketList data="2013-11-25" val="106.07"/&gt;</t>
  </si>
  <si>
    <t>&lt;BasketList data="2013-11-26" val="107.36"/&gt;</t>
  </si>
  <si>
    <t>&lt;BasketList data="2013-11-27" val="107.14"/&gt;</t>
  </si>
  <si>
    <t>&lt;BasketList data="2013-11-28" val="107.34"/&gt;</t>
  </si>
  <si>
    <t>&lt;BasketList data="2013-11-29" val="107.07"/&gt;</t>
  </si>
  <si>
    <t>&lt;BasketList data="2013-12-02" val="106.74"/&gt;</t>
  </si>
  <si>
    <t>&lt;BasketList data="2013-12-03" val="108.08"/&gt;</t>
  </si>
  <si>
    <t>&lt;BasketList data="2013-12-04" val="108.92"/&gt;</t>
  </si>
  <si>
    <t>&lt;BasketList data="2013-12-05" val="108.22"/&gt;</t>
  </si>
  <si>
    <t>&lt;BasketList data="2013-12-06" val="108.00"/&gt;</t>
  </si>
  <si>
    <t>&lt;BasketList data="2013-12-09" val="107.72"/&gt;</t>
  </si>
  <si>
    <t>&lt;BasketList data="2013-12-10" val="106.83"/&gt;</t>
  </si>
  <si>
    <t>&lt;BasketList data="2013-12-11" val="106.81"/&gt;</t>
  </si>
  <si>
    <t>&lt;BasketList data="2013-12-12" val="106.96"/&gt;</t>
  </si>
  <si>
    <t>&lt;BasketList data="2013-12-13" val="105.95"/&gt;</t>
  </si>
  <si>
    <t>&lt;BasketList data="2013-12-16" val="106.92"/&gt;</t>
  </si>
  <si>
    <t>&lt;BasketList data="2013-12-17" val="106.57"/&gt;</t>
  </si>
  <si>
    <t>&lt;BasketList data="2013-12-18" val="106.74"/&gt;</t>
  </si>
  <si>
    <t>&lt;BasketList data="2013-12-19" val="107.49"/&gt;</t>
  </si>
  <si>
    <t>&lt;BasketList data="2013-12-20" val="108.15"/&gt;</t>
  </si>
  <si>
    <t>&lt;BasketList data="2013-12-23" val="108.73"/&gt;</t>
  </si>
  <si>
    <t>&lt;BasketList data="2013-12-24" val="108.76"/&gt;</t>
  </si>
  <si>
    <t>&lt;BasketList data="2013-12-27" val="109.35"/&gt;</t>
  </si>
  <si>
    <t>&lt;BasketList data="2013-12-30" val="108.57"/&gt;</t>
  </si>
  <si>
    <t>&lt;BasketList data="2013-12-31" val="107.94"/&gt;</t>
  </si>
  <si>
    <t>&lt;BasketList data="2014-01-02" val="106.85"/&gt;</t>
  </si>
  <si>
    <t>&lt;BasketList data="2014-01-03" val="104.99"/&gt;</t>
  </si>
  <si>
    <t>&lt;BasketList data="2014-01-06" val="104.33"/&gt;</t>
  </si>
  <si>
    <t>&lt;BasketList data="2014-01-07" val="104.51"/&gt;</t>
  </si>
  <si>
    <t>&lt;BasketList data="2014-01-08" val="104.43"/&gt;</t>
  </si>
  <si>
    <t>&lt;BasketList data="2014-01-09" val="104.28"/&gt;</t>
  </si>
  <si>
    <t>&lt;BasketList data="2014-01-10" val="104.09"/&gt;</t>
  </si>
  <si>
    <t>&lt;BasketList data="2014-01-13" val="103.93"/&gt;</t>
  </si>
  <si>
    <t>&lt;BasketList data="2014-01-14" val="103.92"/&gt;</t>
  </si>
  <si>
    <t>&lt;BasketList data="2014-01-15" val="104.28"/&gt;</t>
  </si>
  <si>
    <t>&lt;BasketList data="2014-01-16" val="104.39"/&gt;</t>
  </si>
  <si>
    <t>&lt;BasketList data="2014-01-17" val="103.98"/&gt;</t>
  </si>
  <si>
    <t>&lt;BasketList data="2014-01-20" val="104.17"/&gt;</t>
  </si>
  <si>
    <t>&lt;BasketList data="2014-01-21" val="105.26"/&gt;</t>
  </si>
  <si>
    <t>&lt;BasketList data="2014-01-22" val="105.62"/&gt;</t>
  </si>
  <si>
    <t>&lt;BasketList data="2014-01-23" val="106.11"/&gt;</t>
  </si>
  <si>
    <t>&lt;BasketList data="2014-01-24" val="105.04"/&gt;</t>
  </si>
  <si>
    <t>&lt;BasketList data="2014-01-27" val="104.62"/&gt;</t>
  </si>
  <si>
    <t>&lt;BasketList data="2014-01-28" val="104.67"/&gt;</t>
  </si>
  <si>
    <t>&lt;BasketList data="2014-01-29" val="104.57"/&gt;</t>
  </si>
  <si>
    <t>&lt;BasketList data="2014-01-30" val="105.09"/&gt;</t>
  </si>
  <si>
    <t>&lt;BasketList data="2014-01-31" val="104.45"/&gt;</t>
  </si>
  <si>
    <t>&lt;BasketList data="2014-02-03" val="102.55"/&gt;</t>
  </si>
  <si>
    <t>&lt;BasketList data="2014-02-04" val="102.55"/&gt;</t>
  </si>
  <si>
    <t>&lt;BasketList data="2014-02-05" val="102.63"/&gt;</t>
  </si>
  <si>
    <t>&lt;BasketList data="2014-02-06" val="103.34"/&gt;</t>
  </si>
  <si>
    <t>&lt;BasketList data="2014-02-07" val="104.41"/&gt;</t>
  </si>
  <si>
    <t>&lt;BasketList data="2014-02-10" val="105.52"/&gt;</t>
  </si>
  <si>
    <t>&lt;BasketList data="2014-02-11" val="105.30"/&gt;</t>
  </si>
  <si>
    <t>&lt;BasketList data="2014-02-12" val="105.46"/&gt;</t>
  </si>
  <si>
    <t>&lt;BasketList data="2014-02-13" val="105.27"/&gt;</t>
  </si>
  <si>
    <t>&lt;BasketList data="2014-02-14" val="105.58"/&gt;</t>
  </si>
  <si>
    <t>&lt;BasketList data="2014-02-17" val="106.11"/&gt;</t>
  </si>
  <si>
    <t>&lt;BasketList data="2014-02-18" val="106.53"/&gt;</t>
  </si>
  <si>
    <t>&lt;BasketList data="2014-02-19" val="107.15"/&gt;</t>
  </si>
  <si>
    <t>&lt;BasketList data="2014-02-20" val="106.79"/&gt;</t>
  </si>
  <si>
    <t>&lt;BasketList data="2014-02-21" val="106.68"/&gt;</t>
  </si>
  <si>
    <t>&lt;BasketList data="2014-02-24" val="106.70"/&gt;</t>
  </si>
  <si>
    <t>&lt;BasketList data="2014-02-25" val="106.55"/&gt;</t>
  </si>
  <si>
    <t>&lt;BasketList data="2014-02-26" val="106.49"/&gt;</t>
  </si>
  <si>
    <t>&lt;BasketList data="2014-02-27" val="106.10"/&gt;</t>
  </si>
  <si>
    <t>&lt;BasketList data="2014-02-28" val="105.92"/&gt;</t>
  </si>
  <si>
    <t>&lt;BasketList data="2014-03-03" val="107.80"/&gt;</t>
  </si>
  <si>
    <t>&lt;BasketList data="2014-03-04" val="106.30"/&gt;</t>
  </si>
  <si>
    <t>&lt;BasketList data="2014-03-05" val="105.24"/&gt;</t>
  </si>
  <si>
    <t>&lt;BasketList data="2014-03-06" val="104.37"/&gt;</t>
  </si>
  <si>
    <t>&lt;BasketList data="2014-03-07" val="104.98"/&gt;</t>
  </si>
  <si>
    <t>&lt;BasketList data="2014-03-10" val="104.48"/&gt;</t>
  </si>
  <si>
    <t>&lt;BasketList data="2014-03-11" val="104.38"/&gt;</t>
  </si>
  <si>
    <t>&lt;BasketList data="2014-03-12" val="103.75"/&gt;</t>
  </si>
  <si>
    <t>&lt;BasketList data="2014-03-13" val="103.71"/&gt;</t>
  </si>
  <si>
    <t>&lt;BasketList data="2014-03-14" val="103.83"/&gt;</t>
  </si>
  <si>
    <t>&lt;BasketList data="2014-03-17" val="103.85"/&gt;</t>
  </si>
  <si>
    <t>&lt;BasketList data="2014-03-18" val="103.29"/&gt;</t>
  </si>
  <si>
    <t>&lt;BasketList data="2014-03-19" val="103.16"/&gt;</t>
  </si>
  <si>
    <t>&lt;BasketList data="2014-03-20" val="102.37"/&gt;</t>
  </si>
  <si>
    <t>&lt;BasketList data="2014-03-21" val="103.30"/&gt;</t>
  </si>
  <si>
    <t>&lt;BasketList data="2014-03-24" val="103.13"/&gt;</t>
  </si>
  <si>
    <t>&lt;BasketList data="2014-03-25" val="103.39"/&gt;</t>
  </si>
  <si>
    <t>&lt;BasketList data="2014-03-26" val="103.62"/&gt;</t>
  </si>
  <si>
    <t>&lt;BasketList data="2014-03-27" val="103.79"/&gt;</t>
  </si>
  <si>
    <t>&lt;BasketList data="2014-03-28" val="104.27"/&gt;</t>
  </si>
  <si>
    <t>&lt;BasketList data="2014-03-31" val="104.08"/&gt;</t>
  </si>
  <si>
    <t>&lt;BasketList data="2014-04-01" val="103.25"/&gt;</t>
  </si>
  <si>
    <t>&lt;BasketList data="2014-04-02" val="101.72"/&gt;</t>
  </si>
  <si>
    <t>&lt;BasketList data="2014-04-03" val="101.57"/&gt;</t>
  </si>
  <si>
    <t>&lt;BasketList data="2014-04-04" val="103.12"/&gt;</t>
  </si>
  <si>
    <t>&lt;BasketList data="2014-04-07" val="102.16"/&gt;</t>
  </si>
  <si>
    <t>&lt;BasketList data="2014-04-08" val="103.16"/&gt;</t>
  </si>
  <si>
    <t>&lt;BasketList data="2014-04-09" val="104.22"/&gt;</t>
  </si>
  <si>
    <t>&lt;BasketList data="2014-04-10" val="104.33"/&gt;</t>
  </si>
  <si>
    <t>&lt;BasketList data="2014-04-11" val="104.07"/&gt;</t>
  </si>
  <si>
    <t>&lt;BasketList data="2014-04-14" val="104.81"/&gt;</t>
  </si>
  <si>
    <t>&lt;BasketList data="2014-04-15" val="105.21"/&gt;</t>
  </si>
  <si>
    <t>&lt;BasketList data="2014-04-16" val="106.06"/&gt;</t>
  </si>
  <si>
    <t>&lt;BasketList data="2014-04-17" val="105.53"/&gt;</t>
  </si>
  <si>
    <t>&lt;BasketList data="2014-04-21" val="105.34"/&gt;</t>
  </si>
  <si>
    <t>&lt;BasketList data="2014-04-22" val="105.19"/&gt;</t>
  </si>
  <si>
    <t>&lt;BasketList data="2014-04-23" val="104.99"/&gt;</t>
  </si>
  <si>
    <t>&lt;BasketList data="2014-04-24" val="105.20"/&gt;</t>
  </si>
  <si>
    <t>&lt;BasketList data="2014-04-25" val="105.37"/&gt;</t>
  </si>
  <si>
    <t>&lt;BasketList data="2014-04-28" val="105.43"/&gt;</t>
  </si>
  <si>
    <t>&lt;BasketList data="2014-04-29" val="104.95"/&gt;</t>
  </si>
  <si>
    <t>&lt;BasketList data="2014-04-30" val="103.95"/&gt;</t>
  </si>
  <si>
    <t>&lt;BasketList data="2014-05-01" val="103.77"/&gt;</t>
  </si>
  <si>
    <t>&lt;BasketList data="2014-05-02" val="104.25"/&gt;</t>
  </si>
  <si>
    <t>&lt;BasketList data="2014-05-05" val="104.35"/&gt;</t>
  </si>
  <si>
    <t>&lt;BasketList data="2014-05-06" val="103.69"/&gt;</t>
  </si>
  <si>
    <t>&lt;BasketList data="2014-05-07" val="103.68"/&gt;</t>
  </si>
  <si>
    <t>&lt;BasketList data="2014-05-08" val="103.94"/&gt;</t>
  </si>
  <si>
    <t>&lt;BasketList data="2014-05-09" val="104.46"/&gt;</t>
  </si>
  <si>
    <t>&lt;BasketList data="2014-05-12" val="104.21"/&gt;</t>
  </si>
  <si>
    <t>&lt;BasketList data="2014-05-13" val="104.50"/&gt;</t>
  </si>
  <si>
    <t>&lt;BasketList data="2014-05-14" val="105.62"/&gt;</t>
  </si>
  <si>
    <t>&lt;BasketList data="2014-05-15" val="105.66"/&gt;</t>
  </si>
  <si>
    <t>&lt;BasketList data="2014-05-16" val="105.95"/&gt;</t>
  </si>
  <si>
    <t>&lt;BasketList data="2014-05-19" val="106.43"/&gt;</t>
  </si>
  <si>
    <t>&lt;BasketList data="2014-05-20" val="106.18"/&gt;</t>
  </si>
  <si>
    <t>&lt;BasketList data="2014-05-21" val="106.82"/&gt;</t>
  </si>
  <si>
    <t>&lt;BasketList data="2014-05-22" val="107.00"/&gt;</t>
  </si>
  <si>
    <t>&lt;BasketList data="2014-05-23" val="106.92"/&gt;</t>
  </si>
  <si>
    <t>&lt;BasketList data="2014-05-26" val="106.73"/&gt;</t>
  </si>
  <si>
    <t>&lt;BasketList data="2014-05-27" val="106.79"/&gt;</t>
  </si>
  <si>
    <t>&lt;BasketList data="2014-05-28" val="106.35"/&gt;</t>
  </si>
  <si>
    <t>&lt;BasketList data="2014-05-29" val="106.45"/&gt;</t>
  </si>
  <si>
    <t>&lt;BasketList data="2014-05-30" val="105.91"/&gt;</t>
  </si>
  <si>
    <t>&lt;BasketList data="2014-06-02" val="105.60"/&gt;</t>
  </si>
  <si>
    <t>&lt;BasketList data="2014-06-03" val="105.14"/&gt;</t>
  </si>
  <si>
    <t>&lt;BasketList data="2014-06-04" val="105.56"/&gt;</t>
  </si>
  <si>
    <t>&lt;BasketList data="2014-06-05" val="104.73"/&gt;</t>
  </si>
  <si>
    <t>&lt;BasketList data="2014-06-06" val="105.38"/&gt;</t>
  </si>
  <si>
    <t>&lt;BasketList data="2014-06-09" val="105.72"/&gt;</t>
  </si>
  <si>
    <t>&lt;BasketList data="2014-06-10" val="105.89"/&gt;</t>
  </si>
  <si>
    <t>&lt;BasketList data="2014-06-11" val="106.02"/&gt;</t>
  </si>
  <si>
    <t>&lt;BasketList data="2014-06-12" val="107.46"/&gt;</t>
  </si>
  <si>
    <t>&lt;BasketList data="2014-06-13" val="109.31"/&gt;</t>
  </si>
  <si>
    <t>&lt;BasketList data="2014-06-16" val="109.09"/&gt;</t>
  </si>
  <si>
    <t>&lt;BasketList data="2014-06-17" val="108.81"/&gt;</t>
  </si>
  <si>
    <t>&lt;BasketList data="2014-06-18" val="109.60"/&gt;</t>
  </si>
  <si>
    <t>&lt;BasketList data="2014-06-19" val="110.26"/&gt;</t>
  </si>
  <si>
    <t>&lt;BasketList data="2014-06-20" val="110.48"/&gt;</t>
  </si>
  <si>
    <t>&lt;BasketList data="2014-06-23" val="110.30"/&gt;</t>
  </si>
  <si>
    <t>&lt;BasketList data="2014-06-24" val="109.62"/&gt;</t>
  </si>
  <si>
    <t>&lt;BasketList data="2014-06-25" val="109.63"/&gt;</t>
  </si>
  <si>
    <t>&lt;BasketList data="2014-06-26" val="109.38"/&gt;</t>
  </si>
  <si>
    <t>&lt;BasketList data="2014-06-27" val="109.17"/&gt;</t>
  </si>
  <si>
    <t>&lt;BasketList data="2014-06-30" val="108.59"/&gt;</t>
  </si>
  <si>
    <t>&lt;BasketList data="2014-07-01" val="108.68"/&gt;</t>
  </si>
  <si>
    <t>&lt;BasketList data="2014-07-02" val="108.35"/&gt;</t>
  </si>
  <si>
    <t>&lt;BasketList data="2014-07-03" val="107.17"/&gt;</t>
  </si>
  <si>
    <t>&lt;BasketList data="2014-07-04" val="107.34"/&gt;</t>
  </si>
  <si>
    <t>&lt;BasketList data="2014-07-07" val="106.89"/&gt;</t>
  </si>
  <si>
    <t>&lt;BasketList data="2014-07-08" val="106.25"/&gt;</t>
  </si>
  <si>
    <t>&lt;BasketList data="2014-07-09" val="105.49"/&gt;</t>
  </si>
  <si>
    <t>&lt;BasketList data="2014-07-10" val="105.16"/&gt;</t>
  </si>
  <si>
    <t>&lt;BasketList data="2014-07-11" val="104.87"/&gt;</t>
  </si>
  <si>
    <t>&lt;BasketList data="2014-07-14" val="104.12"/&gt;</t>
  </si>
  <si>
    <t>&lt;BasketList data="2014-07-15" val="103.65"/&gt;</t>
  </si>
  <si>
    <t>&lt;BasketList data="2014-07-16" val="104.44"/&gt;</t>
  </si>
  <si>
    <t>&lt;BasketList data="2014-07-17" val="105.04"/&gt;</t>
  </si>
  <si>
    <t>&lt;BasketList data="2014-07-18" val="105.54"/&gt;</t>
  </si>
  <si>
    <t>&lt;BasketList data="2014-07-21" val="105.07"/&gt;</t>
  </si>
  <si>
    <t>&lt;BasketList data="2014-07-22" val="105.74"/&gt;</t>
  </si>
  <si>
    <t>&lt;BasketList data="2014-07-23" val="105.30"/&gt;</t>
  </si>
  <si>
    <t>&lt;BasketList data="2014-07-24" val="105.22"/&gt;</t>
  </si>
  <si>
    <t>&lt;BasketList data="2014-07-25" val="105.31"/&gt;</t>
  </si>
  <si>
    <t>&lt;BasketList data="2014-07-28" val="105.11"/&gt;</t>
  </si>
  <si>
    <t>&lt;BasketList data="2014-07-29" val="105.44"/&gt;</t>
  </si>
  <si>
    <t>&lt;BasketList data="2014-07-30" val="105.21"/&gt;</t>
  </si>
  <si>
    <t>&lt;BasketList data="2014-07-31" val="103.60"/&gt;</t>
  </si>
  <si>
    <t>&lt;BasketList data="2014-08-01" val="102.89"/&gt;</t>
  </si>
  <si>
    <t>&lt;BasketList data="2014-08-04" val="102.58"/&gt;</t>
  </si>
  <si>
    <t>&lt;BasketList data="2014-08-05" val="102.23"/&gt;</t>
  </si>
  <si>
    <t>&lt;BasketList data="2014-08-06" val="102.05"/&gt;</t>
  </si>
  <si>
    <t>&lt;BasketList data="2014-08-07" val="102.22"/&gt;</t>
  </si>
  <si>
    <t>&lt;BasketList data="2014-08-08" val="103.10"/&gt;</t>
  </si>
  <si>
    <t>&lt;BasketList data="2014-08-11" val="102.29"/&gt;</t>
  </si>
  <si>
    <t>&lt;BasketList data="2014-08-12" val="101.66"/&gt;</t>
  </si>
  <si>
    <t>&lt;BasketList data="2014-08-13" val="100.88"/&gt;</t>
  </si>
  <si>
    <t>&lt;BasketList data="2014-08-14" val="100.99"/&gt;</t>
  </si>
  <si>
    <t>&lt;BasketList data="2014-08-15" val="99.94"/&gt;</t>
  </si>
  <si>
    <t>&lt;BasketList data="2014-08-18" val="99.42"/&gt;</t>
  </si>
  <si>
    <t>&lt;BasketList data="2014-08-19" val="98.93"/&gt;</t>
  </si>
  <si>
    <t>&lt;BasketList data="2014-08-20" val="99.52"/&gt;</t>
  </si>
  <si>
    <t>&lt;BasketList data="2014-08-21" val="99.03"/&gt;</t>
  </si>
  <si>
    <t>&lt;BasketList data="2014-08-22" val="99.19"/&gt;</t>
  </si>
  <si>
    <t>&lt;BasketList data="2014-08-25" val="99.09"/&gt;</t>
  </si>
  <si>
    <t>&lt;BasketList data="2014-08-26" val="99.82"/&gt;</t>
  </si>
  <si>
    <t>&lt;BasketList data="2014-08-27" val="100.06"/&gt;</t>
  </si>
  <si>
    <t>&lt;BasketList data="2014-08-28" val="99.97"/&gt;</t>
  </si>
  <si>
    <t>&lt;BasketList data="2014-08-29" val="99.99"/&gt;</t>
  </si>
  <si>
    <t>&lt;BasketList data="2014-09-01" val="100.10"/&gt;</t>
  </si>
  <si>
    <t>&lt;BasketList data="2014-09-02" val="98.95"/&gt;</t>
  </si>
  <si>
    <t>&lt;BasketList data="2014-09-03" val="98.66"/&gt;</t>
  </si>
  <si>
    <t>&lt;BasketList data="2014-09-04" val="99.15"/&gt;</t>
  </si>
  <si>
    <t>&lt;BasketList data="2014-09-05" val="98.38"/&gt;</t>
  </si>
  <si>
    <t>&lt;BasketList data="2014-09-08" val="97.00"/&gt;</t>
  </si>
  <si>
    <t>&lt;BasketList data="2014-09-09" val="96.99"/&gt;</t>
  </si>
  <si>
    <t>&lt;BasketList data="2014-09-10" val="95.93"/&gt;</t>
  </si>
  <si>
    <t>&lt;BasketList data="2014-09-11" val="95.35"/&gt;</t>
  </si>
  <si>
    <t>&lt;BasketList data="2014-09-12" val="95.68"/&gt;</t>
  </si>
  <si>
    <t>&lt;BasketList data="2014-09-15" val="94.68"/&gt;</t>
  </si>
  <si>
    <t>&lt;BasketList data="2014-09-16" val="95.30"/&gt;</t>
  </si>
  <si>
    <t>&lt;BasketList data="2014-09-17" val="95.84"/&gt;</t>
  </si>
  <si>
    <t>&lt;BasketList data="2014-09-18" val="95.19"/&gt;</t>
  </si>
  <si>
    <t>&lt;BasketList data="2014-09-19" val="94.44"/&gt;</t>
  </si>
  <si>
    <t>&lt;BasketList data="2014-09-22" val="94.37"/&gt;</t>
  </si>
  <si>
    <t>&lt;BasketList data="2014-09-23" val="94.31"/&gt;</t>
  </si>
  <si>
    <t>&lt;BasketList data="2014-09-24" val="94.18"/&gt;</t>
  </si>
  <si>
    <t>&lt;BasketList data="2014-09-25" val="94.25"/&gt;</t>
  </si>
  <si>
    <t>&lt;BasketList data="2014-09-26" val="94.13"/&gt;</t>
  </si>
  <si>
    <t>&lt;BasketList data="2014-09-29" val="94.54"/&gt;</t>
  </si>
  <si>
    <t>&lt;BasketList data="2014-09-30" val="94.17"/&gt;</t>
  </si>
  <si>
    <t>&lt;BasketList data="2014-10-01" val="92.19"/&gt;</t>
  </si>
  <si>
    <t>&lt;BasketList data="2014-10-02" val="90.40"/&gt;</t>
  </si>
  <si>
    <t>&lt;BasketList data="2014-10-03" val="90.33"/&gt;</t>
  </si>
  <si>
    <t>&lt;BasketList data="2014-10-06" val="90.40"/&gt;</t>
  </si>
  <si>
    <t>&lt;BasketList data="2014-10-07" val="89.37"/&gt;</t>
  </si>
  <si>
    <t>&lt;BasketList data="2014-10-08" val="88.32"/&gt;</t>
  </si>
  <si>
    <t>&lt;BasketList data="2014-10-09" val="88.27"/&gt;</t>
  </si>
  <si>
    <t>&lt;BasketList data="2014-10-10" val="86.43"/&gt;</t>
  </si>
  <si>
    <t>&lt;BasketList data="2014-10-13" val="85.93"/&gt;</t>
  </si>
  <si>
    <t>&lt;BasketList data="2014-10-14" val="85.14"/&gt;</t>
  </si>
  <si>
    <t>&lt;BasketList data="2014-10-15" val="81.89"/&gt;</t>
  </si>
  <si>
    <t>&lt;BasketList data="2014-10-16" val="81.17"/&gt;</t>
  </si>
  <si>
    <t>&lt;BasketList data="2014-10-17" val="83.19"/&gt;</t>
  </si>
  <si>
    <t>&lt;BasketList data="2014-10-20" val="82.37"/&gt;</t>
  </si>
  <si>
    <t>&lt;BasketList data="2014-10-21" val="82.09"/&gt;</t>
  </si>
  <si>
    <t>&lt;BasketList data="2014-10-22" val="81.94"/&gt;</t>
  </si>
  <si>
    <t>&lt;BasketList data="2014-10-23" val="81.67"/&gt;</t>
  </si>
  <si>
    <t>&lt;BasketList data="2014-10-24" val="82.48"/&gt;</t>
  </si>
  <si>
    <t>&lt;BasketList data="2014-10-27" val="82.37"/&gt;</t>
  </si>
  <si>
    <t>&lt;BasketList data="2014-10-28" val="82.44"/&gt;</t>
  </si>
  <si>
    <t>&lt;BasketList data="2014-10-29" val="83.24"/&gt;</t>
  </si>
  <si>
    <t>&lt;BasketList data="2014-10-30" val="82.79"/&gt;</t>
  </si>
  <si>
    <t>&lt;BasketList data="2014-10-31" val="81.97"/&gt;</t>
  </si>
  <si>
    <t>&lt;BasketList data="2014-11-03" val="80.64"/&gt;</t>
  </si>
  <si>
    <t>&lt;BasketList data="2014-11-04" val="78.67"/&gt;</t>
  </si>
  <si>
    <t>&lt;BasketList data="2014-11-05" val="78.11"/&gt;</t>
  </si>
  <si>
    <t>&lt;BasketList data="2014-11-06" val="78.27"/&gt;</t>
  </si>
  <si>
    <t>&lt;BasketList data="2014-11-07" val="78.67"/&gt;</t>
  </si>
  <si>
    <t>&lt;BasketList data="2014-11-10" val="78.98"/&gt;</t>
  </si>
  <si>
    <t>&lt;BasketList data="2014-11-11" val="77.27"/&gt;</t>
  </si>
  <si>
    <t>&lt;BasketList data="2014-11-12" val="76.96"/&gt;</t>
  </si>
  <si>
    <t>&lt;BasketList data="2014-11-13" val="75.15"/&gt;</t>
  </si>
  <si>
    <t>&lt;BasketList data="2014-11-14" val="73.47"/&gt;</t>
  </si>
  <si>
    <t>&lt;BasketList data="2014-11-17" val="73.90"/&gt;</t>
  </si>
  <si>
    <t>&lt;BasketList data="2014-11-18" val="74.36"/&gt;</t>
  </si>
  <si>
    <t>&lt;BasketList data="2014-11-19" val="74.05"/&gt;</t>
  </si>
  <si>
    <t>&lt;BasketList data="2014-11-20" val="74.03"/&gt;</t>
  </si>
  <si>
    <t>&lt;BasketList data="2014-11-21" val="75.42"/&gt;</t>
  </si>
  <si>
    <t>&lt;BasketList data="2014-11-24" val="75.70"/&gt;</t>
  </si>
  <si>
    <t>&lt;BasketList data="2014-11-25" val="74.28"/&gt;</t>
  </si>
  <si>
    <t>&lt;BasketList data="2014-11-26" val="73.70"/&gt;</t>
  </si>
  <si>
    <t>&lt;BasketList data="2014-11-27" val="70.80"/&gt;</t>
  </si>
  <si>
    <t>&lt;BasketList data="2014-11-28" val="68.89"/&gt;</t>
  </si>
  <si>
    <t>&lt;BasketList data="2014-12-01" val="66.44"/&gt;</t>
  </si>
  <si>
    <t>&lt;BasketList data="2014-12-02" val="68.13"/&gt;</t>
  </si>
  <si>
    <t>&lt;BasketList data="2014-12-03" val="67.31"/&gt;</t>
  </si>
  <si>
    <t>&lt;BasketList data="2014-12-04" val="66.27"/&gt;</t>
  </si>
  <si>
    <t>&lt;BasketList data="2014-12-05" val="65.32"/&gt;</t>
  </si>
  <si>
    <t>&lt;BasketList data="2014-12-08" val="63.78"/&gt;</t>
  </si>
  <si>
    <t>&lt;BasketList data="2014-12-09" val="62.33"/&gt;</t>
  </si>
  <si>
    <t>&lt;BasketList data="2014-12-10" val="61.35"/&gt;</t>
  </si>
  <si>
    <t>&lt;BasketList data="2014-12-11" val="60.50"/&gt;</t>
  </si>
  <si>
    <t>&lt;BasketList data="2014-12-12" val="58.65"/&gt;</t>
  </si>
  <si>
    <t>&lt;BasketList data="2014-12-15" val="57.92"/&gt;</t>
  </si>
  <si>
    <t>&lt;BasketList data="2014-12-16" val="55.91"/&gt;</t>
  </si>
  <si>
    <t>&lt;BasketList data="2014-12-17" val="55.64"/&gt;</t>
  </si>
  <si>
    <t>&lt;BasketList data="2014-12-18" val="56.30"/&gt;</t>
  </si>
  <si>
    <t>&lt;BasketList data="2014-12-19" val="55.52"/&gt;</t>
  </si>
  <si>
    <t>&lt;BasketList data="2014-12-22" val="56.90"/&gt;</t>
  </si>
  <si>
    <t>&lt;BasketList data="2014-12-23" val="55.59"/&gt;</t>
  </si>
  <si>
    <t>&lt;BasketList data="2014-12-24" val="56.03"/&gt;</t>
  </si>
  <si>
    <t>&lt;BasketList data="2014-12-29" val="54.44"/&gt;</t>
  </si>
  <si>
    <t>&lt;BasketList data="2014-12-30" val="52.39"/&gt;</t>
  </si>
  <si>
    <t>&lt;BasketList data="2014-12-31" val="52.00"/&gt;</t>
  </si>
  <si>
    <t>&lt;BasketList data="2015-01-02" val="51.78"/&gt;</t>
  </si>
  <si>
    <t>&lt;BasketList data="2015-01-05" val="48.87"/&gt;</t>
  </si>
  <si>
    <t>&lt;BasketList data="2015-01-06" val="46.57"/&gt;</t>
  </si>
  <si>
    <t>&lt;BasketList data="2015-01-07" val="44.79"/&gt;</t>
  </si>
  <si>
    <t>&lt;BasketList data="2015-01-08" val="45.68"/&gt;</t>
  </si>
  <si>
    <t>&lt;BasketList data="2015-01-09" val="45.19"/&gt;</t>
  </si>
  <si>
    <t>&lt;BasketList data="2015-01-12" val="43.55"/&gt;</t>
  </si>
  <si>
    <t>&lt;BasketList data="2015-01-13" val="41.50"/&gt;</t>
  </si>
  <si>
    <t>&lt;BasketList data="2015-01-14" val="41.65"/&gt;</t>
  </si>
  <si>
    <t>&lt;BasketList data="2015-01-15" val="43.14"/&gt;</t>
  </si>
  <si>
    <t>&lt;BasketList data="2015-01-16" val="43.40"/&gt;</t>
  </si>
  <si>
    <t>&lt;BasketList data="2015-01-19" val="43.87"/&gt;</t>
  </si>
  <si>
    <t>&lt;BasketList data="2015-01-20" val="43.04"/&gt;</t>
  </si>
  <si>
    <t>&lt;BasketList data="2015-01-21" val="43.25"/&gt;</t>
  </si>
  <si>
    <t>&lt;BasketList data="2015-01-22" val="43.05"/&gt;</t>
  </si>
  <si>
    <t>&lt;BasketList data="2015-01-23" val="43.69"/&gt;</t>
  </si>
  <si>
    <t>&lt;BasketList data="2015-01-26" val="42.90"/&gt;</t>
  </si>
  <si>
    <t>&lt;BasketList data="2015-01-27" val="43.24"/&gt;</t>
  </si>
  <si>
    <t>&lt;BasketList data="2015-01-28" val="44.08"/&gt;</t>
  </si>
  <si>
    <t>&lt;BasketList data="2015-01-29" val="43.88"/&gt;</t>
  </si>
  <si>
    <t>&lt;BasketList data="2015-01-30" val="44.83"/&gt;</t>
  </si>
  <si>
    <t>&lt;BasketList data="2015-02-02" val="48.19"/&gt;</t>
  </si>
  <si>
    <t>&lt;BasketList data="2015-02-03" val="51.77"/&gt;</t>
  </si>
  <si>
    <t>&lt;BasketList data="2015-02-04" val="52.22"/&gt;</t>
  </si>
  <si>
    <t>&lt;BasketList data="2015-02-05" val="50.81"/&gt;</t>
  </si>
  <si>
    <t>&lt;BasketList data="2015-02-06" val="53.36"/&gt;</t>
  </si>
  <si>
    <t>&lt;BasketList data="2015-02-09" val="53.58"/&gt;</t>
  </si>
  <si>
    <t>&lt;BasketList data="2015-02-10" val="53.14"/&gt;</t>
  </si>
  <si>
    <t>&lt;BasketList data="2015-02-11" val="52.21"/&gt;</t>
  </si>
  <si>
    <t>&lt;BasketList data="2015-02-12" val="52.86"/&gt;</t>
  </si>
  <si>
    <t>&lt;BasketList data="2015-02-13" val="55.97"/&gt;</t>
  </si>
  <si>
    <t>&lt;BasketList data="2015-02-16" val="56.43"/&gt;</t>
  </si>
  <si>
    <t>&lt;BasketList data="2015-02-17" val="56.69"/&gt;</t>
  </si>
  <si>
    <t>&lt;BasketList data="2015-02-18" val="56.83"/&gt;</t>
  </si>
  <si>
    <t>&lt;BasketList data="2015-02-19" val="56.29"/&gt;</t>
  </si>
  <si>
    <t>&lt;BasketList data="2015-02-20" val="56.55"/&gt;</t>
  </si>
  <si>
    <t>&lt;BasketList data="2015-02-23" val="54.09"/&gt;</t>
  </si>
  <si>
    <t>&lt;BasketList data="2015-02-24" val="53.54"/&gt;</t>
  </si>
  <si>
    <t>&lt;BasketList data="2015-02-25" val="53.81"/&gt;</t>
  </si>
  <si>
    <t>&lt;BasketList data="2015-02-26" val="56.07"/&gt;</t>
  </si>
  <si>
    <t>&lt;BasketList data="2015-02-27" val="56.83"/&gt;</t>
  </si>
  <si>
    <t>&lt;BasketList data="2015-03-02" val="56.74"/&gt;</t>
  </si>
  <si>
    <t>&lt;BasketList data="2015-03-03" val="55.94"/&gt;</t>
  </si>
  <si>
    <t>&lt;BasketList data="2015-03-04" val="55.82"/&gt;</t>
  </si>
  <si>
    <t>&lt;BasketList data="2015-03-05" val="55.77"/&gt;</t>
  </si>
  <si>
    <t>&lt;BasketList data="2015-03-06" val="55.63"/&gt;</t>
  </si>
  <si>
    <t>&lt;BasketList data="2015-03-09" val="54.53"/&gt;</t>
  </si>
  <si>
    <t>&lt;BasketList data="2015-03-10" val="53.03"/&gt;</t>
  </si>
  <si>
    <t>&lt;BasketList data="2015-03-11" val="52.25"/&gt;</t>
  </si>
  <si>
    <t>&lt;BasketList data="2015-03-12" val="53.16"/&gt;</t>
  </si>
  <si>
    <t>&lt;BasketList data="2015-03-13" val="51.66"/&gt;</t>
  </si>
  <si>
    <t>&lt;BasketList data="2015-03-16" val="49.46"/&gt;</t>
  </si>
  <si>
    <t>&lt;BasketList data="2015-03-17" val="48.76"/&gt;</t>
  </si>
  <si>
    <t>&lt;BasketList data="2015-03-18" val="49.17"/&gt;</t>
  </si>
  <si>
    <t>&lt;BasketList data="2015-03-19" val="50.17"/&gt;</t>
  </si>
  <si>
    <t>&lt;BasketList data="2015-03-20" val="49.93"/&gt;</t>
  </si>
  <si>
    <t>&lt;BasketList data="2015-03-23" val="50.30"/&gt;</t>
  </si>
  <si>
    <t>&lt;BasketList data="2015-03-24" val="50.92"/&gt;</t>
  </si>
  <si>
    <t>&lt;BasketList data="2015-03-25" val="50.83"/&gt;</t>
  </si>
  <si>
    <t>&lt;BasketList data="2015-03-26" val="54.55"/&gt;</t>
  </si>
  <si>
    <t>&lt;BasketList data="2015-03-27" val="52.93"/&gt;</t>
  </si>
  <si>
    <t>&lt;BasketList data="2015-03-30" val="51.45"/&gt;</t>
  </si>
  <si>
    <t>&lt;BasketList data="2015-03-31" val="51.06"/&gt;</t>
  </si>
  <si>
    <t>&lt;BasketList data="2015-04-01" val="52.48"/&gt;</t>
  </si>
  <si>
    <t>&lt;BasketList data="2015-04-02" val="52.93"/&gt;</t>
  </si>
  <si>
    <t>&lt;BasketList data="2015-04-06" val="53.20"/&gt;</t>
  </si>
  <si>
    <t>&lt;BasketList data="2015-04-07" val="54.61"/&gt;</t>
  </si>
  <si>
    <t>&lt;BasketList data="2015-04-08" val="54.28"/&gt;</t>
  </si>
  <si>
    <t>&lt;BasketList data="2015-04-09" val="53.52"/&gt;</t>
  </si>
  <si>
    <t>&lt;BasketList data="2015-04-10" val="54.04"/&gt;</t>
  </si>
  <si>
    <t>&lt;BasketList data="2015-04-13" val="55.86"/&gt;</t>
  </si>
  <si>
    <t>&lt;BasketList data="2015-04-14" val="55.91"/&gt;</t>
  </si>
  <si>
    <t>&lt;BasketList data="2015-04-15" val="57.01"/&gt;</t>
  </si>
  <si>
    <t>&lt;BasketList data="2015-04-16" val="58.88"/&gt;</t>
  </si>
  <si>
    <t>&lt;BasketList data="2015-04-17" val="59.52"/&gt;</t>
  </si>
  <si>
    <t>&lt;BasketList data="2015-04-20" val="59.50"/&gt;</t>
  </si>
  <si>
    <t>&lt;BasketList data="2015-04-21" val="58.84"/&gt;</t>
  </si>
  <si>
    <t>&lt;BasketList data="2015-04-22" val="58.09"/&gt;</t>
  </si>
  <si>
    <t>&lt;BasketList data="2015-04-23" val="59.14"/&gt;</t>
  </si>
  <si>
    <t>&lt;BasketList data="2015-04-24" val="60.95"/&gt;</t>
  </si>
  <si>
    <t>&lt;BasketList data="2015-04-27" val="61.06"/&gt;</t>
  </si>
  <si>
    <t>&lt;BasketList data="2015-04-28" val="60.41"/&gt;</t>
  </si>
  <si>
    <t>&lt;BasketList data="2015-04-29" val="60.92"/&gt;</t>
  </si>
  <si>
    <t>&lt;BasketList data="2015-04-30" val="62.21"/&gt;</t>
  </si>
  <si>
    <t>&lt;BasketList data="2015-05-01" val="62.23"/&gt;</t>
  </si>
  <si>
    <t>&lt;BasketList data="2015-05-04" val="62.85"/&gt;</t>
  </si>
  <si>
    <t>&lt;BasketList data="2015-05-05" val="63.62"/&gt;</t>
  </si>
  <si>
    <t>&lt;BasketList data="2015-05-06" val="64.96"/&gt;</t>
  </si>
  <si>
    <t>&lt;BasketList data="2015-05-07" val="63.98"/&gt;</t>
  </si>
  <si>
    <t>&lt;BasketList data="2015-05-08" val="62.44"/&gt;</t>
  </si>
  <si>
    <t>&lt;BasketList data="2015-05-11" val="62.03"/&gt;</t>
  </si>
  <si>
    <t>&lt;BasketList data="2015-05-12" val="62.49"/&gt;</t>
  </si>
  <si>
    <t>&lt;BasketList data="2015-05-13" val="63.77"/&gt;</t>
  </si>
  <si>
    <t>&lt;BasketList data="2015-05-14" val="63.13"/&gt;</t>
  </si>
  <si>
    <t>&lt;BasketList data="2015-05-15" val="62.74"/&gt;</t>
  </si>
  <si>
    <t>&lt;BasketList data="2015-05-18" val="62.98"/&gt;</t>
  </si>
  <si>
    <t>&lt;BasketList data="2015-05-19" val="61.11"/&gt;</t>
  </si>
  <si>
    <t>&lt;BasketList data="2015-05-20" val="60.91"/&gt;</t>
  </si>
  <si>
    <t>&lt;BasketList data="2015-05-21" val="61.86"/&gt;</t>
  </si>
  <si>
    <t>&lt;BasketList data="2015-05-22" val="62.03"/&gt;</t>
  </si>
  <si>
    <t>&lt;BasketList data="2015-05-25" val="61.18"/&gt;</t>
  </si>
  <si>
    <t>&lt;BasketList data="2015-05-26" val="60.73"/&gt;</t>
  </si>
  <si>
    <t>&lt;BasketList data="2015-05-27" val="60.43"/&gt;</t>
  </si>
  <si>
    <t>&lt;BasketList data="2015-05-28" val="59.33"/&gt;</t>
  </si>
  <si>
    <t>&lt;BasketList data="2015-05-29" val="60.47"/&gt;</t>
  </si>
  <si>
    <t>&lt;BasketList data="2015-06-01" val="60.46"/&gt;</t>
  </si>
  <si>
    <t>&lt;BasketList data="2015-06-02" val="62.26"/&gt;</t>
  </si>
  <si>
    <t>&lt;BasketList data="2015-06-03" val="61.49"/&gt;</t>
  </si>
  <si>
    <t>&lt;BasketList data="2015-06-04" val="59.61"/&gt;</t>
  </si>
  <si>
    <t>&lt;BasketList data="2015-06-05" val="58.61"/&gt;</t>
  </si>
  <si>
    <t>&lt;BasketList data="2015-06-08" val="59.42"/&gt;</t>
  </si>
  <si>
    <t>&lt;BasketList data="2015-06-09" val="60.27"/&gt;</t>
  </si>
  <si>
    <t>&lt;BasketList data="2015-06-10" val="62.41"/&gt;</t>
  </si>
  <si>
    <t>&lt;BasketList data="2015-06-11" val="62.14"/&gt;</t>
  </si>
  <si>
    <t>&lt;BasketList data="2015-06-12" val="61.17"/&gt;</t>
  </si>
  <si>
    <t>&lt;BasketList data="2015-06-15" val="60.17"/&gt;</t>
  </si>
  <si>
    <t>&lt;BasketList data="2015-06-16" val="60.08"/&gt;</t>
  </si>
  <si>
    <t>&lt;BasketList data="2015-06-17" val="60.27"/&gt;</t>
  </si>
  <si>
    <t>&lt;BasketList data="2015-06-18" val="60.56"/&gt;</t>
  </si>
  <si>
    <t>&lt;BasketList data="2015-06-19" val="59.98"/&gt;</t>
  </si>
  <si>
    <t>&lt;BasketList data="2015-06-22" val="59.36"/&gt;</t>
  </si>
  <si>
    <t>&lt;BasketList data="2015-06-23" val="59.96"/&gt;</t>
  </si>
  <si>
    <t>&lt;BasketList data="2015-06-24" val="60.68"/&gt;</t>
  </si>
  <si>
    <t>&lt;BasketList data="2015-06-25" val="59.58"/&gt;</t>
  </si>
  <si>
    <t>&lt;BasketList data="2015-06-26" val="59.14"/&gt;</t>
  </si>
  <si>
    <t>&lt;BasketList data="2015-06-29" val="58.24"/&gt;</t>
  </si>
  <si>
    <t>&lt;BasketList data="2015-06-30" val="58.79"/&gt;</t>
  </si>
  <si>
    <t>&lt;BasketList data="2015-07-01" val="59.81"/&gt;</t>
  </si>
  <si>
    <t>&lt;BasketList data="2015-07-02" val="59.31"/&gt;</t>
  </si>
  <si>
    <t>&lt;BasketList data="2015-07-03" val="58.35"/&gt;</t>
  </si>
  <si>
    <t>&lt;BasketList data="2015-07-06" val="55.79"/&gt;</t>
  </si>
  <si>
    <t>&lt;BasketList data="2015-07-07" val="54.25"/&gt;</t>
  </si>
  <si>
    <t>&lt;BasketList data="2015-07-08" val="53.78"/&gt;</t>
  </si>
  <si>
    <t>&lt;BasketList data="2015-07-09" val="55.54"/&gt;</t>
  </si>
  <si>
    <t>&lt;BasketList data="2015-07-10" val="55.99"/&gt;</t>
  </si>
  <si>
    <t>&lt;BasketList data="2015-07-13" val="55.23"/&gt;</t>
  </si>
  <si>
    <t>&lt;BasketList data="2015-07-14" val="54.55"/&gt;</t>
  </si>
  <si>
    <t>&lt;BasketList data="2015-07-15" val="54.94"/&gt;</t>
  </si>
  <si>
    <t>&lt;BasketList data="2015-07-16" val="54.23"/&gt;</t>
  </si>
  <si>
    <t>&lt;BasketList data="2015-07-17" val="53.99"/&gt;</t>
  </si>
  <si>
    <t>&lt;BasketList data="2015-07-20" val="53.79"/&gt;</t>
  </si>
  <si>
    <t>&lt;BasketList data="2015-07-21" val="53.57"/&gt;</t>
  </si>
  <si>
    <t>&lt;BasketList data="2015-07-22" val="53.45"/&gt;</t>
  </si>
  <si>
    <t>&lt;BasketList data="2015-07-23" val="53.04"/&gt;</t>
  </si>
  <si>
    <t>&lt;BasketList data="2015-07-24" val="52.08"/&gt;</t>
  </si>
  <si>
    <t>&lt;BasketList data="2015-07-27" val="51.30"/&gt;</t>
  </si>
  <si>
    <t>&lt;BasketList data="2015-07-28" val="50.55"/&gt;</t>
  </si>
  <si>
    <t>&lt;BasketList data="2015-07-29" val="50.83"/&gt;</t>
  </si>
  <si>
    <t>&lt;BasketList data="2015-07-30" val="51.46"/&gt;</t>
  </si>
  <si>
    <t>&lt;BasketList data="2015-07-31" val="50.51"/&gt;</t>
  </si>
  <si>
    <t>&lt;BasketList data="2015-08-03" val="48.40"/&gt;</t>
  </si>
  <si>
    <t>&lt;BasketList data="2015-08-04" val="47.90"/&gt;</t>
  </si>
  <si>
    <t>&lt;BasketList data="2015-08-05" val="47.89"/&gt;</t>
  </si>
  <si>
    <t>&lt;BasketList data="2015-08-06" val="47.09"/&gt;</t>
  </si>
  <si>
    <t>&lt;BasketList data="2015-08-07" val="46.95"/&gt;</t>
  </si>
  <si>
    <t>&lt;BasketList data="2015-08-10" val="47.32"/&gt;</t>
  </si>
  <si>
    <t>&lt;BasketList data="2015-08-11" val="47.66"/&gt;</t>
  </si>
  <si>
    <t>&lt;BasketList data="2015-08-12" val="47.09"/&gt;</t>
  </si>
  <si>
    <t>&lt;BasketList data="2015-08-13" val="47.29"/&gt;</t>
  </si>
  <si>
    <t>&lt;BasketList data="2015-08-14" val="46.62"/&gt;</t>
  </si>
  <si>
    <t>&lt;BasketList data="2015-08-17" val="45.96"/&gt;</t>
  </si>
  <si>
    <t>&lt;BasketList data="2015-08-18" val="45.77"/&gt;</t>
  </si>
  <si>
    <t>&lt;BasketList data="2015-08-19" val="45.39"/&gt;</t>
  </si>
  <si>
    <t>&lt;BasketList data="2015-08-20" val="44.13"/&gt;</t>
  </si>
  <si>
    <t>&lt;BasketList data="2015-08-21" val="43.00"/&gt;</t>
  </si>
  <si>
    <t>&lt;BasketList data="2015-08-24" val="40.67"/&gt;</t>
  </si>
  <si>
    <t>&lt;BasketList data="2015-08-25" val="40.47"/&gt;</t>
  </si>
  <si>
    <t>&lt;BasketList data="2015-08-26" val="40.51"/&gt;</t>
  </si>
  <si>
    <t>&lt;BasketList data="2015-08-27" val="42.37"/&gt;</t>
  </si>
  <si>
    <t>&lt;BasketList data="2015-08-28" val="45.19"/&gt;</t>
  </si>
  <si>
    <t>&lt;BasketList data="2015-08-31" val="47.01"/&gt;</t>
  </si>
  <si>
    <t>&lt;BasketList data="2015-09-01" val="47.80"/&gt;</t>
  </si>
  <si>
    <t>&lt;BasketList data="2015-09-02" val="45.56"/&gt;</t>
  </si>
  <si>
    <t>&lt;BasketList data="2015-09-03" val="47.40"/&gt;</t>
  </si>
  <si>
    <t>&lt;BasketList data="2015-09-04" val="46.83"/&gt;</t>
  </si>
  <si>
    <t>&lt;BasketList data="2015-09-07" val="45.59"/&gt;</t>
  </si>
  <si>
    <t>&lt;BasketList data="2015-09-08" val="45.38"/&gt;</t>
  </si>
  <si>
    <t>&lt;BasketList data="2015-09-09" val="45.96"/&gt;</t>
  </si>
  <si>
    <t>&lt;BasketList data="2015-09-10" val="44.83"/&gt;</t>
  </si>
  <si>
    <t>&lt;BasketList data="2015-09-11" val="44.64"/&gt;</t>
  </si>
  <si>
    <t>&lt;BasketList data="2015-09-14" val="43.85"/&gt;</t>
  </si>
  <si>
    <t>&lt;BasketList data="2015-09-15" val="43.13"/&gt;</t>
  </si>
  <si>
    <t>&lt;BasketList data="2015-09-16" val="44.57"/&gt;</t>
  </si>
  <si>
    <t>&lt;BasketList data="2015-09-17" val="45.10"/&gt;</t>
  </si>
  <si>
    <t>&lt;BasketList data="2015-09-18" val="44.34"/&gt;</t>
  </si>
  <si>
    <t>&lt;BasketList data="2015-09-21" val="43.81"/&gt;</t>
  </si>
  <si>
    <t>&lt;BasketList data="2015-09-22" val="43.84"/&gt;</t>
  </si>
  <si>
    <t>&lt;BasketList data="2015-09-23" val="44.69"/&gt;</t>
  </si>
  <si>
    <t>&lt;BasketList data="2015-09-24" val="44.48"/&gt;</t>
  </si>
  <si>
    <t>&lt;BasketList data="2015-09-25" val="43.76"/&gt;</t>
  </si>
  <si>
    <t>&lt;BasketList data="2015-09-28" val="43.54"/&gt;</t>
  </si>
  <si>
    <t>&lt;BasketList data="2015-09-29" val="43.51"/&gt;</t>
  </si>
  <si>
    <t>&lt;BasketList data="2015-09-30" val="43.58"/&gt;</t>
  </si>
  <si>
    <t>&lt;BasketList data="2015-10-01" val="44.48"/&gt;</t>
  </si>
  <si>
    <t>&lt;BasketList data="2015-10-02" val="43.82"/&gt;</t>
  </si>
  <si>
    <t>&lt;BasketList data="2015-10-05" val="44.95"/&gt;</t>
  </si>
  <si>
    <t>&lt;BasketList data="2015-10-06" val="46.08"/&gt;</t>
  </si>
  <si>
    <t>&lt;BasketList data="2015-10-07" val="48.24"/&gt;</t>
  </si>
  <si>
    <t>&lt;BasketList data="2015-10-08" val="48.10"/&gt;</t>
  </si>
  <si>
    <t>&lt;BasketList data="2015-10-09" val="48.79"/&gt;</t>
  </si>
  <si>
    <t>&lt;BasketList data="2015-10-12" val="47.97"/&gt;</t>
  </si>
  <si>
    <t>&lt;BasketList data="2015-10-13" val="46.00"/&gt;</t>
  </si>
  <si>
    <t>&lt;BasketList data="2015-10-14" val="45.21"/&gt;</t>
  </si>
  <si>
    <t>&lt;BasketList data="2015-10-15" val="45.05"/&gt;</t>
  </si>
  <si>
    <t>&lt;BasketList data="2015-10-16" val="45.71"/&gt;</t>
  </si>
  <si>
    <t>&lt;BasketList data="2015-10-19" val="44.92"/&gt;</t>
  </si>
  <si>
    <t>&lt;BasketList data="2015-10-20" val="43.87"/&gt;</t>
  </si>
  <si>
    <t>&lt;BasketList data="2015-10-21" val="43.67"/&gt;</t>
  </si>
  <si>
    <t>&lt;BasketList data="2015-10-22" val="43.44"/&gt;</t>
  </si>
  <si>
    <t>&lt;BasketList data="2015-10-23" val="43.45"/&gt;</t>
  </si>
  <si>
    <t>&lt;BasketList data="2015-10-26" val="43.13"/&gt;</t>
  </si>
  <si>
    <t>&lt;BasketList data="2015-10-27" val="42.40"/&gt;</t>
  </si>
  <si>
    <t>&lt;BasketList data="2015-10-28" val="43.20"/&gt;</t>
  </si>
  <si>
    <t>&lt;BasketList data="2015-10-29" val="44.34"/&gt;</t>
  </si>
  <si>
    <t>&lt;BasketList data="2015-10-30" val="43.66"/&gt;</t>
  </si>
  <si>
    <t>&lt;BasketList data="2015-11-02" val="43.95"/&gt;</t>
  </si>
  <si>
    <t>&lt;BasketList data="2015-11-03" val="43.89"/&gt;</t>
  </si>
  <si>
    <t>&lt;BasketList data="2015-11-04" val="44.43"/&gt;</t>
  </si>
  <si>
    <t>&lt;BasketList data="2015-11-05" val="43.28"/&gt;</t>
  </si>
  <si>
    <t>&lt;BasketList data="2015-11-06" val="42.72"/&gt;</t>
  </si>
  <si>
    <t>&lt;BasketList data="2015-11-09" val="42.13"/&gt;</t>
  </si>
  <si>
    <t>&lt;BasketList data="2015-11-10" val="42.26"/&gt;</t>
  </si>
  <si>
    <t>&lt;BasketList data="2015-11-11" val="41.53"/&gt;</t>
  </si>
  <si>
    <t>&lt;BasketList data="2015-11-12" val="40.21"/&gt;</t>
  </si>
  <si>
    <t>&lt;BasketList data="2015-11-13" val="39.21"/&gt;</t>
  </si>
  <si>
    <t>&lt;BasketList data="2015-11-16" val="38.18"/&gt;</t>
  </si>
  <si>
    <t>&lt;BasketList data="2015-11-17" val="38.29"/&gt;</t>
  </si>
  <si>
    <t>&lt;BasketList data="2015-11-18" val="38.04"/&gt;</t>
  </si>
  <si>
    <t>&lt;BasketList data="2015-11-19" val="38.52"/&gt;</t>
  </si>
  <si>
    <t>&lt;BasketList data="2015-11-20" val="38.37"/&gt;</t>
  </si>
  <si>
    <t>&lt;BasketList data="2015-11-23" val="38.35"/&gt;</t>
  </si>
  <si>
    <t>&lt;BasketList data="2015-11-24" val="39.59"/&gt;</t>
  </si>
  <si>
    <t>&lt;BasketList data="2015-11-25" val="39.81"/&gt;</t>
  </si>
  <si>
    <t>&lt;BasketList data="2015-11-26" val="39.65"/&gt;</t>
  </si>
  <si>
    <t>&lt;BasketList data="2015-11-27" val="39.08"/&gt;</t>
  </si>
  <si>
    <t>&lt;BasketList data="2015-11-30" val="38.93"/&gt;</t>
  </si>
  <si>
    <t>&lt;BasketList data="2015-12-01" val="39.25"/&gt;</t>
  </si>
  <si>
    <t>&lt;BasketList data="2015-12-02" val="38.40"/&gt;</t>
  </si>
  <si>
    <t>&lt;BasketList data="2015-12-03" val="37.84"/&gt;</t>
  </si>
  <si>
    <t>&lt;BasketList data="2015-12-04" val="38.03"/&gt;</t>
  </si>
  <si>
    <t>&lt;BasketList data="2015-12-07" val="36.40"/&gt;</t>
  </si>
  <si>
    <t>&lt;BasketList data="2015-12-08" val="35.25"/&gt;</t>
  </si>
  <si>
    <t>&lt;BasketList data="2015-12-09" val="34.74"/&gt;</t>
  </si>
  <si>
    <t>&lt;BasketList data="2015-12-10" val="34.64"/&gt;</t>
  </si>
  <si>
    <t>&lt;BasketList data="2015-12-11" val="33.71"/&gt;</t>
  </si>
  <si>
    <t>&lt;BasketList data="2015-12-14" val="32.55"/&gt;</t>
  </si>
  <si>
    <t>&lt;BasketList data="2015-12-15" val="32.56"/&gt;</t>
  </si>
  <si>
    <t>&lt;BasketList data="2015-12-16" val="32.28"/&gt;</t>
  </si>
  <si>
    <t>&lt;BasketList data="2015-12-17" val="31.49"/&gt;</t>
  </si>
  <si>
    <t>&lt;BasketList data="2015-12-18" val="31.63"/&gt;</t>
  </si>
  <si>
    <t>&lt;BasketList data="2015-12-21" val="30.74"/&gt;</t>
  </si>
  <si>
    <t>&lt;BasketList data="2015-12-22" val="31.15"/&gt;</t>
  </si>
  <si>
    <t>&lt;BasketList data="2015-12-23" val="31.25"/&gt;</t>
  </si>
  <si>
    <t>&lt;BasketList data="2015-12-24" val="32.17"/&gt;</t>
  </si>
  <si>
    <t>&lt;BasketList data="2015-12-28" val="31.71"/&gt;</t>
  </si>
  <si>
    <t>&lt;BasketList data="2015-12-29" val="31.55"/&gt;</t>
  </si>
  <si>
    <t>&lt;BasketList data="2015-12-30" val="31.42"/&gt;</t>
  </si>
  <si>
    <t>&lt;BasketList data="2015-12-31" val="31.27"/&gt;</t>
  </si>
  <si>
    <t>&lt;BasketList data="2016-01-04" val="31.79"/&gt;</t>
  </si>
  <si>
    <t>&lt;BasketList data="2016-01-05" val="31.21"/&gt;</t>
  </si>
  <si>
    <t>&lt;BasketList data="2016-01-06" val="29.71"/&gt;</t>
  </si>
  <si>
    <t>&lt;BasketList data="2016-01-07" val="27.85"/&gt;</t>
  </si>
  <si>
    <t>&lt;BasketList data="2016-01-08" val="28.47"/&gt;</t>
  </si>
  <si>
    <t>&lt;BasketList data="2016-01-11" val="27.07"/&gt;</t>
  </si>
  <si>
    <t>&lt;BasketList data="2016-01-12" val="25.76"/&gt;</t>
  </si>
  <si>
    <t>&lt;BasketList data="2016-01-13" val="25.69"/&gt;</t>
  </si>
  <si>
    <t>&lt;BasketList data="2016-01-14" val="25.00"/&gt;</t>
  </si>
  <si>
    <t>&lt;BasketList data="2016-01-15" val="24.74"/&gt;</t>
  </si>
  <si>
    <t>&lt;BasketList data="2016-01-18" val="23.58"/&gt;</t>
  </si>
  <si>
    <t>&lt;BasketList data="2016-01-19" val="23.85"/&gt;</t>
  </si>
  <si>
    <t>&lt;BasketList data="2016-01-20" val="22.48"/&gt;</t>
  </si>
  <si>
    <t>&lt;BasketList data="2016-01-21" val="22.89"/&gt;</t>
  </si>
  <si>
    <t>&lt;BasketList data="2016-01-22" val="25.50"/&gt;</t>
  </si>
  <si>
    <t>&lt;BasketList data="2016-01-25" val="25.58"/&gt;</t>
  </si>
  <si>
    <t>&lt;BasketList data="2016-01-26" val="25.11"/&gt;</t>
  </si>
  <si>
    <t>&lt;BasketList data="2016-01-27" val="26.40"/&gt;</t>
  </si>
  <si>
    <t>&lt;BasketList data="2016-01-28" val="28.28"/&gt;</t>
  </si>
  <si>
    <t>&lt;BasketList data="2016-01-29" val="29.11"/&gt;</t>
  </si>
  <si>
    <t>&lt;BasketList data="2016-02-01" val="29.73"/&gt;</t>
  </si>
  <si>
    <t>&lt;BasketList data="2016-02-02" val="28.40"/&gt;</t>
  </si>
  <si>
    <t>&lt;BasketList data="2016-02-03" val="28.65"/&gt;</t>
  </si>
  <si>
    <t>&lt;BasketList data="2016-02-04" val="29.93"/&gt;</t>
  </si>
  <si>
    <t>&lt;BasketList data="2016-02-05" val="29.30"/&gt;</t>
  </si>
  <si>
    <t>&lt;BasketList data="2016-02-08" val="29.00"/&gt;</t>
  </si>
  <si>
    <t>&lt;BasketList data="2016-02-09" val="28.33"/&gt;</t>
  </si>
  <si>
    <t>&lt;BasketList data="2016-02-10" val="25.93"/&gt;</t>
  </si>
  <si>
    <t>&lt;BasketList data="2016-02-11" val="25.21"/&gt;</t>
  </si>
  <si>
    <t>&lt;BasketList data="2016-02-12" val="26.74"/&gt;</t>
  </si>
  <si>
    <t>&lt;BasketList data="2016-02-15" val="28.44"/&gt;</t>
  </si>
  <si>
    <t>&lt;BasketList data="2016-02-16" val="29.35"/&gt;</t>
  </si>
  <si>
    <t>&lt;BasketList data="2016-02-17" val="28.18"/&gt;</t>
  </si>
  <si>
    <t>&lt;BasketList data="2016-02-18" val="29.96"/&gt;</t>
  </si>
  <si>
    <t>&lt;BasketList data="2016-02-19" val="29.17"/&gt;</t>
  </si>
  <si>
    <t>&lt;BasketList data="2016-02-22" val="29.48"/&gt;</t>
  </si>
  <si>
    <t>&lt;BasketList data="2016-02-23" val="28.94"/&gt;</t>
  </si>
  <si>
    <t>&lt;BasketList data="2016-02-24" val="28.30"/&gt;</t>
  </si>
  <si>
    <t>&lt;BasketList data="2016-02-25" val="29.19"/&gt;</t>
  </si>
  <si>
    <t>&lt;BasketList data="2016-02-26" val="30.74"/&gt;</t>
  </si>
  <si>
    <t>&lt;BasketList data="2016-02-29" val="30.13"/&gt;</t>
  </si>
  <si>
    <t>&lt;BasketList data="2016-03-01" val="31.65"/&gt;</t>
  </si>
  <si>
    <t>&lt;BasketList data="2016-03-02" val="31.72"/&gt;</t>
  </si>
  <si>
    <t>&lt;BasketList data="2016-03-03" val="31.68"/&gt;</t>
  </si>
  <si>
    <t>&lt;BasketList data="2016-03-04" val="32.42"/&gt;</t>
  </si>
  <si>
    <t>&lt;BasketList data="2016-03-07" val="34.43"/&gt;</t>
  </si>
  <si>
    <t>&lt;BasketList data="2016-03-08" val="35.07"/&gt;</t>
  </si>
  <si>
    <t>&lt;BasketList data="2016-03-09" val="35.05"/&gt;</t>
  </si>
  <si>
    <t>&lt;BasketList data="2016-03-10" val="35.23"/&gt;</t>
  </si>
  <si>
    <t>&lt;BasketList data="2016-03-11" val="35.62"/&gt;</t>
  </si>
  <si>
    <t>&lt;BasketList data="2016-03-14" val="34.74"/&gt;</t>
  </si>
  <si>
    <t>&lt;BasketList data="2016-03-15" val="33.69"/&gt;</t>
  </si>
  <si>
    <t>&lt;BasketList data="2016-03-16" val="34.50"/&gt;</t>
  </si>
  <si>
    <t>&lt;BasketList data="2016-03-17" val="36.36"/&gt;</t>
  </si>
  <si>
    <t>&lt;BasketList data="2016-03-18" val="36.59"/&gt;</t>
  </si>
  <si>
    <t>&lt;BasketList data="2016-03-21" val="36.27"/&gt;</t>
  </si>
  <si>
    <t>&lt;BasketList data="2016-03-22" val="36.67"/&gt;</t>
  </si>
  <si>
    <t>&lt;BasketList data="2016-03-23" val="36.19"/&gt;</t>
  </si>
  <si>
    <t>&lt;BasketList data="2016-03-24" val="34.96"/&gt;</t>
  </si>
  <si>
    <t>&lt;BasketList data="2016-03-25" val="34.96"/&gt;</t>
  </si>
  <si>
    <t>&lt;BasketList data="2016-03-28" val="35.48"/&gt;</t>
  </si>
  <si>
    <t>&lt;BasketList data="2016-03-29" val="34.50"/&gt;</t>
  </si>
  <si>
    <t>&lt;BasketList data="2016-03-30" val="34.91"/&gt;</t>
  </si>
  <si>
    <t>&lt;BasketList data="2016-03-31" val="34.33"/&gt;</t>
  </si>
  <si>
    <t>&lt;BasketList data="2016-04-01" val="34.54"/&gt;</t>
  </si>
  <si>
    <t>&lt;BasketList data="2016-04-04" val="33.40"/&gt;</t>
  </si>
  <si>
    <t>&lt;BasketList data="2016-04-05" val="32.71"/&gt;</t>
  </si>
  <si>
    <t>&lt;BasketList data="2016-04-06" val="33.93"/&gt;</t>
  </si>
  <si>
    <t>&lt;BasketList data="2016-04-07" val="34.71"/&gt;</t>
  </si>
  <si>
    <t>&lt;BasketList data="2016-04-08" val="36.01"/&gt;</t>
  </si>
  <si>
    <t>&lt;BasketList data="2016-04-11" val="37.02"/&gt;</t>
  </si>
  <si>
    <t>&lt;BasketList data="2016-04-12" val="38.62"/&gt;</t>
  </si>
  <si>
    <t>&lt;BasketList data="2016-04-13" val="38.91"/&gt;</t>
  </si>
  <si>
    <t>&lt;BasketList data="2016-04-14" val="38.58"/&gt;</t>
  </si>
  <si>
    <t>&lt;BasketList data="2016-04-15" val="38.05"/&gt;</t>
  </si>
  <si>
    <t>&lt;BasketList data="2016-04-18" val="36.58"/&gt;</t>
  </si>
  <si>
    <t>&lt;BasketList data="2016-04-19" val="38.27"/&gt;</t>
  </si>
  <si>
    <t>&lt;BasketList data="2016-04-20" val="38.46"/&gt;</t>
  </si>
  <si>
    <t>&lt;BasketList data="2016-04-21" val="40.09"/&gt;</t>
  </si>
  <si>
    <t>&lt;BasketList data="2016-04-22" val="39.78"/&gt;</t>
  </si>
  <si>
    <t>&lt;BasketList data="2016-04-25" val="39.40"/&gt;</t>
  </si>
  <si>
    <t>&lt;BasketList data="2016-04-26" val="39.88"/&gt;</t>
  </si>
  <si>
    <t>&lt;BasketList data="2016-04-27" val="41.38"/&gt;</t>
  </si>
  <si>
    <t>&lt;BasketList data="2016-04-28" val="42.02"/&gt;</t>
  </si>
  <si>
    <t>&lt;BasketList data="2016-04-29" val="42.70"/&gt;</t>
  </si>
  <si>
    <t>&lt;BasketList data="2016-05-02" val="42.48"/&gt;</t>
  </si>
  <si>
    <t>&lt;BasketList data="2016-05-03" val="41.03"/&gt;</t>
  </si>
  <si>
    <t>&lt;BasketList data="2016-05-04" val="40.45"/&gt;</t>
  </si>
  <si>
    <t>&lt;BasketList data="2016-05-05" val="41.16"/&gt;</t>
  </si>
  <si>
    <t>&lt;BasketList data="2016-05-06" val="40.57"/&gt;</t>
  </si>
  <si>
    <t>&lt;BasketList data="2016-05-09" val="40.77"/&gt;</t>
  </si>
  <si>
    <t>&lt;BasketList data="2016-05-10" val="40.23"/&gt;</t>
  </si>
  <si>
    <t>&lt;BasketList data="2016-05-11" val="41.43"/&gt;</t>
  </si>
  <si>
    <t>&lt;BasketList data="2016-05-12" val="43.33"/&gt;</t>
  </si>
  <si>
    <t>&lt;BasketList data="2016-05-13" val="43.30"/&gt;</t>
  </si>
  <si>
    <t>&lt;BasketList data="2016-05-16" val="44.37"/&gt;</t>
  </si>
  <si>
    <t>&lt;BasketList data="2016-05-17" val="44.82"/&gt;</t>
  </si>
  <si>
    <t>&lt;BasketList data="2016-05-18" val="44.88"/&gt;</t>
  </si>
  <si>
    <t>&lt;BasketList data="2016-05-19" val="43.84"/&gt;</t>
  </si>
  <si>
    <t>&lt;BasketList data="2016-05-20" val="44.77"/&gt;</t>
  </si>
  <si>
    <t>&lt;BasketList data="2016-05-23" val="44.07"/&gt;</t>
  </si>
  <si>
    <t>&lt;BasketList data="2016-05-24" val="44.02"/&gt;</t>
  </si>
  <si>
    <t>&lt;BasketList data="2016-05-25" val="44.97"/&gt;</t>
  </si>
  <si>
    <t>&lt;BasketList data="2016-05-26" val="45.43"/&gt;</t>
  </si>
  <si>
    <t>&lt;BasketList data="2016-05-27" val="44.76"/&gt;</t>
  </si>
  <si>
    <t>&lt;BasketList data="2016-05-30" val="44.80"/&gt;</t>
  </si>
  <si>
    <t>&lt;BasketList data="2016-05-31" val="45.15"/&gt;</t>
  </si>
  <si>
    <t>&lt;BasketList data="2016-06-01" val="45.28"/&gt;</t>
  </si>
  <si>
    <t>&lt;BasketList data="2016-06-02" val="45.67"/&gt;</t>
  </si>
  <si>
    <t>&lt;BasketList data="2016-06-03" val="45.82"/&gt;</t>
  </si>
  <si>
    <t>&lt;BasketList data="2016-06-06" val="46.10"/&gt;</t>
  </si>
  <si>
    <t>&lt;BasketList data="2016-06-07" val="46.63"/&gt;</t>
  </si>
  <si>
    <t>&lt;BasketList data="2016-06-08" val="47.76"/&gt;</t>
  </si>
  <si>
    <t>&lt;BasketList data="2016-06-09" val="48.02"/&gt;</t>
  </si>
  <si>
    <t>&lt;BasketList data="2016-06-10" val="47.05"/&gt;</t>
  </si>
  <si>
    <t>&lt;BasketList data="2016-06-13" val="46.25"/&gt;</t>
  </si>
  <si>
    <t>&lt;BasketList data="2016-06-14" val="45.64"/&gt;</t>
  </si>
  <si>
    <t>&lt;BasketList data="2016-06-15" val="45.36"/&gt;</t>
  </si>
  <si>
    <t>&lt;BasketList data="2016-06-16" val="44.03"/&gt;</t>
  </si>
  <si>
    <t>&lt;BasketList data="2016-06-17" val="44.18"/&gt;</t>
  </si>
  <si>
    <t>&lt;BasketList data="2016-06-20" val="46.24"/&gt;</t>
  </si>
  <si>
    <t>&lt;BasketList data="2016-06-21" val="46.02"/&gt;</t>
  </si>
  <si>
    <t>&lt;BasketList data="2016-06-22" val="46.46"/&gt;</t>
  </si>
  <si>
    <t>&lt;BasketList data="2016-06-23" val="46.16"/&gt;</t>
  </si>
  <si>
    <t>&lt;BasketList data="2016-06-24" val="44.88"/&gt;</t>
  </si>
  <si>
    <t>&lt;BasketList data="2016-06-27" val="44.32"/&gt;</t>
  </si>
  <si>
    <t>&lt;BasketList data="2016-06-28" val="44.46"/&gt;</t>
  </si>
  <si>
    <t>&lt;BasketList data="2016-06-29" val="45.82"/&gt;</t>
  </si>
  <si>
    <t>&lt;BasketList data="2016-06-30" val="46.27"/&gt;</t>
  </si>
  <si>
    <t>&lt;BasketList data="2016-07-01" val="45.42"/&gt;</t>
  </si>
  <si>
    <t>&lt;BasketList data="2016-07-04" val="46.08"/&gt;</t>
  </si>
  <si>
    <t>&lt;BasketList data="2016-07-05" val="44.34"/&gt;</t>
  </si>
  <si>
    <t>&lt;BasketList data="2016-07-06" val="44.35"/&gt;</t>
  </si>
  <si>
    <t>&lt;BasketList data="2016-07-07" val="44.19"/&gt;</t>
  </si>
  <si>
    <t>&lt;BasketList data="2016-07-08" val="42.59"/&gt;</t>
  </si>
  <si>
    <t>&lt;BasketList data="2016-07-11" val="42.21"/&gt;</t>
  </si>
  <si>
    <t>&lt;BasketList data="2016-07-12" val="43.22"/&gt;</t>
  </si>
  <si>
    <t>&lt;BasketList data="2016-07-13" val="43.19"/&gt;</t>
  </si>
  <si>
    <t>&lt;BasketList data="2016-07-14" val="42.88"/&gt;</t>
  </si>
  <si>
    <t>&lt;BasketList data="2016-07-15" val="43.24"/&gt;</t>
  </si>
  <si>
    <t>&lt;BasketList data="2016-07-18" val="43.36"/&gt;</t>
  </si>
  <si>
    <t>&lt;BasketList data="2016-07-19" val="42.66"/&gt;</t>
  </si>
  <si>
    <t>&lt;BasketList data="2016-07-20" val="42.73"/&gt;</t>
  </si>
  <si>
    <t>&lt;BasketList data="2016-07-21" val="42.93"/&gt;</t>
  </si>
  <si>
    <t>&lt;BasketList data="2016-07-22" val="41.71"/&gt;</t>
  </si>
  <si>
    <t>&lt;BasketList data="2016-07-25" val="41.35"/&gt;</t>
  </si>
  <si>
    <t>&lt;BasketList data="2016-07-26" val="40.62"/&gt;</t>
  </si>
  <si>
    <t>&lt;BasketList data="2016-07-27" val="40.49"/&gt;</t>
  </si>
  <si>
    <t>&lt;BasketList data="2016-07-28" val="39.79"/&gt;</t>
  </si>
  <si>
    <t>&lt;BasketList data="2016-07-29" val="38.97"/&gt;</t>
  </si>
  <si>
    <t>&lt;BasketList data="2016-08-01" val="39.10"/&gt;</t>
  </si>
  <si>
    <t>&lt;BasketList data="2016-08-02" val="38.29"/&gt;</t>
  </si>
  <si>
    <t>&lt;BasketList data="2016-08-03" val="38.43"/&gt;</t>
  </si>
  <si>
    <t>&lt;BasketList data="2016-08-04" val="39.60"/&gt;</t>
  </si>
  <si>
    <t>&lt;BasketList data="2016-08-05" val="40.08"/&gt;</t>
  </si>
  <si>
    <t>&lt;BasketList data="2016-08-08" val="41.10"/&gt;</t>
  </si>
  <si>
    <t>&lt;BasketList data="2016-08-09" val="41.08"/&gt;</t>
  </si>
  <si>
    <t>&lt;BasketList data="2016-08-10" val="40.57"/&gt;</t>
  </si>
  <si>
    <t>&lt;BasketList data="2016-08-11" val="40.62"/&gt;</t>
  </si>
  <si>
    <t>&lt;BasketList data="2016-08-12" val="42.60"/&gt;</t>
  </si>
  <si>
    <t>&lt;BasketList data="2016-08-15" val="43.92"/&gt;</t>
  </si>
  <si>
    <t>&lt;BasketList data="2016-08-16" val="45.03"/&gt;</t>
  </si>
  <si>
    <t>&lt;BasketList data="2016-08-17" val="45.34"/&gt;</t>
  </si>
  <si>
    <t>&lt;BasketList data="2016-08-18" val="46.50"/&gt;</t>
  </si>
  <si>
    <t>&lt;BasketList data="2016-08-19" val="46.82"/&gt;</t>
  </si>
  <si>
    <t>&lt;BasketList data="2016-08-22" val="46.04"/&gt;</t>
  </si>
  <si>
    <t>&lt;BasketList data="2016-08-23" val="45.34"/&gt;</t>
  </si>
  <si>
    <t>&lt;BasketList data="2016-08-24" val="45.25"/&gt;</t>
  </si>
  <si>
    <t>&lt;BasketList data="2016-08-25" val="45.28"/&gt;</t>
  </si>
  <si>
    <t>&lt;BasketList data="2016-08-26" val="45.75"/&gt;</t>
  </si>
  <si>
    <t>&lt;BasketList data="2016-08-29" val="45.44"/&gt;</t>
  </si>
  <si>
    <t>&lt;BasketList data="2016-08-30" val="45.25"/&gt;</t>
  </si>
  <si>
    <t>&lt;BasketList data="2016-08-31" val="43.91"/&gt;</t>
  </si>
  <si>
    <t>&lt;BasketList data="2016-09-01" val="42.00"/&gt;</t>
  </si>
  <si>
    <t>&lt;BasketList data="2016-09-02" val="41.47"/&gt;</t>
  </si>
  <si>
    <t>&lt;BasketList data="2016-09-05" val="43.54"/&gt;</t>
  </si>
  <si>
    <t>&lt;BasketList data="2016-09-06" val="42.75"/&gt;</t>
  </si>
  <si>
    <t>&lt;BasketList data="2016-09-07" val="43.18"/&gt;</t>
  </si>
  <si>
    <t>&lt;BasketList data="2016-09-08" val="44.61"/&gt;</t>
  </si>
  <si>
    <t>&lt;BasketList data="2016-09-09" val="44.55"/&gt;</t>
  </si>
  <si>
    <t>&lt;BasketList data="2016-09-12" val="44.53"/&gt;</t>
  </si>
  <si>
    <t>&lt;BasketList data="2016-09-13" val="42.91"/&gt;</t>
  </si>
  <si>
    <t>&lt;BasketList data="2016-09-14" val="42.56"/&gt;</t>
  </si>
  <si>
    <t>&lt;BasketList data="2016-09-15" val="41.67"/&gt;</t>
  </si>
  <si>
    <t>&lt;BasketList data="2016-09-16" val="41.74"/&gt;</t>
  </si>
  <si>
    <t>&lt;BasketList data="2016-09-19" val="42.09"/&gt;</t>
  </si>
  <si>
    <t>&lt;BasketList data="2016-09-20" val="41.55"/&gt;</t>
  </si>
  <si>
    <t>&lt;BasketList data="2016-09-21" val="42.54"/&gt;</t>
  </si>
  <si>
    <t>&lt;BasketList data="2016-09-22" val="43.27"/&gt;</t>
  </si>
  <si>
    <t>&lt;BasketList data="2016-09-23" val="42.89"/&gt;</t>
  </si>
  <si>
    <t>&lt;BasketList data="2016-09-26" val="42.16"/&gt;</t>
  </si>
  <si>
    <t>&lt;BasketList data="2016-09-27" val="42.30"/&gt;</t>
  </si>
  <si>
    <t>&lt;BasketList data="2016-09-28" val="42.21"/&gt;</t>
  </si>
  <si>
    <t>&lt;BasketList data="2016-09-29" val="44.34"/&gt;</t>
  </si>
  <si>
    <t>&lt;BasketList data="2016-09-30" val="44.63"/&gt;</t>
  </si>
  <si>
    <t>&lt;BasketList data="2016-10-03" val="46.65"/&gt;</t>
  </si>
  <si>
    <t>&lt;BasketList data="2016-10-04" val="46.72"/&gt;</t>
  </si>
  <si>
    <t>&lt;BasketList data="2016-10-05" val="47.75"/&gt;</t>
  </si>
  <si>
    <t>&lt;BasketList data="2016-10-06" val="47.86"/&gt;</t>
  </si>
  <si>
    <t>&lt;BasketList data="2016-10-07" val="48.59"/&gt;</t>
  </si>
  <si>
    <t>&lt;BasketList data="2016-10-10" val="48.31"/&gt;</t>
  </si>
  <si>
    <t>&lt;BasketList data="2016-10-11" val="48.81"/&gt;</t>
  </si>
  <si>
    <t>&lt;BasketList data="2016-10-12" val="48.68"/&gt;</t>
  </si>
  <si>
    <t>&lt;BasketList data="2016-10-13" val="48.07"/&gt;</t>
  </si>
  <si>
    <t>&lt;BasketList data="2016-10-14" val="48.63"/&gt;</t>
  </si>
  <si>
    <t>&lt;BasketList data="2016-10-17" val="48.22"/&gt;</t>
  </si>
  <si>
    <t>&lt;BasketList data="2016-10-18" val="48.24"/&gt;</t>
  </si>
  <si>
    <t>&lt;BasketList data="2016-10-19" val="49.06"/&gt;</t>
  </si>
  <si>
    <t>&lt;BasketList data="2016-10-20" val="48.51"/&gt;</t>
  </si>
  <si>
    <t>&lt;BasketList data="2016-10-21" val="48.08"/&gt;</t>
  </si>
  <si>
    <t>&lt;BasketList data="2016-10-24" val="48.15"/&gt;</t>
  </si>
  <si>
    <t>&lt;BasketList data="2016-10-25" val="47.83"/&gt;</t>
  </si>
  <si>
    <t>&lt;BasketList data="2016-10-26" val="46.96"/&gt;</t>
  </si>
  <si>
    <t>&lt;BasketList data="2016-10-27" val="47.23"/&gt;</t>
  </si>
  <si>
    <t>&lt;BasketList data="2016-10-28" val="47.04"/&gt;</t>
  </si>
  <si>
    <t>&lt;BasketList data="2016-10-31" val="45.83"/&gt;</t>
  </si>
  <si>
    <t>&lt;BasketList data="2016-11-01" val="44.51"/&gt;</t>
  </si>
  <si>
    <t>&lt;BasketList data="2016-11-02" val="43.10"/&gt;</t>
  </si>
  <si>
    <t>&lt;BasketList data="2016-11-03" val="42.62"/&gt;</t>
  </si>
  <si>
    <t>&lt;BasketList data="2016-11-04" val="41.85"/&gt;</t>
  </si>
  <si>
    <t>&lt;BasketList data="2016-11-07" val="41.98"/&gt;</t>
  </si>
  <si>
    <t>&lt;BasketList data="2016-11-08" val="42.22"/&gt;</t>
  </si>
  <si>
    <t>&lt;BasketList data="2016-11-09" val="41.90"/&gt;</t>
  </si>
  <si>
    <t>&lt;BasketList data="2016-11-10" val="42.67"/&gt;</t>
  </si>
  <si>
    <t>&lt;BasketList data="2016-11-11" val="41.54"/&gt;</t>
  </si>
  <si>
    <t>&lt;BasketList data="2016-11-14" val="40.94"/&gt;</t>
  </si>
  <si>
    <t>&lt;BasketList data="2016-11-15" val="41.84"/&gt;</t>
  </si>
  <si>
    <t>&lt;BasketList data="2016-11-16" val="42.90"/&gt;</t>
  </si>
  <si>
    <t>&lt;BasketList data="2016-11-17" val="42.83"/&gt;</t>
  </si>
  <si>
    <t>&lt;BasketList data="2016-11-18" val="42.33"/&gt;</t>
  </si>
  <si>
    <t>&lt;BasketList data="2016-11-21" val="44.34"/&gt;</t>
  </si>
  <si>
    <t>&lt;BasketList data="2016-11-22" val="45.25"/&gt;</t>
  </si>
  <si>
    <t>&lt;BasketList data="2016-11-23" val="45.37"/&gt;</t>
  </si>
  <si>
    <t>&lt;BasketList data="2016-11-24" val="45.22"/&gt;</t>
  </si>
  <si>
    <t>&lt;BasketList data="2016-11-25" val="44.88"/&gt;</t>
  </si>
  <si>
    <t>&lt;BasketList data="2016-11-28" val="43.84"/&gt;</t>
  </si>
  <si>
    <t>&lt;BasketList data="2016-11-29" val="43.87"/&gt;</t>
  </si>
  <si>
    <t>&lt;BasketList data="2016-11-30" val="44.80"/&gt;</t>
  </si>
  <si>
    <t>&lt;BasketList data="2016-12-01" val="49.28"/&gt;</t>
  </si>
  <si>
    <t>&lt;BasketList data="2016-12-02" val="50.42"/&gt;</t>
  </si>
  <si>
    <t>&lt;BasketList data="2016-12-05" val="51.25"/&gt;</t>
  </si>
  <si>
    <t>&lt;BasketList data="2016-12-06" val="50.98"/&gt;</t>
  </si>
  <si>
    <t>&lt;BasketList data="2016-12-07" val="50.22"/&gt;</t>
  </si>
  <si>
    <t>&lt;BasketList data="2016-12-08" val="50.04"/&gt;</t>
  </si>
  <si>
    <t>&lt;BasketList data="2016-12-09" val="50.95"/&gt;</t>
  </si>
  <si>
    <t>&lt;BasketList data="2016-12-12" val="53.24"/&gt;</t>
  </si>
  <si>
    <t>&lt;BasketList data="2016-12-13" val="52.39"/&gt;</t>
  </si>
  <si>
    <t>&lt;BasketList data="2016-12-14" val="51.83"/&gt;</t>
  </si>
  <si>
    <t>&lt;BasketList data="2016-12-15" val="50.96"/&gt;</t>
  </si>
  <si>
    <t>&lt;BasketList data="2016-12-16" val="51.29"/&gt;</t>
  </si>
  <si>
    <t>&lt;BasketList data="2016-12-19" val="52.18"/&gt;</t>
  </si>
  <si>
    <t>&lt;BasketList data="2016-12-20" val="51.99"/&gt;</t>
  </si>
  <si>
    <t>&lt;BasketList data="2016-12-21" val="52.25"/&gt;</t>
  </si>
  <si>
    <t>&lt;BasketList data="2016-12-22" val="51.73"/&gt;</t>
  </si>
  <si>
    <t>&lt;BasketList data="2016-12-23" val="51.74"/&gt;</t>
  </si>
  <si>
    <t>&lt;BasketList data="2016-12-27" val="52.25"/&gt;</t>
  </si>
  <si>
    <t>&lt;BasketList data="2016-12-28" val="53.39"/&gt;</t>
  </si>
  <si>
    <t>&lt;BasketList data="2016-12-29" val="53.46"/&gt;</t>
  </si>
  <si>
    <t>&lt;BasketList data="2016-12-30" val="53.30"/&gt;</t>
  </si>
  <si>
    <t>&lt;BasketList data="2017-01-03" val="53.13"/&gt;</t>
  </si>
  <si>
    <t>&lt;BasketList data="2017-01-04" val="52.71"/&gt;</t>
  </si>
  <si>
    <t>&lt;BasketList data="2017-01-05" val="53.02"/&gt;</t>
  </si>
  <si>
    <t>&lt;BasketList data="2017-01-06" val="53.50"/&gt;</t>
  </si>
  <si>
    <t>&lt;BasketList data="2017-01-09" val="52.85"/&gt;</t>
  </si>
  <si>
    <t>&lt;BasketList data="2017-01-10" val="51.46"/&gt;</t>
  </si>
  <si>
    <t>&lt;BasketList data="2017-01-11" val="50.98"/&gt;</t>
  </si>
  <si>
    <t>&lt;BasketList data="2017-01-12" val="52.30"/&gt;</t>
  </si>
  <si>
    <t>&lt;BasketList data="2017-01-13" val="52.64"/&gt;</t>
  </si>
  <si>
    <t>&lt;BasketList data="2017-01-16" val="52.17"/&gt;</t>
  </si>
  <si>
    <t>&lt;BasketList data="2017-01-17" val="52.60"/&gt;</t>
  </si>
  <si>
    <t>&lt;BasketList data="2017-01-18" val="52.22"/&gt;</t>
  </si>
  <si>
    <t>&lt;BasketList data="2017-01-19" val="51.45"/&gt;</t>
  </si>
  <si>
    <t>&lt;BasketList data="2017-01-20" val="51.80"/&gt;</t>
  </si>
  <si>
    <t>&lt;BasketList data="2017-01-23" val="52.10"/&gt;</t>
  </si>
  <si>
    <t>&lt;BasketList data="2017-01-24" val="52.51"/&gt;</t>
  </si>
  <si>
    <t>&lt;BasketList data="2017-01-25" val="52.14"/&gt;</t>
  </si>
  <si>
    <t>&lt;BasketList data="2017-01-26" val="52.91"/&gt;</t>
  </si>
  <si>
    <t>&lt;BasketList data="2017-01-27" val="52.88"/&gt;</t>
  </si>
  <si>
    <t>&lt;BasketList data="2017-01-30" val="52.78"/&gt;</t>
  </si>
  <si>
    <t>&lt;BasketList data="2017-01-31" val="52.19"/&gt;</t>
  </si>
  <si>
    <t>&lt;BasketList data="2017-02-01" val="52.76"/&gt;</t>
  </si>
  <si>
    <t>&lt;BasketList data="2017-02-02" val="53.93"/&gt;</t>
  </si>
  <si>
    <t>&lt;BasketList data="2017-02-03" val="54.24"/&gt;</t>
  </si>
  <si>
    <t>&lt;BasketList data="2017-02-06" val="53.77"/&gt;</t>
  </si>
  <si>
    <t>&lt;BasketList data="2017-02-07" val="52.78"/&gt;</t>
  </si>
  <si>
    <t>&lt;BasketList data="2017-02-08" val="52.13"/&gt;</t>
  </si>
  <si>
    <t>&lt;BasketList data="2017-02-09" val="52.76"/&gt;</t>
  </si>
  <si>
    <t>&lt;BasketList data="2017-02-10" val="53.23"/&gt;</t>
  </si>
  <si>
    <t>&lt;BasketList data="2017-02-13" val="53.47"/&gt;</t>
  </si>
  <si>
    <t>&lt;BasketList data="2017-02-14" val="53.31"/&gt;</t>
  </si>
  <si>
    <t>&lt;BasketList data="2017-02-15" val="53.10"/&gt;</t>
  </si>
  <si>
    <t>&lt;BasketList data="2017-02-16" val="53.14"/&gt;</t>
  </si>
  <si>
    <t>&lt;BasketList data="2017-02-17" val="53.11"/&gt;</t>
  </si>
  <si>
    <t>&lt;BasketList data="2017-02-20" val="53.49"/&gt;</t>
  </si>
  <si>
    <t>&lt;BasketList data="2017-02-21" val="53.88"/&gt;</t>
  </si>
  <si>
    <t>&lt;BasketList data="2017-02-22" val="53.48"/&gt;</t>
  </si>
  <si>
    <t>&lt;BasketList data="2017-02-23" val="53.95"/&gt;</t>
  </si>
  <si>
    <t>&lt;BasketList data="2017-02-24" val="53.61"/&gt;</t>
  </si>
  <si>
    <t>&lt;BasketList data="2017-02-27" val="53.85"/&gt;</t>
  </si>
  <si>
    <t>&lt;BasketList data="2017-02-28" val="53.40"/&gt;</t>
  </si>
  <si>
    <t>&lt;BasketList data="2017-03-01" val="54.15"/&gt;</t>
  </si>
  <si>
    <t>&lt;BasketList data="2017-03-02" val="53.74"/&gt;</t>
  </si>
  <si>
    <t>&lt;BasketList data="2017-03-03" val="53.01"/&gt;</t>
  </si>
  <si>
    <t>&lt;BasketList data="2017-03-06" val="53.13"/&gt;</t>
  </si>
  <si>
    <t>&lt;BasketList data="2017-03-07" val="53.54"/&gt;</t>
  </si>
  <si>
    <t>&lt;BasketList data="2017-03-08" val="52.69"/&gt;</t>
  </si>
  <si>
    <t>&lt;BasketList data="2017-03-09" val="50.82"/&gt;</t>
  </si>
  <si>
    <t>&lt;BasketList data="2017-03-10" val="49.81"/&gt;</t>
  </si>
  <si>
    <t>&lt;BasketList data="2017-03-13" val="49.00"/&gt;</t>
  </si>
  <si>
    <t>&lt;BasketList data="2017-03-14" val="48.63"/&gt;</t>
  </si>
  <si>
    <t>&lt;BasketList data="2017-03-15" val="49.17"/&gt;</t>
  </si>
  <si>
    <t>&lt;BasketList data="2017-03-16" val="49.70"/&gt;</t>
  </si>
  <si>
    <t>&lt;BasketList data="2017-03-17" val="49.36"/&gt;</t>
  </si>
  <si>
    <t>&lt;BasketList data="2017-03-20" val="49.18"/&gt;</t>
  </si>
  <si>
    <t>&lt;BasketList data="2017-03-21" val="49.23"/&gt;</t>
  </si>
  <si>
    <t>&lt;BasketList data="2017-03-22" val="48.28"/&gt;</t>
  </si>
  <si>
    <t>&lt;BasketList data="2017-03-23" val="48.35"/&gt;</t>
  </si>
  <si>
    <t>&lt;BasketList data="2017-03-24" val="48.26"/&gt;</t>
  </si>
  <si>
    <t>&lt;BasketList data="2017-03-27" val="48.25"/&gt;</t>
  </si>
  <si>
    <t>&lt;BasketList data="2017-03-28" val="48.84"/&gt;</t>
  </si>
  <si>
    <t>&lt;BasketList data="2017-03-29" val="49.54"/&gt;</t>
  </si>
  <si>
    <t>&lt;BasketList data="2017-03-30" val="50.20"/&gt;</t>
  </si>
  <si>
    <t>&lt;BasketList data="2017-03-31" val="50.43"/&gt;</t>
  </si>
  <si>
    <t>&lt;BasketList data="2017-04-03" val="50.69"/&gt;</t>
  </si>
  <si>
    <t>&lt;BasketList data="2017-04-04" val="50.60"/&gt;</t>
  </si>
  <si>
    <t>&lt;BasketList data="2017-04-05" val="51.96"/&gt;</t>
  </si>
  <si>
    <t>&lt;BasketList data="2017-04-06" val="51.84"/&gt;</t>
  </si>
  <si>
    <t>&lt;BasketList data="2017-04-07" val="52.92"/&gt;</t>
  </si>
  <si>
    <t>&lt;BasketList data="2017-04-10" val="53.14"/&gt;</t>
  </si>
  <si>
    <t>&lt;BasketList data="2017-04-11" val="53.37"/&gt;</t>
  </si>
  <si>
    <t>&lt;BasketList data="2017-04-12" val="53.69"/&gt;</t>
  </si>
  <si>
    <t>&lt;BasketList data="2017-04-13" val="53.38"/&gt;</t>
  </si>
  <si>
    <t>&lt;BasketList data="2017-04-17" val="52.96"/&gt;</t>
  </si>
  <si>
    <t>&lt;BasketList data="2017-04-18" val="52.30"/&gt;</t>
  </si>
  <si>
    <t>&lt;BasketList data="2017-04-19" val="51.90"/&gt;</t>
  </si>
  <si>
    <t>&lt;BasketList data="2017-04-20" val="50.49"/&gt;</t>
  </si>
  <si>
    <t>&lt;BasketList data="2017-04-21" val="50.01"/&gt;</t>
  </si>
  <si>
    <t>&lt;BasketList data="2017-04-24" val="49.66"/&gt;</t>
  </si>
  <si>
    <t>&lt;BasketList data="2017-04-25" val="49.22"/&gt;</t>
  </si>
  <si>
    <t>&lt;BasketList data="2017-04-26" val="49.65"/&gt;</t>
  </si>
  <si>
    <t>&lt;BasketList data="2017-04-27" val="48.90"/&gt;</t>
  </si>
  <si>
    <t>&lt;BasketList data="2017-04-28" val="49.33"/&gt;</t>
  </si>
  <si>
    <t>&lt;BasketList data="2017-05-01" val="49.19"/&gt;</t>
  </si>
  <si>
    <t>&lt;BasketList data="2017-05-02" val="49.02"/&gt;</t>
  </si>
  <si>
    <t>&lt;BasketList data="2017-05-03" val="48.38"/&gt;</t>
  </si>
  <si>
    <t>&lt;BasketList data="2017-05-04" val="47.49"/&gt;</t>
  </si>
  <si>
    <t>&lt;BasketList data="2017-05-05" val="46.60"/&gt;</t>
  </si>
  <si>
    <t>&lt;BasketList data="2017-05-08" val="46.91"/&gt;</t>
  </si>
  <si>
    <t>&lt;BasketList data="2017-05-09" val="46.88"/&gt;</t>
  </si>
  <si>
    <t>&lt;BasketList data="2017-05-10" val="47.35"/&gt;</t>
  </si>
  <si>
    <t>&lt;BasketList data="2017-05-11" val="48.41"/&gt;</t>
  </si>
  <si>
    <t>&lt;BasketList data="2017-05-12" val="48.31"/&gt;</t>
  </si>
  <si>
    <t>&lt;BasketList data="2017-05-15" val="49.77"/&gt;</t>
  </si>
  <si>
    <t>&lt;BasketList data="2017-05-16" val="49.75"/&gt;</t>
  </si>
  <si>
    <t>&lt;BasketList data="2017-05-17" val="49.48"/&gt;</t>
  </si>
  <si>
    <t>&lt;BasketList data="2017-05-18" val="49.91"/&gt;</t>
  </si>
  <si>
    <t>&lt;BasketList data="2017-05-19" val="50.91"/&gt;</t>
  </si>
  <si>
    <t>&lt;BasketList data="2017-05-22" val="51.54"/&gt;</t>
  </si>
  <si>
    <t>&lt;BasketList data="2017-05-23" val="51.34"/&gt;</t>
  </si>
  <si>
    <t>&lt;BasketList data="2017-05-24" val="51.96"/&gt;</t>
  </si>
  <si>
    <t>&lt;BasketList data="2017-05-25" val="51.24"/&gt;</t>
  </si>
  <si>
    <t>&lt;BasketList data="2017-05-26" val="49.48"/&gt;</t>
  </si>
  <si>
    <t>&lt;BasketList data="2017-05-29" val="49.67"/&gt;</t>
  </si>
  <si>
    <t>&lt;BasketList data="2017-05-30" val="49.39"/&gt;</t>
  </si>
  <si>
    <t>&lt;BasketList data="2017-05-31" val="48.69"/&gt;</t>
  </si>
  <si>
    <t>&lt;BasketList data="2017-06-01" val="48.85"/&gt;</t>
  </si>
  <si>
    <t>&lt;BasketList data="2017-06-02" val="47.33"/&gt;</t>
  </si>
  <si>
    <t>&lt;BasketList data="2017-06-05" val="47.37"/&gt;</t>
  </si>
  <si>
    <t>&lt;BasketList data="2017-06-06" val="46.98"/&gt;</t>
  </si>
  <si>
    <t>&lt;BasketList data="2017-06-07" val="46.78"/&gt;</t>
  </si>
  <si>
    <t>&lt;BasketList data="2017-06-08" val="45.78"/&gt;</t>
  </si>
  <si>
    <t>&lt;BasketList data="2017-06-09" val="45.49"/&gt;</t>
  </si>
  <si>
    <t>&lt;BasketList data="2017-06-12" val="45.94"/&gt;</t>
  </si>
  <si>
    <t>&lt;BasketList data="2017-06-13" val="46.01"/&gt;</t>
  </si>
  <si>
    <t>&lt;BasketList data="2017-06-14" val="45.16"/&gt;</t>
  </si>
  <si>
    <t>&lt;BasketList data="2017-06-15" val="44.38"/&gt;</t>
  </si>
  <si>
    <t>&lt;BasketList data="2017-06-16" val="44.58"/&gt;</t>
  </si>
  <si>
    <t>&lt;BasketList data="2017-06-19" val="44.46"/&gt;</t>
  </si>
  <si>
    <t>&lt;BasketList data="2017-06-20" val="43.90"/&gt;</t>
  </si>
  <si>
    <t>&lt;BasketList data="2017-06-21" val="43.14"/&gt;</t>
  </si>
  <si>
    <t>&lt;BasketList data="2017-06-22" val="42.58"/&gt;</t>
  </si>
  <si>
    <t>&lt;BasketList data="2017-06-23" val="43.02"/&gt;</t>
  </si>
  <si>
    <t>&lt;BasketList data="2017-06-26" val="43.14"/&gt;</t>
  </si>
  <si>
    <t>&lt;BasketList data="2017-06-27" val="44.23"/&gt;</t>
  </si>
  <si>
    <t>&lt;BasketList data="2017-06-28" val="44.48"/&gt;</t>
  </si>
  <si>
    <t>&lt;BasketList data="2017-06-29" val="45.36"/&gt;</t>
  </si>
  <si>
    <t>&lt;BasketList data="2017-06-30" val="45.63"/&gt;</t>
  </si>
  <si>
    <t>&lt;BasketList data="2017-07-03" val="47.17"/&gt;</t>
  </si>
  <si>
    <t>&lt;BasketList data="2017-07-04" val="47.57"/&gt;</t>
  </si>
  <si>
    <t>&lt;BasketList data="2017-07-05" val="47.04"/&gt;</t>
  </si>
  <si>
    <t>&lt;BasketList data="2017-07-06" val="46.52"/&gt;</t>
  </si>
  <si>
    <t>&lt;BasketList data="2017-07-07" val="45.11"/&gt;</t>
  </si>
  <si>
    <t>&lt;BasketList data="2017-07-10" val="44.77"/&gt;</t>
  </si>
  <si>
    <t>&lt;BasketList data="2017-07-11" val="44.79"/&gt;</t>
  </si>
  <si>
    <t>&lt;BasketList data="2017-07-12" val="46.02"/&gt;</t>
  </si>
  <si>
    <t>&lt;BasketList data="2017-07-13" val="45.66"/&gt;</t>
  </si>
  <si>
    <t>&lt;BasketList data="2017-07-14" val="46.40"/&gt;</t>
  </si>
  <si>
    <t>&lt;BasketList data="2017-07-17" val="46.80"/&gt;</t>
  </si>
  <si>
    <t>&lt;BasketList data="2017-07-18" val="46.45"/&gt;</t>
  </si>
  <si>
    <t>&lt;BasketList data="2017-07-19" val="46.85"/&gt;</t>
  </si>
  <si>
    <t>&lt;BasketList data="2017-07-20" val="47.48"/&gt;</t>
  </si>
  <si>
    <t>&lt;BasketList data="2017-07-21" val="46.99"/&gt;</t>
  </si>
  <si>
    <t>&lt;BasketList data="2017-07-24" val="46.01"/&gt;</t>
  </si>
  <si>
    <t>&lt;BasketList data="2017-07-25" val="47.11"/&gt;</t>
  </si>
  <si>
    <t>&lt;BasketList data="2017-07-26" val="48.51"/&gt;</t>
  </si>
  <si>
    <t>&lt;BasketList data="2017-07-27" val="48.88"/&gt;</t>
  </si>
  <si>
    <t>&lt;BasketList data="2017-07-28" val="49.46"/&gt;</t>
  </si>
  <si>
    <t>&lt;BasketList data="2017-07-31" val="49.97"/&gt;</t>
  </si>
  <si>
    <t>&lt;BasketList data="2017-08-01" val="49.61"/&gt;</t>
  </si>
  <si>
    <t>&lt;BasketList data="2017-08-02" val="49.75"/&gt;</t>
  </si>
  <si>
    <t>&lt;BasketList data="2017-08-03" val="50.26"/&gt;</t>
  </si>
  <si>
    <t>&lt;BasketList data="2017-08-04" val="49.96"/&gt;</t>
  </si>
  <si>
    <t>&lt;BasketList data="2017-08-07" val="50.06"/&gt;</t>
  </si>
  <si>
    <t>&lt;BasketList data="2017-08-08" val="50.50"/&gt;</t>
  </si>
  <si>
    <t>&lt;BasketList data="2017-08-09" val="50.48"/&gt;</t>
  </si>
  <si>
    <t>&lt;BasketList data="2017-08-10" val="50.70"/&gt;</t>
  </si>
  <si>
    <t>&lt;BasketList data="2017-08-11" val="49.37"/&gt;</t>
  </si>
  <si>
    <t>&lt;BasketList data="2017-08-14" val="49.46"/&gt;</t>
  </si>
  <si>
    <t>&lt;BasketList data="2017-08-15" val="48.45"/&gt;</t>
  </si>
  <si>
    <t>&lt;BasketList data="2017-08-16" val="48.69"/&gt;</t>
  </si>
  <si>
    <t>&lt;BasketList data="2017-08-17" val="48.07"/&gt;</t>
  </si>
  <si>
    <t>&lt;BasketList data="2017-08-18" val="48.86"/&gt;</t>
  </si>
  <si>
    <t>&lt;BasketList data="2017-08-21" val="49.80"/&gt;</t>
  </si>
  <si>
    <t>&lt;BasketList data="2017-08-22" val="49.50"/&gt;</t>
  </si>
  <si>
    <t>&lt;BasketList data="2017-08-23" val="49.49"/&gt;</t>
  </si>
  <si>
    <t>&lt;BasketList data="2017-08-24" val="49.76"/&gt;</t>
  </si>
  <si>
    <t>&lt;BasketList data="2017-08-25" val="49.93"/&gt;</t>
  </si>
  <si>
    <t>&lt;BasketList data="2017-08-28" val="49.86"/&gt;</t>
  </si>
  <si>
    <t>&lt;BasketList data="2017-08-29" val="49.51"/&gt;</t>
  </si>
  <si>
    <t>&lt;BasketList data="2017-08-30" val="49.41"/&gt;</t>
  </si>
  <si>
    <t>&lt;BasketList data="2017-08-31" val="49.36"/&gt;</t>
  </si>
  <si>
    <t>&lt;BasketList data="2017-09-01" val="49.68"/&gt;</t>
  </si>
  <si>
    <t>&lt;BasketList data="2017-09-04" val="50.36"/&gt;</t>
  </si>
  <si>
    <t>&lt;BasketList data="2017-09-05" val="50.99"/&gt;</t>
  </si>
  <si>
    <t>&lt;BasketList data="2017-09-06" val="52.04"/&gt;</t>
  </si>
  <si>
    <t>&lt;BasketList data="2017-09-07" val="52.48"/&gt;</t>
  </si>
  <si>
    <t>&lt;BasketList data="2017-09-08" val="52.53"/&gt;</t>
  </si>
  <si>
    <t>&lt;BasketList data="2017-09-11" val="51.82"/&gt;</t>
  </si>
  <si>
    <t>&lt;BasketList data="2017-09-12" val="52.08"/&gt;</t>
  </si>
  <si>
    <t>&lt;BasketList data="2017-09-13" val="52.92"/&gt;</t>
  </si>
  <si>
    <t>&lt;BasketList data="2017-09-14" val="53.63"/&gt;</t>
  </si>
  <si>
    <t>&lt;BasketList data="2017-09-15" val="53.64"/&gt;</t>
  </si>
  <si>
    <t>&lt;BasketList data="2017-09-18" val="53.78"/&gt;</t>
  </si>
  <si>
    <t>&lt;BasketList data="2017-09-19" val="53.81"/&gt;</t>
  </si>
  <si>
    <t>&lt;BasketList data="2017-09-20" val="54.06"/&gt;</t>
  </si>
  <si>
    <t>&lt;BasketList data="2017-09-21" val="54.59"/&gt;</t>
  </si>
  <si>
    <t>&lt;BasketList data="2017-09-22" val="54.84"/&gt;</t>
  </si>
  <si>
    <t>&lt;BasketList data="2017-09-25" val="55.62"/&gt;</t>
  </si>
  <si>
    <t>&lt;BasketList data="2017-09-26" val="56.43"/&gt;</t>
  </si>
  <si>
    <t>&lt;BasketList data="2017-09-27" val="56.07"/&gt;</t>
  </si>
  <si>
    <t>&lt;BasketList data="2017-09-28" val="55.59"/&gt;</t>
  </si>
  <si>
    <t>&lt;BasketList data="2017-09-29" val="55.20"/&gt;</t>
  </si>
  <si>
    <t>&lt;BasketList data="2017-10-02" val="54.60"/&gt;</t>
  </si>
  <si>
    <t>&lt;BasketList data="2017-10-03" val="54.28"/&gt;</t>
  </si>
  <si>
    <t>&lt;BasketList data="2017-10-04" val="53.93"/&gt;</t>
  </si>
  <si>
    <t>&lt;BasketList data="2017-10-05" val="54.62"/&gt;</t>
  </si>
  <si>
    <t>&lt;BasketList data="2017-10-06" val="54.47"/&gt;</t>
  </si>
  <si>
    <t>&lt;BasketList data="2017-10-09" val="53.70"/&gt;</t>
  </si>
  <si>
    <t>&lt;BasketList data="2017-10-10" val="54.23"/&gt;</t>
  </si>
  <si>
    <t>&lt;BasketList data="2017-10-11" val="54.54"/&gt;</t>
  </si>
  <si>
    <t>&lt;BasketList data="2017-10-12" val="54.44"/&gt;</t>
  </si>
  <si>
    <t>&lt;BasketList data="2017-10-13" val="55.12"/&gt;</t>
  </si>
  <si>
    <t>&lt;BasketList data="2017-10-16" val="55.74"/&gt;</t>
  </si>
  <si>
    <t>&lt;BasketList data="2017-10-17" val="55.83"/&gt;</t>
  </si>
  <si>
    <t>&lt;BasketList data="2017-10-18" val="56.12"/&gt;</t>
  </si>
  <si>
    <t>&lt;BasketList data="2017-10-19" val="55.52"/&gt;</t>
  </si>
  <si>
    <t>&lt;BasketList data="2017-10-20" val="55.41"/&gt;</t>
  </si>
  <si>
    <t>&lt;BasketList data="2017-10-23" val="55.77"/&gt;</t>
  </si>
  <si>
    <t>&lt;BasketList data="2017-10-24" val="55.59"/&gt;</t>
  </si>
  <si>
    <t>&lt;BasketList data="2017-10-25" val="56.33"/&gt;</t>
  </si>
  <si>
    <t>&lt;BasketList data="2017-10-26" val="56.45"/&gt;</t>
  </si>
  <si>
    <t>&lt;BasketList data="2017-10-27" val="57.55"/&gt;</t>
  </si>
  <si>
    <t>&lt;BasketList data="2017-10-30" val="58.27"/&gt;</t>
  </si>
  <si>
    <t>&lt;BasketList data="2017-10-31" val="58.53"/&gt;</t>
  </si>
  <si>
    <t>&lt;BasketList data="2017-11-01" val="59.21"/&gt;</t>
  </si>
  <si>
    <t>&lt;BasketList data="2017-11-02" val="58.45"/&gt;</t>
  </si>
  <si>
    <t>&lt;BasketList data="2017-11-03" val="59.12"/&gt;</t>
  </si>
  <si>
    <t>&lt;BasketList data="2017-11-06" val="61.02"/&gt;</t>
  </si>
  <si>
    <t>&lt;BasketList data="2017-11-07" val="62.07"/&gt;</t>
  </si>
  <si>
    <t>&lt;BasketList data="2017-11-08" val="61.61"/&gt;</t>
  </si>
  <si>
    <t>&lt;BasketList data="2017-11-09" val="61.70"/&gt;</t>
  </si>
  <si>
    <t>&lt;BasketList data="2017-11-10" val="61.91"/&gt;</t>
  </si>
  <si>
    <t>&lt;BasketList data="2017-11-13" val="61.27"/&gt;</t>
  </si>
  <si>
    <t>&lt;BasketList data="2017-11-14" val="60.52"/&gt;</t>
  </si>
  <si>
    <t>&lt;BasketList data="2017-11-15" val="59.79"/&gt;</t>
  </si>
  <si>
    <t>&lt;BasketList data="2017-11-16" val="59.98"/&gt;</t>
  </si>
  <si>
    <t>&lt;BasketList data="2017-11-17" val="59.90"/&gt;</t>
  </si>
  <si>
    <t>&lt;BasketList data="2017-11-20" val="60.33"/&gt;</t>
  </si>
  <si>
    <t>&lt;BasketList data="2017-11-21" val="60.49"/&gt;</t>
  </si>
  <si>
    <t>&lt;BasketList data="2017-11-22" val="61.09"/&gt;</t>
  </si>
  <si>
    <t>&lt;BasketList data="2017-11-23" val="61.14"/&gt;</t>
  </si>
  <si>
    <t>&lt;BasketList data="2017-11-24" val="61.64"/&gt;</t>
  </si>
  <si>
    <t>&lt;BasketList data="2017-11-27" val="61.51"/&gt;</t>
  </si>
  <si>
    <t>&lt;BasketList data="2017-11-28" val="61.31"/&gt;</t>
  </si>
  <si>
    <t>&lt;BasketList data="2017-11-29" val="61.14"/&gt;</t>
  </si>
  <si>
    <t>&lt;BasketList data="2017-11-30" val="61.06"/&gt;</t>
  </si>
  <si>
    <t>&lt;BasketList data="2017-12-01" val="61.71"/&gt;</t>
  </si>
  <si>
    <t>&lt;BasketList data="2017-12-04" val="61.45"/&gt;</t>
  </si>
  <si>
    <t>&lt;BasketList data="2017-12-05" val="60.87"/&gt;</t>
  </si>
  <si>
    <t>&lt;BasketList data="2017-12-06" val="60.73"/&gt;</t>
  </si>
  <si>
    <t>&lt;BasketList data="2017-12-07" val="60.12"/&gt;</t>
  </si>
  <si>
    <t>&lt;BasketList data="2017-12-08" val="61.03"/&gt;</t>
  </si>
  <si>
    <t>&lt;BasketList data="2017-12-11" val="61.94"/&gt;</t>
  </si>
  <si>
    <t>&lt;BasketList data="2017-12-12" val="62.75"/&gt;</t>
  </si>
  <si>
    <t>&lt;BasketList data="2017-12-13" val="61.50"/&gt;</t>
  </si>
  <si>
    <t>&lt;BasketList data="2017-12-14" val="60.87"/&gt;</t>
  </si>
  <si>
    <t>&lt;BasketList data="2017-12-15" val="61.48"/&gt;</t>
  </si>
  <si>
    <t>&lt;BasketList data="2017-12-18" val="61.64"/&gt;</t>
  </si>
  <si>
    <t>&lt;BasketList data="2017-12-19" val="61.72"/&gt;</t>
  </si>
  <si>
    <t>&lt;BasketList data="2017-12-20" val="62.16"/&gt;</t>
  </si>
  <si>
    <t>&lt;BasketList data="2017-12-21" val="62.66"/&gt;</t>
  </si>
  <si>
    <t>&lt;BasketList data="2017-12-22" val="62.66"/&gt;</t>
  </si>
  <si>
    <t>&lt;BasketList data="2017-12-26" val="63.07"/&gt;</t>
  </si>
  <si>
    <t>&lt;BasketList data="2017-12-27" val="64.24"/&gt;</t>
  </si>
  <si>
    <t>&lt;BasketList data="2017-12-28" val="64.17"/&gt;</t>
  </si>
  <si>
    <t>&lt;BasketList data="2017-12-29" val="64.47"/&gt;</t>
  </si>
  <si>
    <t>&lt;BasketList data="2018-01-02" val="64.84"/&gt;</t>
  </si>
  <si>
    <t>&lt;BasketList data="2018-01-03" val="65.13"/&gt;</t>
  </si>
  <si>
    <t>&lt;BasketList data="2018-01-04" val="66.13"/&gt;</t>
  </si>
  <si>
    <t>&lt;BasketList data="2018-01-05" val="65.86"/&gt;</t>
  </si>
  <si>
    <t>&lt;BasketList data="2018-01-08" val="65.85"/&gt;</t>
  </si>
  <si>
    <t>&lt;BasketList data="2018-01-09" val="66.39"/&gt;</t>
  </si>
  <si>
    <t>&lt;BasketList data="2018-01-10" val="67.24"/&gt;</t>
  </si>
  <si>
    <t>&lt;BasketList data="2018-01-11" val="67.38"/&gt;</t>
  </si>
  <si>
    <t>&lt;BasketList data="2018-01-12" val="67.17"/&gt;</t>
  </si>
  <si>
    <t>&lt;BasketList data="2018-01-15" val="67.78"/&gt;</t>
  </si>
  <si>
    <t>&lt;BasketList data="2018-01-16" val="67.54"/&gt;</t>
  </si>
  <si>
    <t>&lt;BasketList data="2018-01-17" val="67.07"/&gt;</t>
  </si>
  <si>
    <t>&lt;BasketList data="2018-01-18" val="67.20"/&gt;</t>
  </si>
  <si>
    <t>&lt;BasketList data="2018-01-19" val="66.48"/&gt;</t>
  </si>
  <si>
    <t>&lt;BasketList data="2018-01-22" val="66.89"/&gt;</t>
  </si>
  <si>
    <t>&lt;BasketList data="2018-01-23" val="67.32"/&gt;</t>
  </si>
  <si>
    <t>&lt;BasketList data="2018-01-24" val="67.61"/&gt;</t>
  </si>
  <si>
    <t>&lt;BasketList data="2018-01-25" val="68.46"/&gt;</t>
  </si>
  <si>
    <t>&lt;BasketList data="2018-01-26" val="67.94"/&gt;</t>
  </si>
  <si>
    <t>&lt;BasketList data="2018-01-29" val="67.60"/&gt;</t>
  </si>
  <si>
    <t>&lt;BasketList data="2018-01-30" val="66.60"/&gt;</t>
  </si>
  <si>
    <t>&lt;BasketList data="2018-01-31" val="66.28"/&gt;</t>
  </si>
  <si>
    <t>&lt;BasketList data="2018-02-01" val="66.88"/&gt;</t>
  </si>
  <si>
    <t>&lt;BasketList data="2018-02-02" val="67.11"/&gt;</t>
  </si>
  <si>
    <t>&lt;BasketList data="2018-02-05" val="65.75"/&gt;</t>
  </si>
  <si>
    <t>&lt;BasketList data="2018-02-06" val="64.89"/&gt;</t>
  </si>
  <si>
    <t>&lt;BasketList data="2018-02-07" val="64.36"/&gt;</t>
  </si>
  <si>
    <t>&lt;BasketList data="2018-02-08" val="62.74"/&gt;</t>
  </si>
  <si>
    <t>&lt;BasketList data="2018-02-09" val="61.57"/&gt;</t>
  </si>
  <si>
    <t>&lt;BasketList data="2018-02-12" val="61.04"/&gt;</t>
  </si>
  <si>
    <t>&lt;BasketList data="2018-02-13" val="60.52"/&gt;</t>
  </si>
  <si>
    <t>&lt;BasketList data="2018-02-14" val="60.62"/&gt;</t>
  </si>
  <si>
    <t>&lt;BasketList data="2018-02-15" val="62.09"/&gt;</t>
  </si>
  <si>
    <t>&lt;BasketList data="2018-02-16" val="62.41"/&gt;</t>
  </si>
  <si>
    <t>&lt;BasketList data="2018-02-19" val="62.89"/&gt;</t>
  </si>
  <si>
    <t>&lt;BasketList data="2018-02-20" val="62.81"/&gt;</t>
  </si>
  <si>
    <t>&lt;BasketList data="2018-02-21" val="62.50"/&gt;</t>
  </si>
  <si>
    <t>&lt;BasketList data="2018-02-22" val="63.08"/&gt;</t>
  </si>
  <si>
    <t>&lt;BasketList data="2018-02-23" val="64.15"/&gt;</t>
  </si>
  <si>
    <t>&lt;BasketList data="2018-02-26" val="65.18"/&gt;</t>
  </si>
  <si>
    <t>&lt;BasketList data="2018-02-27" val="64.99"/&gt;</t>
  </si>
  <si>
    <t>&lt;BasketList data="2018-02-28" val="63.97"/&gt;</t>
  </si>
  <si>
    <t>&lt;BasketList data="2018-03-01" val="62.17"/&gt;</t>
  </si>
  <si>
    <t>&lt;BasketList data="2018-03-02" val="61.57"/&gt;</t>
  </si>
  <si>
    <t>&lt;BasketList data="2018-03-05" val="62.87"/&gt;</t>
  </si>
  <si>
    <t>&lt;BasketList data="2018-03-06" val="63.24"/&gt;</t>
  </si>
  <si>
    <t>&lt;BasketList data="2018-03-07" val="62.68"/&gt;</t>
  </si>
  <si>
    <t>&lt;BasketList data="2018-03-08" val="61.85"/&gt;</t>
  </si>
  <si>
    <t>&lt;BasketList data="2018-03-09" val="61.95"/&gt;</t>
  </si>
  <si>
    <t>&lt;BasketList data="2018-03-12" val="62.53"/&gt;</t>
  </si>
  <si>
    <t>&lt;BasketList data="2018-03-13" val="62.15"/&gt;</t>
  </si>
  <si>
    <t>&lt;BasketList data="2018-03-14" val="61.97"/&gt;</t>
  </si>
  <si>
    <t>&lt;BasketList data="2018-03-15" val="62.24"/&gt;</t>
  </si>
  <si>
    <t>&lt;BasketList data="2018-03-16" val="62.74"/&gt;</t>
  </si>
  <si>
    <t>&lt;BasketList data="2018-03-19" val="63.31"/&gt;</t>
  </si>
  <si>
    <t>&lt;BasketList data="2018-03-20" val="64.11"/&gt;</t>
  </si>
  <si>
    <t>&lt;BasketList data="2018-03-21" val="65.39"/&gt;</t>
  </si>
  <si>
    <t>&lt;BasketList data="2018-03-22" val="66.19"/&gt;</t>
  </si>
  <si>
    <t>&lt;BasketList data="2018-03-23" val="66.40"/&gt;</t>
  </si>
  <si>
    <t>&lt;BasketList data="2018-03-26" val="66.81"/&gt;</t>
  </si>
  <si>
    <t>&lt;BasketList data="2018-03-27" val="66.81"/&gt;</t>
  </si>
  <si>
    <t>&lt;BasketList data="2018-03-28" val="66.06"/&gt;</t>
  </si>
  <si>
    <t>&lt;BasketList data="2018-03-29" val="65.87"/&gt;</t>
  </si>
  <si>
    <t>&lt;BasketList data="2018-04-02" val="66.08"/&gt;</t>
  </si>
  <si>
    <t>&lt;BasketList data="2018-04-03" val="64.97"/&gt;</t>
  </si>
  <si>
    <t>&lt;BasketList data="2018-04-04" val="64.48"/&gt;</t>
  </si>
  <si>
    <t>&lt;BasketList data="2018-04-05" val="65.17"/&gt;</t>
  </si>
  <si>
    <t>&lt;BasketList data="2018-04-06" val="64.81"/&gt;</t>
  </si>
  <si>
    <t>&lt;BasketList data="2018-04-09" val="65.08"/&gt;</t>
  </si>
  <si>
    <t>&lt;BasketList data="2018-04-10" val="66.95"/&gt;</t>
  </si>
  <si>
    <t>&lt;BasketList data="2018-04-11" val="68.29"/&gt;</t>
  </si>
  <si>
    <t>&lt;BasketList data="2018-04-12" val="68.74"/&gt;</t>
  </si>
  <si>
    <t>&lt;BasketList data="2018-04-13" val="69.29"/&gt;</t>
  </si>
  <si>
    <t>&lt;BasketList data="2018-04-16" val="68.41"/&gt;</t>
  </si>
  <si>
    <t>&lt;BasketList data="2018-04-17" val="68.36"/&gt;</t>
  </si>
  <si>
    <t>&lt;BasketList data="2018-04-18" val="69.39"/&gt;</t>
  </si>
  <si>
    <t>&lt;BasketList data="2018-04-19" val="70.96"/&gt;</t>
  </si>
  <si>
    <t>&lt;BasketList data="2018-04-20" val="70.37"/&gt;</t>
  </si>
  <si>
    <t>&lt;BasketList data="2018-04-23" val="70.51"/&gt;</t>
  </si>
  <si>
    <t>&lt;BasketList data="2018-04-24" val="71.35"/&gt;</t>
  </si>
  <si>
    <t>&lt;BasketList data="2018-04-25" val="70.50"/&gt;</t>
  </si>
  <si>
    <t>&lt;BasketList data="2018-04-26" val="71.00"/&gt;</t>
  </si>
  <si>
    <t>&lt;BasketList data="2018-04-27" val="71.24"/&gt;</t>
  </si>
  <si>
    <t>&lt;BasketList data="2018-04-30" val="71.02"/&gt;</t>
  </si>
  <si>
    <t>&lt;BasketList data="2018-05-01" val="70.57"/&gt;</t>
  </si>
  <si>
    <t>&lt;BasketList data="2018-05-02" val="70.46"/&gt;</t>
  </si>
  <si>
    <t>&lt;BasketList data="2018-05-03" val="70.64"/&gt;</t>
  </si>
  <si>
    <t>&lt;BasketList data="2018-05-04" val="70.98"/&gt;</t>
  </si>
  <si>
    <t>&lt;BasketList data="2018-05-07" val="72.44"/&gt;</t>
  </si>
  <si>
    <t>&lt;BasketList data="2018-05-08" val="72.10"/&gt;</t>
  </si>
  <si>
    <t>&lt;BasketList data="2018-05-09" val="73.95"/&gt;</t>
  </si>
  <si>
    <t>&lt;BasketList data="2018-05-10" val="74.45"/&gt;</t>
  </si>
  <si>
    <t>&lt;BasketList data="2018-05-11" val="74.41"/&gt;</t>
  </si>
  <si>
    <t>&lt;BasketList data="2018-05-14" val="74.20"/&gt;</t>
  </si>
  <si>
    <t>&lt;BasketList data="2018-05-15" val="75.47"/&gt;</t>
  </si>
  <si>
    <t>&lt;BasketList data="2018-05-16" val="75.18"/&gt;</t>
  </si>
  <si>
    <t>&lt;BasketList data="2018-05-17" val="76.76"/&gt;</t>
  </si>
  <si>
    <t>&lt;BasketList data="2018-05-18" val="76.47"/&gt;</t>
  </si>
  <si>
    <t>&lt;BasketList data="2018-05-21" val="76.22"/&gt;</t>
  </si>
  <si>
    <t>&lt;BasketList data="2018-05-22" val="77.19"/&gt;</t>
  </si>
  <si>
    <t>&lt;BasketList data="2018-05-23" val="76.43"/&gt;</t>
  </si>
  <si>
    <t>&lt;BasketList data="2018-05-24" val="76.62"/&gt;</t>
  </si>
  <si>
    <t>&lt;BasketList data="2018-05-25" val="74.87"/&gt;</t>
  </si>
  <si>
    <t>&lt;BasketList data="2018-05-28" val="73.37"/&gt;</t>
  </si>
  <si>
    <t>&lt;BasketList data="2018-05-29" val="72.91"/&gt;</t>
  </si>
  <si>
    <t>&lt;BasketList data="2018-05-30" val="73.73"/&gt;</t>
  </si>
  <si>
    <t>&lt;BasketList data="2018-05-31" val="75.18"/&gt;</t>
  </si>
  <si>
    <t>&lt;BasketList data="2018-06-01" val="74.25"/&gt;</t>
  </si>
  <si>
    <t>&lt;BasketList data="2018-06-04" val="73.57"/&gt;</t>
  </si>
  <si>
    <t>&lt;BasketList data="2018-06-05" val="72.80"/&gt;</t>
  </si>
  <si>
    <t>&lt;BasketList data="2018-06-06" val="73.07"/&gt;</t>
  </si>
  <si>
    <t>&lt;BasketList data="2018-06-07" val="73.63"/&gt;</t>
  </si>
  <si>
    <t>&lt;BasketList data="2018-06-08" val="74.23"/&gt;</t>
  </si>
  <si>
    <t>&lt;BasketList data="2018-06-11" val="73.97"/&gt;</t>
  </si>
  <si>
    <t>&lt;BasketList data="2018-06-12" val="74.12"/&gt;</t>
  </si>
  <si>
    <t>&lt;BasketList data="2018-06-13" val="73.36"/&gt;</t>
  </si>
  <si>
    <t>&lt;BasketList data="2018-06-14" val="73.81"/&gt;</t>
  </si>
  <si>
    <t>&lt;BasketList data="2018-06-15" val="72.80"/&gt;</t>
  </si>
  <si>
    <t>&lt;BasketList data="2018-06-18" val="71.10"/&gt;</t>
  </si>
  <si>
    <t>&lt;BasketList data="2018-06-19" val="71.88"/&gt;</t>
  </si>
  <si>
    <t>&lt;BasketList data="2018-06-20" val="72.49"/&gt;</t>
  </si>
  <si>
    <t>&lt;BasketList data="2018-06-21" val="70.96"/&gt;</t>
  </si>
  <si>
    <t>&lt;BasketList data="2018-06-22" val="71.89"/&gt;</t>
  </si>
  <si>
    <t>&lt;BasketList data="2018-06-25" val="72.16"/&gt;</t>
  </si>
  <si>
    <t>&lt;BasketList data="2018-06-26" val="72.69"/&gt;</t>
  </si>
  <si>
    <t>&lt;BasketList data="2018-06-27" val="74.31"/&gt;</t>
  </si>
  <si>
    <t>&lt;BasketList data="2018-06-28" val="74.86"/&gt;</t>
  </si>
  <si>
    <t>&lt;BasketList data="2018-06-29" val="75.68"/&gt;</t>
  </si>
  <si>
    <t>&lt;BasketList data="2018-07-02" val="75.61"/&gt;</t>
  </si>
  <si>
    <t>&lt;BasketList data="2018-07-03" val="74.96"/&gt;</t>
  </si>
  <si>
    <t>&lt;BasketList data="2018-07-04" val="75.38"/&gt;</t>
  </si>
  <si>
    <t>&lt;BasketList data="2018-07-05" val="75.21"/&gt;</t>
  </si>
  <si>
    <t>&lt;BasketList data="2018-07-06" val="74.50"/&gt;</t>
  </si>
  <si>
    <t>&lt;BasketList data="2018-07-09" val="75.23"/&gt;</t>
  </si>
  <si>
    <t>&lt;BasketList data="2018-07-10" val="76.34"/&gt;</t>
  </si>
  <si>
    <t>&lt;BasketList data="2018-07-11" val="74.40"/&gt;</t>
  </si>
  <si>
    <t>&lt;BasketList data="2018-07-12" val="72.15"/&gt;</t>
  </si>
  <si>
    <t>&lt;BasketList data="2018-07-13" val="72.15"/&gt;</t>
  </si>
  <si>
    <t>&lt;BasketList data="2018-07-16" val="71.90"/&gt;</t>
  </si>
  <si>
    <t>&lt;BasketList data="2018-07-17" val="70.38"/&gt;</t>
  </si>
  <si>
    <t>&lt;BasketList data="2018-07-18" val="69.98"/&gt;</t>
  </si>
  <si>
    <t>&lt;BasketList data="2018-07-19" val="70.91"/&gt;</t>
  </si>
  <si>
    <t>&lt;BasketList data="2018-07-20" val="71.57"/&gt;</t>
  </si>
  <si>
    <t>&lt;BasketList data="2018-07-23" val="71.85"/&gt;</t>
  </si>
  <si>
    <t>&lt;BasketList data="2018-07-24" val="72.01"/&gt;</t>
  </si>
  <si>
    <t>&lt;BasketList data="2018-07-25" val="72.87"/&gt;</t>
  </si>
  <si>
    <t>&lt;BasketList data="2018-07-26" val="73.62"/&gt;</t>
  </si>
  <si>
    <t>&lt;BasketList data="2018-07-27" val="73.69"/&gt;</t>
  </si>
  <si>
    <t>&lt;BasketList data="2018-07-30" val="73.53"/&gt;</t>
  </si>
  <si>
    <t>&lt;BasketList data="2018-07-31" val="73.62"/&gt;</t>
  </si>
  <si>
    <t>&lt;BasketList data="2018-08-01" val="72.00"/&gt;</t>
  </si>
  <si>
    <t>&lt;BasketList data="2018-08-02" val="71.52"/&gt;</t>
  </si>
  <si>
    <t>&lt;BasketList data="2018-08-03" val="71.98"/&gt;</t>
  </si>
  <si>
    <t>&lt;BasketList data="2018-08-06" val="72.18"/&gt;</t>
  </si>
  <si>
    <t>&lt;BasketList data="2018-08-07" val="72.49"/&gt;</t>
  </si>
  <si>
    <t>&lt;BasketList data="2018-08-08" val="72.10"/&gt;</t>
  </si>
  <si>
    <t>&lt;BasketList data="2018-08-09" val="72.03"/&gt;</t>
  </si>
  <si>
    <t>&lt;BasketList data="2018-08-10" val="70.60"/&gt;</t>
  </si>
  <si>
    <t>&lt;BasketList data="2018-08-13" val="70.97"/&gt;</t>
  </si>
  <si>
    <t>&lt;BasketList data="2018-08-14" val="71.33"/&gt;</t>
  </si>
  <si>
    <t>&lt;BasketList data="2018-08-15" val="69.77"/&gt;</t>
  </si>
  <si>
    <t>&lt;BasketList data="2018-08-16" val="69.47"/&gt;</t>
  </si>
  <si>
    <t>&lt;BasketList data="2018-08-17" val="70.27"/&gt;</t>
  </si>
  <si>
    <t>&lt;BasketList data="2018-08-20" val="70.64"/&gt;</t>
  </si>
  <si>
    <t>&lt;BasketList data="2018-08-21" val="71.01"/&gt;</t>
  </si>
  <si>
    <t>&lt;BasketList data="2018-08-22" val="71.75"/&gt;</t>
  </si>
  <si>
    <t>&lt;BasketList data="2018-08-23" val="73.01"/&gt;</t>
  </si>
  <si>
    <t>&lt;BasketList data="2018-08-24" val="74.02"/&gt;</t>
  </si>
  <si>
    <t>&lt;BasketList data="2018-08-27" val="74.09"/&gt;</t>
  </si>
  <si>
    <t>&lt;BasketList data="2018-08-28" val="74.75"/&gt;</t>
  </si>
  <si>
    <t>&lt;BasketList data="2018-08-29" val="74.48"/&gt;</t>
  </si>
  <si>
    <t>&lt;BasketList data="2018-08-30" val="75.72"/&gt;</t>
  </si>
  <si>
    <t>&lt;BasketList data="2018-08-31" val="75.74"/&gt;</t>
  </si>
  <si>
    <t>&lt;BasketList data="2018-09-03" val="75.77"/&gt;</t>
  </si>
  <si>
    <t>&lt;BasketList data="2018-09-04" val="76.32"/&gt;</t>
  </si>
  <si>
    <t>&lt;BasketList data="2018-09-05" val="75.18"/&gt;</t>
  </si>
  <si>
    <t>&lt;BasketList data="2018-09-06" val="74.51"/&gt;</t>
  </si>
  <si>
    <t>&lt;BasketList data="2018-09-07" val="74.17"/&gt;</t>
  </si>
  <si>
    <t>&lt;BasketList data="2018-09-10" val="75.20"/&gt;</t>
  </si>
  <si>
    <t>&lt;BasketList data="2018-09-11" val="76.02"/&gt;</t>
  </si>
  <si>
    <t>&lt;BasketList data="2018-09-12" val="77.16"/&gt;</t>
  </si>
  <si>
    <t>&lt;BasketList data="2018-09-13" val="76.46"/&gt;</t>
  </si>
  <si>
    <t>&lt;BasketList data="2018-09-14" val="76.05"/&gt;</t>
  </si>
  <si>
    <t>&lt;BasketList data="2018-09-17" val="76.19"/&gt;</t>
  </si>
  <si>
    <t>&lt;BasketList data="2018-09-18" val="76.09"/&gt;</t>
  </si>
  <si>
    <t>&lt;BasketList data="2018-09-19" val="77.06"/&gt;</t>
  </si>
  <si>
    <t>&lt;BasketList data="2018-09-20" val="77.13"/&gt;</t>
  </si>
  <si>
    <t>&lt;BasketList data="2018-09-21" val="77.08"/&gt;</t>
  </si>
  <si>
    <t>&lt;BasketList data="2018-09-24" val="78.81"/&gt;</t>
  </si>
  <si>
    <t>&lt;BasketList data="2018-09-25" val="80.44"/&gt;</t>
  </si>
  <si>
    <t>&lt;BasketList data="2018-09-26" val="81.58"/&gt;</t>
  </si>
  <si>
    <t>&lt;BasketList data="2018-09-27" val="80.88"/&gt;</t>
  </si>
  <si>
    <t>&lt;BasketList data="2018-09-28" val="81.48"/&gt;</t>
  </si>
  <si>
    <t>&lt;BasketList data="2018-10-01" val="81.58"/&gt;</t>
  </si>
  <si>
    <t>&lt;BasketList data="2018-10-02" val="83.28"/&gt;</t>
  </si>
  <si>
    <t>&lt;BasketList data="2018-10-03" val="83.64"/&gt;</t>
  </si>
  <si>
    <t>&lt;BasketList data="2018-10-04" val="84.09"/&gt;</t>
  </si>
  <si>
    <t>&lt;BasketList data="2018-10-05" val="83.24"/&gt;</t>
  </si>
  <si>
    <t>&lt;BasketList data="2018-10-08" val="81.88"/&gt;</t>
  </si>
  <si>
    <t>&lt;BasketList data="2018-10-09" val="83.17"/&gt;</t>
  </si>
  <si>
    <t>&lt;BasketList data="2018-10-10" val="82.60"/&gt;</t>
  </si>
  <si>
    <t>&lt;BasketList data="2018-10-11" val="80.14"/&gt;</t>
  </si>
  <si>
    <t>&lt;BasketList data="2018-10-12" val="79.36"/&gt;</t>
  </si>
  <si>
    <t>&lt;BasketList data="2018-10-15" val="79.31"/&gt;</t>
  </si>
  <si>
    <t>&lt;BasketList data="2018-10-16" val="79.02"/&gt;</t>
  </si>
  <si>
    <t>&lt;BasketList data="2018-10-17" val="79.50"/&gt;</t>
  </si>
  <si>
    <t>&lt;BasketList data="2018-10-18" val="78.25"/&gt;</t>
  </si>
  <si>
    <t>&lt;BasketList data="2018-10-19" val="78.15"/&gt;</t>
  </si>
  <si>
    <t>&lt;BasketList data="2018-10-22" val="78.68"/&gt;</t>
  </si>
  <si>
    <t>&lt;BasketList data="2018-10-23" val="77.11"/&gt;</t>
  </si>
  <si>
    <t>&lt;BasketList data="2018-10-24" val="75.04"/&gt;</t>
  </si>
  <si>
    <t>&lt;BasketList data="2018-10-25" val="75.33"/&gt;</t>
  </si>
  <si>
    <t>&lt;BasketList data="2018-10-26" val="75.71"/&gt;</t>
  </si>
  <si>
    <t>&lt;BasketList data="2018-10-29" val="76.07"/&gt;</t>
  </si>
  <si>
    <t>&lt;BasketList data="2018-10-30" val="75.51"/&gt;</t>
  </si>
  <si>
    <t>&lt;BasketList data="2018-10-31" val="75.24"/&gt;</t>
  </si>
  <si>
    <t>&lt;BasketList data="2018-11-01" val="72.64"/&gt;</t>
  </si>
  <si>
    <t>&lt;BasketList data="2018-11-02" val="71.35"/&gt;</t>
  </si>
  <si>
    <t>&lt;BasketList data="2018-11-05" val="71.45"/&gt;</t>
  </si>
  <si>
    <t>&lt;BasketList data="2018-11-06" val="70.88"/&gt;</t>
  </si>
  <si>
    <t>&lt;BasketList data="2018-11-07" val="70.63"/&gt;</t>
  </si>
  <si>
    <t>&lt;BasketList data="2018-11-08" val="70.68"/&gt;</t>
  </si>
  <si>
    <t>&lt;BasketList data="2018-11-09" val="68.89"/&gt;</t>
  </si>
  <si>
    <t>&lt;BasketList data="2018-11-12" val="69.82"/&gt;</t>
  </si>
  <si>
    <t>&lt;BasketList data="2018-11-13" val="67.01"/&gt;</t>
  </si>
  <si>
    <t>&lt;BasketList data="2018-11-14" val="64.51"/&gt;</t>
  </si>
  <si>
    <t>&lt;BasketList data="2018-11-15" val="65.28"/&gt;</t>
  </si>
  <si>
    <t>&lt;BasketList data="2018-11-16" val="66.00"/&gt;</t>
  </si>
  <si>
    <t>&lt;BasketList data="2018-11-19" val="65.46"/&gt;</t>
  </si>
  <si>
    <t>&lt;BasketList data="2018-11-20" val="64.02"/&gt;</t>
  </si>
  <si>
    <t>&lt;BasketList data="2018-11-21" val="62.33"/&gt;</t>
  </si>
  <si>
    <t>&lt;BasketList data="2018-11-22" val="62.08"/&gt;</t>
  </si>
  <si>
    <t>&lt;BasketList data="2018-11-23" val="60.27"/&gt;</t>
  </si>
  <si>
    <t>&lt;BasketList data="2018-11-26" val="59.29"/&gt;</t>
  </si>
  <si>
    <t>&lt;BasketList data="2018-11-27" val="59.05"/&gt;</t>
  </si>
  <si>
    <t>&lt;BasketList data="2018-11-28" val="59.25"/&gt;</t>
  </si>
  <si>
    <t>&lt;BasketList data="2018-11-29" val="58.09"/&gt;</t>
  </si>
  <si>
    <t>&lt;BasketList data="2018-11-30" val="58.33"/&gt;</t>
  </si>
  <si>
    <t>&lt;BasketList data="2018-12-03" val="60.57"/&gt;</t>
  </si>
  <si>
    <t>&lt;BasketList data="2018-12-04" val="61.09"/&gt;</t>
  </si>
  <si>
    <t>&lt;BasketList data="2018-12-05" val="60.08"/&gt;</t>
  </si>
  <si>
    <t>&lt;BasketList data="2018-12-06" val="58.79"/&gt;</t>
  </si>
  <si>
    <t>&lt;BasketList data="2018-12-07" val="59.20"/&gt;</t>
  </si>
  <si>
    <t>&lt;BasketList data="2018-12-10" val="59.72"/&gt;</t>
  </si>
  <si>
    <t>&lt;BasketList data="2018-12-11" val="58.57"/&gt;</t>
  </si>
  <si>
    <t>&lt;BasketList data="2018-12-12" val="59.20"/&gt;</t>
  </si>
  <si>
    <t>&lt;BasketList data="2018-12-13" val="58.67"/&gt;</t>
  </si>
  <si>
    <t>&lt;BasketList data="2018-12-14" val="59.07"/&gt;</t>
  </si>
  <si>
    <t>&lt;BasketList data="2018-12-17" val="58.24"/&gt;</t>
  </si>
  <si>
    <t>&lt;BasketList data="2018-12-18" val="56.08"/&gt;</t>
  </si>
  <si>
    <t>&lt;BasketList data="2018-12-19" val="55.13"/&gt;</t>
  </si>
  <si>
    <t>&lt;BasketList data="2018-12-20" val="53.92"/&gt;</t>
  </si>
  <si>
    <t>&lt;BasketList data="2018-12-21" val="52.64"/&gt;</t>
  </si>
  <si>
    <t>&lt;BasketList data="2018-12-26" val="50.11"/&gt;</t>
  </si>
  <si>
    <t>&lt;BasketList data="2018-12-27" val="52.35"/&gt;</t>
  </si>
  <si>
    <t>&lt;BasketList data="2018-12-28" val="51.55"/&gt;</t>
  </si>
  <si>
    <t>&lt;BasketList data="2019-01-02" val="52.14"/&gt;</t>
  </si>
  <si>
    <t>&lt;BasketList data="2019-01-03" val="52.93"/&gt;</t>
  </si>
  <si>
    <t>&lt;BasketList data="2019-01-04" val="55.13"/&gt;</t>
  </si>
  <si>
    <t>&lt;BasketList data="2019-01-07" val="56.42"/&gt;</t>
  </si>
  <si>
    <t>&lt;BasketList data="2019-01-08" val="56.09"/&gt;</t>
  </si>
  <si>
    <t>&lt;BasketList data="2019-01-09" val="58.22"/&gt;</t>
  </si>
  <si>
    <t>&lt;BasketList data="2019-01-10" val="59.46"/&gt;</t>
  </si>
  <si>
    <t>&lt;BasketList data="2019-01-11" val="60.00"/&gt;</t>
  </si>
  <si>
    <t>&lt;BasketList data="2019-01-14" val="58.39"/&gt;</t>
  </si>
  <si>
    <t>&lt;BasketList data="2019-01-15" val="58.24"/&gt;</t>
  </si>
  <si>
    <t>&lt;BasketList data="2019-01-16" val="59.52"/&gt;</t>
  </si>
  <si>
    <t>&lt;BasketList data="2019-01-17" val="59.63"/&gt;</t>
  </si>
  <si>
    <t>&lt;BasketList data="2019-01-18" val="60.90"/&gt;</t>
  </si>
  <si>
    <t>&lt;BasketList data="2019-01-21" val="61.49"/&gt;</t>
  </si>
  <si>
    <t>&lt;BasketList data="2019-01-22" val="60.66"/&gt;</t>
  </si>
  <si>
    <t>&lt;BasketList data="2019-01-23" val="60.52"/&gt;</t>
  </si>
  <si>
    <t>&lt;BasketList data="2019-01-24" val="60.22"/&gt;</t>
  </si>
  <si>
    <t>&lt;BasketList data="2019-01-25" val="60.90"/&gt;</t>
  </si>
  <si>
    <t>&lt;BasketList data="2019-01-28" val="59.57"/&gt;</t>
  </si>
  <si>
    <t>&lt;BasketList data="2019-01-29" val="59.71"/&gt;</t>
  </si>
  <si>
    <t>&lt;BasketList data="2019-01-30" val="60.93"/&gt;</t>
  </si>
  <si>
    <t>&lt;BasketList data="2019-01-31" val="61.19"/&gt;</t>
  </si>
  <si>
    <t>&lt;BasketList data="2019-02-01" val="60.96"/&gt;</t>
  </si>
  <si>
    <t>&lt;BasketList data="2019-02-04" val="62.33"/&gt;</t>
  </si>
  <si>
    <t>&lt;BasketList data="2019-02-05" val="62.07"/&gt;</t>
  </si>
  <si>
    <t>&lt;BasketList data="2019-02-06" val="62.30"/&gt;</t>
  </si>
  <si>
    <t>&lt;BasketList data="2019-02-07" val="61.57"/&gt;</t>
  </si>
  <si>
    <t>&lt;BasketList data="2019-02-08" val="61.37"/&gt;</t>
  </si>
  <si>
    <t>&lt;BasketList data="2019-02-11" val="61.40"/&gt;</t>
  </si>
  <si>
    <t>&lt;BasketList data="2019-02-12" val="61.88"/&gt;</t>
  </si>
  <si>
    <t>&lt;BasketList data="2019-02-13" val="62.94"/&gt;</t>
  </si>
  <si>
    <t>&lt;BasketList data="2019-02-14" val="64.28"/&gt;</t>
  </si>
  <si>
    <t>&lt;BasketList data="2019-02-15" val="64.87"/&gt;</t>
  </si>
  <si>
    <t>&lt;BasketList data="2019-02-18" val="66.03"/&gt;</t>
  </si>
  <si>
    <t>&lt;BasketList data="2019-02-19" val="65.79"/&gt;</t>
  </si>
  <si>
    <t>&lt;BasketList data="2019-02-20" val="65.97"/&gt;</t>
  </si>
  <si>
    <t>&lt;BasketList data="2019-02-21" val="66.50"/&gt;</t>
  </si>
  <si>
    <t>&lt;BasketList data="2019-02-22" val="66.56"/&gt;</t>
  </si>
  <si>
    <t>&lt;BasketList data="2019-02-25" val="65.36"/&gt;</t>
  </si>
  <si>
    <t>&lt;BasketList data="2019-02-26" val="64.08"/&gt;</t>
  </si>
  <si>
    <t>&lt;BasketList data="2019-02-27" val="64.97"/&gt;</t>
  </si>
  <si>
    <t>&lt;BasketList data="2019-02-28" val="65.28"/&gt;</t>
  </si>
  <si>
    <t>&lt;BasketList data="2019-03-01" val="65.32"/&gt;</t>
  </si>
  <si>
    <t>&lt;BasketList data="2019-03-04" val="64.86"/&gt;</t>
  </si>
  <si>
    <t>&lt;BasketList data="2019-03-05" val="64.98"/&gt;</t>
  </si>
  <si>
    <t>&lt;BasketList data="2019-03-06" val="65.04"/&gt;</t>
  </si>
  <si>
    <t>&lt;BasketList data="2019-03-07" val="65.57"/&gt;</t>
  </si>
  <si>
    <t>&lt;BasketList data="2019-03-08" val="64.78"/&gt;</t>
  </si>
  <si>
    <t>&lt;BasketList data="2019-03-11" val="66.01"/&gt;</t>
  </si>
  <si>
    <t>&lt;BasketList data="2019-03-12" val="66.30"/&gt;</t>
  </si>
  <si>
    <t>&lt;BasketList data="2019-03-13" val="66.60"/&gt;</t>
  </si>
  <si>
    <t>&lt;BasketList data="2019-03-14" val="67.29"/&gt;</t>
  </si>
  <si>
    <t>&lt;BasketList data="2019-03-15" val="66.91"/&gt;</t>
  </si>
  <si>
    <t>&lt;BasketList data="2019-03-18" val="66.87"/&gt;</t>
  </si>
  <si>
    <t>&lt;BasketList data="2019-03-19" val="67.25"/&gt;</t>
  </si>
  <si>
    <t>&lt;BasketList data="2019-03-20" val="67.54"/&gt;</t>
  </si>
  <si>
    <t>&lt;BasketList data="2019-03-21" val="67.78"/&gt;</t>
  </si>
  <si>
    <t>&lt;BasketList data="2019-03-22" val="66.67"/&gt;</t>
  </si>
  <si>
    <t>&lt;BasketList data="2019-03-25" val="66.19"/&gt;</t>
  </si>
  <si>
    <t>&lt;BasketList data="2019-03-26" val="67.03"/&gt;</t>
  </si>
  <si>
    <t>&lt;BasketList data="2019-03-27" val="67.15"/&gt;</t>
  </si>
  <si>
    <t>&lt;BasketList data="2019-03-28" val="66.38"/&gt;</t>
  </si>
  <si>
    <t>&lt;BasketList data="2019-03-29" val="67.23"/&gt;</t>
  </si>
  <si>
    <t>&lt;BasketList data="2019-04-01" val="68.31"/&gt;</t>
  </si>
  <si>
    <t>&lt;BasketList data="2019-04-02" val="68.83"/&gt;</t>
  </si>
  <si>
    <t>&lt;BasketList data="2019-04-03" val="69.12"/&gt;</t>
  </si>
  <si>
    <t>&lt;BasketList data="2019-04-04" val="68.76"/&gt;</t>
  </si>
  <si>
    <t>&lt;BasketList data="2019-04-05" val="69.02"/&gt;</t>
  </si>
  <si>
    <t>&lt;BasketList data="2019-04-08" val="70.33"/&gt;</t>
  </si>
  <si>
    <t>&lt;BasketList data="2019-04-09" val="70.35"/&gt;</t>
  </si>
  <si>
    <t>&lt;BasketList data="2019-04-10" val="70.31"/&gt;</t>
  </si>
  <si>
    <t>&lt;BasketList data="2019-04-11" val="70.41"/&gt;</t>
  </si>
  <si>
    <t>&lt;BasketList data="2019-04-12" val="70.44"/&gt;</t>
  </si>
  <si>
    <t>&lt;BasketList data="2019-04-15" val="70.21"/&gt;</t>
  </si>
  <si>
    <t>&lt;BasketList data="2019-04-16" val="70.11"/&gt;</t>
  </si>
  <si>
    <t>&lt;BasketList data="2019-04-17" val="70.81"/&gt;</t>
  </si>
  <si>
    <t>&lt;BasketList data="2019-04-18" val="70.83"/&gt;</t>
  </si>
  <si>
    <t>&lt;BasketList data="2019-04-22" val="72.44"/&gt;</t>
  </si>
  <si>
    <t>&lt;BasketList data="2019-04-23" val="73.37"/&gt;</t>
  </si>
  <si>
    <t>&lt;BasketList data="2019-04-24" val="73.43"/&gt;</t>
  </si>
  <si>
    <t>&lt;BasketList data="2019-04-25" val="74.04"/&gt;</t>
  </si>
  <si>
    <t>&lt;BasketList data="2019-04-26" val="72.38"/&gt;</t>
  </si>
  <si>
    <t>&lt;BasketList data="2019-04-29" val="71.07"/&gt;</t>
  </si>
  <si>
    <t>&lt;BasketList data="2019-04-30" val="71.91"/&gt;</t>
  </si>
  <si>
    <t>&lt;BasketList data="2019-05-01" val="72.00"/&gt;</t>
  </si>
  <si>
    <t>&lt;BasketList data="2019-05-02" val="70.98"/&gt;</t>
  </si>
  <si>
    <t>&lt;BasketList data="2019-05-03" val="70.61"/&gt;</t>
  </si>
  <si>
    <t>&lt;BasketList data="2019-05-06" val="70.23"/&gt;</t>
  </si>
  <si>
    <t>&lt;BasketList data="2019-05-07" val="70.45"/&gt;</t>
  </si>
  <si>
    <t>&lt;BasketList data="2019-05-08" val="69.88"/&gt;</t>
  </si>
  <si>
    <t>&lt;BasketList data="2019-05-09" val="69.66"/&gt;</t>
  </si>
  <si>
    <t>&lt;BasketList data="2019-05-10" val="70.66"/&gt;</t>
  </si>
  <si>
    <t>&lt;BasketList data="2019-05-13" val="71.21"/&gt;</t>
  </si>
  <si>
    <t>&lt;BasketList data="2019-05-14" val="70.66"/&gt;</t>
  </si>
  <si>
    <t>&lt;BasketList data="2019-05-15" val="71.26"/&gt;</t>
  </si>
  <si>
    <t>&lt;BasketList data="2019-05-16" val="72.61"/&gt;</t>
  </si>
  <si>
    <t>&lt;BasketList data="2019-05-17" val="72.57"/&gt;</t>
  </si>
  <si>
    <t>&lt;BasketList data="2019-05-20" val="72.47"/&gt;</t>
  </si>
  <si>
    <t>&lt;BasketList data="2019-05-21" val="71.71"/&gt;</t>
  </si>
  <si>
    <t>&lt;BasketList data="2019-05-22" val="71.03"/&gt;</t>
  </si>
  <si>
    <t>&lt;BasketList data="2019-05-23" val="68.56"/&gt;</t>
  </si>
  <si>
    <t>&lt;BasketList data="2019-05-24" val="67.40"/&gt;</t>
  </si>
  <si>
    <t>&lt;BasketList data="2019-05-27" val="67.42"/&gt;</t>
  </si>
  <si>
    <t>&lt;BasketList data="2019-05-28" val="68.84"/&gt;</t>
  </si>
  <si>
    <t>&lt;BasketList data="2019-05-29" val="67.75"/&gt;</t>
  </si>
  <si>
    <t>&lt;BasketList data="2019-05-30" val="67.10"/&gt;</t>
  </si>
  <si>
    <t>&lt;BasketList data="2019-05-31" val="64.15"/&gt;</t>
  </si>
  <si>
    <t>&lt;BasketList data="2019-06-03" val="61.61"/&gt;</t>
  </si>
  <si>
    <t>&lt;BasketList data="2019-06-04" val="61.63"/&gt;</t>
  </si>
  <si>
    <t>&lt;BasketList data="2019-06-05" val="61.04"/&gt;</t>
  </si>
  <si>
    <t>&lt;BasketList data="2019-06-06" val="60.88"/&gt;</t>
  </si>
  <si>
    <t>&lt;BasketList data="2019-06-07" val="62.71"/&gt;</t>
  </si>
  <si>
    <t>&lt;BasketList data="2019-06-10" val="63.01"/&gt;</t>
  </si>
  <si>
    <t>&lt;BasketList data="2019-06-11" val="62.56"/&gt;</t>
  </si>
  <si>
    <t>&lt;BasketList data="2019-06-12" val="61.01"/&gt;</t>
  </si>
  <si>
    <t>&lt;BasketList data="2019-06-13" val="61.51"/&gt;</t>
  </si>
  <si>
    <t>&lt;BasketList data="2019-06-14" val="61.25"/&gt;</t>
  </si>
  <si>
    <t>&lt;BasketList data="2019-06-17" val="61.60"/&gt;</t>
  </si>
  <si>
    <t>&lt;BasketList data="2019-06-18" val="61.43"/&gt;</t>
  </si>
  <si>
    <t>&lt;BasketList data="2019-06-19" val="62.21"/&gt;</t>
  </si>
  <si>
    <t>&lt;BasketList data="2019-06-20" val="63.95"/&gt;</t>
  </si>
  <si>
    <t>&lt;BasketList data="2019-06-21" val="65.29"/&gt;</t>
  </si>
  <si>
    <t>&lt;BasketList data="2019-06-24" val="65.05"/&gt;</t>
  </si>
  <si>
    <t>&lt;BasketList data="2019-06-25" val="64.79"/&gt;</t>
  </si>
  <si>
    <t>&lt;BasketList data="2019-06-26" val="65.60"/&gt;</t>
  </si>
  <si>
    <t>&lt;BasketList data="2019-06-27" val="65.61"/&gt;</t>
  </si>
  <si>
    <t>&lt;BasketList data="2019-06-28" val="65.60"/&gt;</t>
  </si>
  <si>
    <t>&lt;BasketList data="2019-07-01" val="65.71"/&gt;</t>
  </si>
  <si>
    <t>&lt;BasketList data="2019-07-02" val="63.95"/&gt;</t>
  </si>
  <si>
    <t>&lt;BasketList data="2019-07-03" val="62.69"/&gt;</t>
  </si>
  <si>
    <t>&lt;BasketList data="2019-07-04" val="63.43"/&gt;</t>
  </si>
  <si>
    <t>&lt;BasketList data="2019-07-05" val="63.55"/&gt;</t>
  </si>
  <si>
    <t>&lt;BasketList data="2019-07-08" val="64.72"/&gt;</t>
  </si>
  <si>
    <t>&lt;BasketList data="2019-07-09" val="64.35"/&gt;</t>
  </si>
  <si>
    <t>&lt;BasketList data="2019-07-10" val="66.10"/&gt;</t>
  </si>
  <si>
    <t>&lt;BasketList data="2019-07-11" val="67.57"/&gt;</t>
  </si>
  <si>
    <t>&lt;BasketList data="2019-07-12" val="67.36"/&gt;</t>
  </si>
  <si>
    <t>&lt;BasketList data="2019-07-15" val="66.79"/&gt;</t>
  </si>
  <si>
    <t>&lt;BasketList data="2019-07-16" val="66.13"/&gt;</t>
  </si>
  <si>
    <t>&lt;BasketList data="2019-07-17" val="64.60"/&gt;</t>
  </si>
  <si>
    <t>&lt;BasketList data="2019-07-18" val="63.10"/&gt;</t>
  </si>
  <si>
    <t>&lt;BasketList data="2019-07-19" val="62.93"/&gt;</t>
  </si>
  <si>
    <t>&lt;BasketList data="2019-07-22" val="64.27"/&gt;</t>
  </si>
  <si>
    <t>&lt;BasketList data="2019-07-23" val="63.92"/&gt;</t>
  </si>
  <si>
    <t>&lt;BasketList data="2019-07-24" val="64.58"/&gt;</t>
  </si>
  <si>
    <t>&lt;BasketList data="2019-07-25" val="64.55"/&gt;</t>
  </si>
  <si>
    <t>&lt;BasketList data="2019-07-26" val="64.02"/&gt;</t>
  </si>
  <si>
    <t>&lt;BasketList data="2019-07-29" val="63.79"/&gt;</t>
  </si>
  <si>
    <t>&lt;BasketList data="2019-07-30" val="64.62"/&gt;</t>
  </si>
  <si>
    <t>&lt;BasketList data="2019-07-31" val="65.53"/&gt;</t>
  </si>
  <si>
    <t>&lt;BasketList data="2019-08-01" val="63.37"/&gt;</t>
  </si>
  <si>
    <t>&lt;BasketList data="2019-08-02" val="61.55"/&gt;</t>
  </si>
  <si>
    <t>&lt;BasketList data="2019-08-05" val="60.41"/&gt;</t>
  </si>
  <si>
    <t>&lt;BasketList data="2019-08-06" val="59.59"/&gt;</t>
  </si>
  <si>
    <t>&lt;BasketList data="2019-08-07" val="57.70"/&gt;</t>
  </si>
  <si>
    <t>&lt;BasketList data="2019-08-08" val="57.38"/&gt;</t>
  </si>
  <si>
    <t>&lt;BasketList data="2019-08-09" val="57.88"/&gt;</t>
  </si>
  <si>
    <t>&lt;BasketList data="2019-08-12" val="57.84"/&gt;</t>
  </si>
  <si>
    <t>&lt;BasketList data="2019-08-13" val="59.34"/&gt;</t>
  </si>
  <si>
    <t>&lt;BasketList data="2019-08-14" val="59.88"/&gt;</t>
  </si>
  <si>
    <t>&lt;BasketList data="2019-08-15" val="58.77"/&gt;</t>
  </si>
  <si>
    <t>&lt;BasketList data="2019-08-16" val="59.03"/&gt;</t>
  </si>
  <si>
    <t>&lt;BasketList data="2019-08-19" val="59.46"/&gt;</t>
  </si>
  <si>
    <t>&lt;BasketList data="2019-08-20" val="59.94"/&gt;</t>
  </si>
  <si>
    <t>&lt;BasketList data="2019-08-21" val="60.66"/&gt;</t>
  </si>
  <si>
    <t>&lt;BasketList data="2019-08-22" val="60.50"/&gt;</t>
  </si>
  <si>
    <t>&lt;BasketList data="2019-08-23" val="59.67"/&gt;</t>
  </si>
  <si>
    <t>&lt;BasketList data="2019-08-26" val="59.18"/&gt;</t>
  </si>
  <si>
    <t>&lt;BasketList data="2019-08-27" val="58.98"/&gt;</t>
  </si>
  <si>
    <t>&lt;BasketList data="2019-08-28" val="60.16"/&gt;</t>
  </si>
  <si>
    <t>&lt;BasketList data="2019-08-29" val="60.24"/&gt;</t>
  </si>
  <si>
    <t>&lt;BasketList data="2019-08-30" val="60.11"/&gt;</t>
  </si>
  <si>
    <t>&lt;BasketList data="2019-09-02" val="58.76"/&gt;</t>
  </si>
  <si>
    <t>&lt;BasketList data="2019-09-03" val="57.81"/&gt;</t>
  </si>
  <si>
    <t>&lt;BasketList data="2019-09-04" val="58.97"/&gt;</t>
  </si>
  <si>
    <t>&lt;BasketList data="2019-09-05" val="60.58"/&gt;</t>
  </si>
  <si>
    <t>&lt;BasketList data="2019-09-06" val="60.75"/&gt;</t>
  </si>
  <si>
    <t>&lt;BasketList data="2019-09-09" val="62.00"/&gt;</t>
  </si>
  <si>
    <t>&lt;BasketList data="2019-09-10" val="62.74"/&gt;</t>
  </si>
  <si>
    <t>&lt;BasketList data="2019-09-11" val="62.08"/&gt;</t>
  </si>
  <si>
    <t>&lt;BasketList data="2019-09-12" val="60.51"/&gt;</t>
  </si>
  <si>
    <t>&lt;BasketList data="2019-09-13" val="60.02"/&gt;</t>
  </si>
  <si>
    <t>&lt;BasketList data="2019-09-16" val="66.43"/&gt;</t>
  </si>
  <si>
    <t>&lt;BasketList data="2019-09-17" val="67.88"/&gt;</t>
  </si>
  <si>
    <t>&lt;BasketList data="2019-09-18" val="64.57"/&gt;</t>
  </si>
  <si>
    <t>&lt;BasketList data="2019-09-19" val="64.39"/&gt;</t>
  </si>
  <si>
    <t>&lt;BasketList data="2019-09-20" val="65.30"/&gt;</t>
  </si>
  <si>
    <t>&lt;BasketList data="2019-09-23" val="64.51"/&gt;</t>
  </si>
  <si>
    <t>&lt;BasketList data="2019-09-24" val="63.93"/&gt;</t>
  </si>
  <si>
    <t>&lt;BasketList data="2019-09-25" val="62.35"/&gt;</t>
  </si>
  <si>
    <t>&lt;BasketList data="2019-09-26" val="62.31"/&gt;</t>
  </si>
  <si>
    <t>&lt;BasketList data="2019-09-27" val="62.51"/&gt;</t>
  </si>
  <si>
    <t>&lt;BasketList data="2019-09-30" val="61.09"/&gt;</t>
  </si>
  <si>
    <t>&lt;BasketList data="2019-10-01" val="59.68"/&gt;</t>
  </si>
  <si>
    <t>&lt;BasketList data="2019-10-02" val="58.75"/&gt;</t>
  </si>
  <si>
    <t>&lt;BasketList data="2019-10-03" val="57.99"/&gt;</t>
  </si>
  <si>
    <t>&lt;BasketList data="2019-10-04" val="58.62"/&gt;</t>
  </si>
  <si>
    <t>&lt;BasketList data="2019-10-07" val="59.12"/&gt;</t>
  </si>
  <si>
    <t>&lt;BasketList data="2019-10-08" val="58.56"/&gt;</t>
  </si>
  <si>
    <t>&lt;BasketList data="2019-10-09" val="58.68"/&gt;</t>
  </si>
  <si>
    <t>&lt;BasketList data="2019-10-10" val="58.74"/&gt;</t>
  </si>
  <si>
    <t>&lt;BasketList data="2019-10-11" val="60.97"/&gt;</t>
  </si>
  <si>
    <t>&lt;BasketList data="2019-10-14" val="59.95"/&gt;</t>
  </si>
  <si>
    <t>&lt;BasketList data="2019-10-15" val="59.62"/&gt;</t>
  </si>
  <si>
    <t>&lt;BasketList data="2019-10-16" val="59.28"/&gt;</t>
  </si>
  <si>
    <t>&lt;BasketList data="2019-10-17" val="59.54"/&gt;</t>
  </si>
  <si>
    <t>&lt;BasketList data="2019-10-18" val="60.06"/&gt;</t>
  </si>
  <si>
    <t>&lt;BasketList data="2019-10-21" val="59.50"/&gt;</t>
  </si>
  <si>
    <t>&lt;BasketList data="2019-10-22" val="59.78"/&gt;</t>
  </si>
  <si>
    <t>&lt;BasketList data="2019-10-23" val="60.42"/&gt;</t>
  </si>
  <si>
    <t>&lt;BasketList data="2019-10-24" val="61.63"/&gt;</t>
  </si>
  <si>
    <t>&lt;BasketList data="2019-10-25" val="62.16"/&gt;</t>
  </si>
  <si>
    <t>&lt;BasketList data="2019-10-28" val="61.65"/&gt;</t>
  </si>
  <si>
    <t>&lt;BasketList data="2019-10-29" val="61.44"/&gt;</t>
  </si>
  <si>
    <t>&lt;BasketList data="2019-10-30" val="61.24"/&gt;</t>
  </si>
  <si>
    <t>&lt;BasketList data="2019-10-31" val="60.52"/&gt;</t>
  </si>
  <si>
    <t>&lt;BasketList data="2019-11-01" val="60.19"/&gt;</t>
  </si>
  <si>
    <t>&lt;BasketList data="2019-11-04" val="62.00"/&gt;</t>
  </si>
  <si>
    <t>&lt;BasketList data="2019-11-05" val="62.57"/&gt;</t>
  </si>
  <si>
    <t>&lt;BasketList data="2019-11-06" val="62.39"/&gt;</t>
  </si>
  <si>
    <t>&lt;BasketList data="2019-11-07" val="62.32"/&gt;</t>
  </si>
  <si>
    <t>&lt;BasketList data="2019-11-08" val="61.98"/&gt;</t>
  </si>
  <si>
    <t>&lt;BasketList data="2019-11-11" val="62.26"/&gt;</t>
  </si>
  <si>
    <t>&lt;BasketList data="2019-11-12" val="62.82"/&gt;</t>
  </si>
  <si>
    <t>&lt;BasketList data="2019-11-13" val="62.48"/&gt;</t>
  </si>
  <si>
    <t>&lt;BasketList data="2019-11-14" val="63.00"/&gt;</t>
  </si>
  <si>
    <t>&lt;BasketList data="2019-11-15" val="63.12"/&gt;</t>
  </si>
  <si>
    <t>&lt;BasketList data="2019-11-18" val="63.44"/&gt;</t>
  </si>
  <si>
    <t>&lt;BasketList data="2019-11-19" val="62.51"/&gt;</t>
  </si>
  <si>
    <t>&lt;BasketList data="2019-11-20" val="62.22"/&gt;</t>
  </si>
  <si>
    <t>&lt;BasketList data="2019-11-21" val="63.68"/&gt;</t>
  </si>
  <si>
    <t>&lt;BasketList data="2019-11-22" val="64.56"/&gt;</t>
  </si>
  <si>
    <t>&lt;BasketList data="2019-11-25" val="64.21"/&gt;</t>
  </si>
  <si>
    <t>&lt;BasketList data="2019-11-26" val="63.92"/&gt;</t>
  </si>
  <si>
    <t>&lt;BasketList data="2019-11-27" val="64.40"/&gt;</t>
  </si>
  <si>
    <t>&lt;BasketList data="2019-11-28" val="63.94"/&gt;</t>
  </si>
  <si>
    <t>&lt;BasketList data="2019-11-29" val="63.83"/&gt;</t>
  </si>
  <si>
    <t>&lt;BasketList data="2019-12-02" val="62.50"/&gt;</t>
  </si>
  <si>
    <t>&lt;BasketList data="2019-12-03" val="62.57"/&gt;</t>
  </si>
  <si>
    <t>&lt;BasketList data="2019-12-04" val="63.39"/&gt;</t>
  </si>
  <si>
    <t>&lt;BasketList data="2019-12-05" val="64.81"/&gt;</t>
  </si>
  <si>
    <t>&lt;BasketList data="2019-12-06" val="65.24"/&gt;</t>
  </si>
  <si>
    <t>&lt;BasketList data="2019-12-09" val="65.57"/&gt;</t>
  </si>
  <si>
    <t>&lt;BasketList data="2019-12-10" val="65.66"/&gt;</t>
  </si>
  <si>
    <t>&lt;BasketList data="2019-12-11" val="65.38"/&gt;</t>
  </si>
  <si>
    <t>&lt;BasketList data="2019-12-12" val="65.81"/&gt;</t>
  </si>
  <si>
    <t>&lt;BasketList data="2019-12-13" val="66.76"/&gt;</t>
  </si>
  <si>
    <t>&lt;BasketList data="2019-12-16" val="67.22"/&gt;</t>
  </si>
  <si>
    <t>&lt;BasketList data="2019-12-17" val="67.48"/&gt;</t>
  </si>
  <si>
    <t>&lt;BasketList data="2019-12-18" val="67.77"/&gt;</t>
  </si>
  <si>
    <t>&lt;BasketList data="2019-12-19" val="67.93"/&gt;</t>
  </si>
  <si>
    <t>&lt;BasketList data="2019-12-20" val="68.00"/&gt;</t>
  </si>
  <si>
    <t>&lt;BasketList data="2019-12-23" val="67.58"/&gt;</t>
  </si>
  <si>
    <t>&lt;BasketList data="2019-12-24" val="67.99"/&gt;</t>
  </si>
  <si>
    <t>&lt;BasketList data="2019-12-26" val="68.48"/&gt;</t>
  </si>
  <si>
    <t>&lt;BasketList data="2019-12-27" val="69.07"/&gt;</t>
  </si>
  <si>
    <t>&lt;BasketList data="2019-12-30" val="68.89"/&gt;</t>
  </si>
  <si>
    <t>&lt;BasketList data="2019-12-31" val="67.96"/&gt;</t>
  </si>
  <si>
    <t>&lt;BasketList data="2020-01-02" val="67.12"/&gt;</t>
  </si>
  <si>
    <t>&lt;BasketList data="2020-01-03" val="69.38"/&gt;</t>
  </si>
  <si>
    <t>&lt;BasketList data="2020-01-06" val="70.87"/&gt;</t>
  </si>
  <si>
    <t>&lt;BasketList data="2020-01-07" val="69.60"/&gt;</t>
  </si>
  <si>
    <t>&lt;BasketList data="2020-01-08" val="69.58"/&gt;</t>
  </si>
  <si>
    <t>&lt;BasketList data="2020-01-09" val="67.24"/&gt;</t>
  </si>
  <si>
    <t>&lt;BasketList data="2020-01-10" val="67.02"/&gt;</t>
  </si>
  <si>
    <t>&lt;BasketList data="2020-01-13" val="66.07"/&gt;</t>
  </si>
  <si>
    <t>&lt;BasketList data="2020-01-14" val="65.63"/&gt;</t>
  </si>
  <si>
    <t>&lt;BasketList data="2020-01-15" val="65.32"/&gt;</t>
  </si>
  <si>
    <t>&lt;BasketList data="2020-01-16" val="65.62"/&gt;</t>
  </si>
  <si>
    <t>&lt;BasketList data="2020-01-17" val="65.58"/&gt;</t>
  </si>
  <si>
    <t>&lt;BasketList data="2020-01-20" val="66.11"/&gt;</t>
  </si>
  <si>
    <t>&lt;BasketList data="2020-01-21" val="65.26"/&gt;</t>
  </si>
  <si>
    <t>&lt;BasketList data="2020-01-22" val="64.66"/&gt;</t>
  </si>
  <si>
    <t>&lt;BasketList data="2020-01-23" val="63.26"/&gt;</t>
  </si>
  <si>
    <t>&lt;BasketList data="2020-01-24" val="62.52"/&gt;</t>
  </si>
  <si>
    <t>&lt;BasketList data="2020-01-27" val="61.98"/&gt;</t>
  </si>
  <si>
    <t>&lt;BasketList data="2020-01-28" val="60.67"/&gt;</t>
  </si>
  <si>
    <t>&lt;BasketList data="2020-01-29" val="61.04"/&gt;</t>
  </si>
  <si>
    <t>&lt;BasketList data="2020-01-30" val="58.80"/&gt;</t>
  </si>
  <si>
    <t>&lt;BasketList data="2020-01-31" val="58.94"/&gt;</t>
  </si>
  <si>
    <t>&lt;BasketList data="2020-02-03" val="55.53"/&gt;</t>
  </si>
  <si>
    <t>&lt;BasketList data="2020-02-04" val="54.68"/&gt;</t>
  </si>
  <si>
    <t>&lt;BasketList data="2020-02-05" val="55.01"/&gt;</t>
  </si>
  <si>
    <t>&lt;BasketList data="2020-02-06" val="55.74"/&gt;</t>
  </si>
  <si>
    <t>&lt;BasketList data="2020-02-07" val="55.13"/&gt;</t>
  </si>
  <si>
    <t>&lt;BasketList data="2020-02-10" val="54.21"/&gt;</t>
  </si>
  <si>
    <t>&lt;BasketList data="2020-02-11" val="54.20"/&gt;</t>
  </si>
  <si>
    <t>&lt;BasketList data="2020-02-12" val="55.59"/&gt;</t>
  </si>
  <si>
    <t>&lt;BasketList data="2020-02-13" val="55.90"/&gt;</t>
  </si>
  <si>
    <t>&lt;BasketList data="2020-02-14" val="56.77"/&gt;</t>
  </si>
  <si>
    <t>&lt;BasketList data="2020-02-17" val="57.28"/&gt;</t>
  </si>
  <si>
    <t>&lt;BasketList data="2020-02-18" val="56.72"/&gt;</t>
  </si>
  <si>
    <t>&lt;BasketList data="2020-02-19" val="58.39"/&gt;</t>
  </si>
  <si>
    <t>&lt;BasketList data="2020-02-20" val="58.98"/&gt;</t>
  </si>
  <si>
    <t>&lt;BasketList data="2020-02-21" val="58.21"/&gt;</t>
  </si>
  <si>
    <t>&lt;BasketList data="2020-02-24" val="56.14"/&gt;</t>
  </si>
  <si>
    <t>&lt;BasketList data="2020-02-25" val="55.91"/&gt;</t>
  </si>
  <si>
    <t>&lt;BasketList data="2020-02-26" val="54.04"/&gt;</t>
  </si>
  <si>
    <t>&lt;BasketList data="2020-02-27" val="51.92"/&gt;</t>
  </si>
  <si>
    <t>&lt;BasketList data="2020-02-28" val="50.19"/&gt;</t>
  </si>
  <si>
    <t>&lt;BasketList data="2020-03-02" val="51.68"/&gt;</t>
  </si>
  <si>
    <t>&lt;BasketList data="2020-03-03" val="52.66"/&gt;</t>
  </si>
  <si>
    <t>&lt;BasketList data="2020-03-04" val="52.01"/&gt;</t>
  </si>
  <si>
    <t>&lt;BasketList data="2020-03-05" val="51.75"/&gt;</t>
  </si>
  <si>
    <t>&lt;BasketList data="2020-03-06" val="48.35"/&gt;</t>
  </si>
  <si>
    <t>&lt;BasketList data="2020-03-09" val="34.72"/&gt;</t>
  </si>
  <si>
    <t>&lt;BasketList data="2020-03-10" val="35.73"/&gt;</t>
  </si>
  <si>
    <t>&lt;BasketList data="2020-03-11" val="35.56"/&gt;</t>
  </si>
  <si>
    <t>&lt;BasketList data="2020-03-12" val="33.27"/&gt;</t>
  </si>
  <si>
    <t>&lt;BasketList data="2020-03-13" val="34.14"/&gt;</t>
  </si>
  <si>
    <t>&lt;BasketList data="2020-03-16" val="30.63"/&gt;</t>
  </si>
  <si>
    <t>&lt;BasketList data="2020-03-17" val="30.36"/&gt;</t>
  </si>
  <si>
    <t>&lt;BasketList data="2020-03-18" val="27.31"/&gt;</t>
  </si>
  <si>
    <t>&lt;BasketList data="2020-03-19" val="26.73"/&gt;</t>
  </si>
  <si>
    <t>&lt;BasketList data="2020-03-20" val="28.57"/&gt;</t>
  </si>
  <si>
    <t>&lt;BasketList data="2020-03-23" val="24.72"/&gt;</t>
  </si>
  <si>
    <t>&lt;BasketList data="2020-03-24" val="26.53"/&gt;</t>
  </si>
  <si>
    <t>&lt;BasketList data="2020-03-25" val="26.94"/&gt;</t>
  </si>
  <si>
    <t>&lt;BasketList data="2020-03-26" val="26.04"/&gt;</t>
  </si>
  <si>
    <t>&lt;BasketList data="2020-03-27" val="24.26"/&gt;</t>
  </si>
  <si>
    <t>&lt;BasketList data="2020-03-30" val="21.66"/&gt;</t>
  </si>
  <si>
    <t>&lt;BasketList data="2020-03-31" val="22.61"/&gt;</t>
  </si>
  <si>
    <t>&lt;BasketList data="2020-04-01" val="16.85"/&gt;</t>
  </si>
  <si>
    <t>&lt;BasketList data="2020-04-02" val="18.91"/&gt;</t>
  </si>
  <si>
    <t>&lt;BasketList data="2020-04-03" val="23.01"/&gt;</t>
  </si>
  <si>
    <t>&lt;BasketList data="2020-04-06" val="23.48"/&gt;</t>
  </si>
  <si>
    <t>&lt;BasketList data="2020-04-07" val="22.67"/&gt;</t>
  </si>
  <si>
    <t>&lt;BasketList data="2020-04-08" val="21.19"/&gt;</t>
  </si>
  <si>
    <t>&lt;BasketList data="2020-04-09" val="21.77"/&gt;</t>
  </si>
  <si>
    <t>&lt;BasketList data="2020-04-13" val="21.18"/&gt;</t>
  </si>
  <si>
    <t>&lt;BasketList data="2020-04-14" val="19.70"/&gt;</t>
  </si>
  <si>
    <t>&lt;BasketList data="2020-04-15" val="17.51"/&gt;</t>
  </si>
  <si>
    <t>&lt;BasketList data="2020-04-16" val="17.73"/&gt;</t>
  </si>
  <si>
    <t>&lt;BasketList data="2020-04-17" val="18.17"/&gt;</t>
  </si>
  <si>
    <t>&lt;BasketList data="2020-04-20" val="14.19"/&gt;</t>
  </si>
  <si>
    <t>&lt;BasketList data="2020-04-21" val="14.63"/&gt;</t>
  </si>
  <si>
    <t>&lt;BasketList data="2020-04-22" val="12.22"/&gt;</t>
  </si>
  <si>
    <t>&lt;BasketList data="2020-04-23" val="15.23"/&gt;</t>
  </si>
  <si>
    <t>&lt;BasketList data="2020-04-24" val="14.31"/&gt;</t>
  </si>
  <si>
    <t>&lt;BasketList data="2020-04-27" val="13.30"/&gt;</t>
  </si>
  <si>
    <t>&lt;BasketList data="2020-04-28" val="12.41"/&gt;</t>
  </si>
  <si>
    <t>&lt;BasketList data="2020-04-29" val="14.36"/&gt;</t>
  </si>
  <si>
    <t>&lt;BasketList data="2020-04-30" val="18.05"/&gt;</t>
  </si>
  <si>
    <t>&lt;BasketList data="2020-05-01" val="16.52"/&gt;</t>
  </si>
  <si>
    <t>&lt;BasketList data="2020-05-04" val="18.36"/&gt;</t>
  </si>
  <si>
    <t>&lt;BasketList data="2020-05-05" val="21.43"/&gt;</t>
  </si>
  <si>
    <t>&lt;BasketList data="2020-05-06" val="22.40"/&gt;</t>
  </si>
  <si>
    <t>&lt;BasketList data="2020-05-07" val="22.91"/&gt;</t>
  </si>
  <si>
    <t>&lt;BasketList data="2020-05-08" val="22.21"/&gt;</t>
  </si>
  <si>
    <t>&lt;BasketList data="2020-05-11" val="22.71"/&gt;</t>
  </si>
  <si>
    <t>&lt;BasketList data="2020-05-12" val="22.83"/&gt;</t>
  </si>
  <si>
    <t>&lt;BasketList data="2020-05-13" val="23.25"/&gt;</t>
  </si>
  <si>
    <t>&lt;BasketList data="2020-05-14" val="24.93"/&gt;</t>
  </si>
  <si>
    <t>&lt;BasketList data="2020-05-15" val="26.54"/&gt;</t>
  </si>
  <si>
    <t>&lt;BasketList data="2020-05-18" val="28.21"/&gt;</t>
  </si>
  <si>
    <t>&lt;BasketList data="2020-05-19" val="28.43"/&gt;</t>
  </si>
  <si>
    <t>&lt;BasketList data="2020-05-20" val="28.68"/&gt;</t>
  </si>
  <si>
    <t>&lt;BasketList data="2020-05-21" val="29.70"/&gt;</t>
  </si>
  <si>
    <t>&lt;BasketList data="2020-05-22" val="28.06"/&gt;</t>
  </si>
  <si>
    <t>&lt;BasketList data="2020-05-26" val="29.75"/&gt;</t>
  </si>
  <si>
    <t>&lt;BasketList data="2020-05-27" val="29.03"/&gt;</t>
  </si>
  <si>
    <t>&lt;BasketList data="2020-05-28" val="28.45"/&gt;</t>
  </si>
  <si>
    <t>&lt;BasketList data="2020-05-29" val="29.01"/&gt;</t>
  </si>
  <si>
    <t>&lt;BasketList data="2020-06-01" val="33.69"/&gt;</t>
  </si>
  <si>
    <t>&lt;BasketList data="2020-06-02" val="34.96"/&gt;</t>
  </si>
  <si>
    <t>&lt;BasketList data="2020-06-03" val="35.47"/&gt;</t>
  </si>
  <si>
    <t>&lt;BasketList data="2020-06-04" val="34.85"/&gt;</t>
  </si>
  <si>
    <t>&lt;BasketList data="2020-06-05" val="36.84"/&gt;</t>
  </si>
  <si>
    <t>&lt;BasketList data="2020-06-08" val="38.89"/&gt;</t>
  </si>
  <si>
    <t>&lt;BasketList data="2020-06-09" val="37.10"/&gt;</t>
  </si>
  <si>
    <t>&lt;BasketList data="2020-06-10" val="37.46"/&gt;</t>
  </si>
  <si>
    <t>&lt;BasketList data="2020-06-11" val="36.56"/&gt;</t>
  </si>
  <si>
    <t>&lt;BasketList data="2020-06-12" val="35.06"/&gt;</t>
  </si>
  <si>
    <t>&lt;BasketList data="2020-06-15" val="35.09"/&gt;</t>
  </si>
  <si>
    <t>&lt;BasketList data="2020-06-16" val="36.75"/&gt;</t>
  </si>
  <si>
    <t>&lt;BasketList data="2020-06-17" val="37.59"/&gt;</t>
  </si>
  <si>
    <t>&lt;BasketList data="2020-06-18" val="37.70"/&gt;</t>
  </si>
  <si>
    <t>&lt;BasketList data="2020-06-19" val="39.45"/&gt;</t>
  </si>
  <si>
    <t>&lt;BasketList data="2020-06-22" val="38.96"/&gt;</t>
  </si>
  <si>
    <t>&lt;BasketList data="2020-06-23" val="39.85"/&gt;</t>
  </si>
  <si>
    <t>&lt;BasketList data="2020-06-24" val="38.17"/&gt;</t>
  </si>
  <si>
    <t>&lt;BasketList data="2020-06-25" val="37.18"/&gt;</t>
  </si>
  <si>
    <t>&lt;BasketList data="2020-06-26" val="37.99"/&gt;</t>
  </si>
  <si>
    <t>&lt;BasketList data="2020-06-29" val="37.34"/&gt;</t>
  </si>
  <si>
    <t>&lt;BasketList data="2020-06-30" val="38.22"/&gt;</t>
  </si>
  <si>
    <t>&lt;BasketList data="2020-07-01" val="42.69"/&gt;</t>
  </si>
  <si>
    <t>&lt;BasketList data="2020-07-02" val="42.93"/&gt;</t>
  </si>
  <si>
    <t>&lt;BasketList data="2020-07-03" val="42.96"/&gt;</t>
  </si>
  <si>
    <t>&lt;BasketList data="2020-07-06" val="43.57"/&gt;</t>
  </si>
  <si>
    <t>&lt;BasketList data="2020-07-07" val="43.15"/&gt;</t>
  </si>
  <si>
    <t>&lt;BasketList data="2020-07-08" val="43.44"/&gt;</t>
  </si>
  <si>
    <t>&lt;BasketList data="2020-07-09" val="43.31"/&gt;</t>
  </si>
  <si>
    <t>&lt;BasketList data="2020-07-10" val="43.47"/&gt;</t>
  </si>
  <si>
    <t>&lt;BasketList data="2020-07-13" val="43.38"/&gt;</t>
  </si>
  <si>
    <t>&lt;BasketList data="2020-07-14" val="43.02"/&gt;</t>
  </si>
  <si>
    <t>&lt;BasketList data="2020-07-15" val="44.12"/&gt;</t>
  </si>
  <si>
    <t>&lt;BasketList data="2020-07-16" val="43.80"/&gt;</t>
  </si>
  <si>
    <t>&lt;BasketList data="2020-07-17" val="43.22"/&gt;</t>
  </si>
  <si>
    <t>&lt;BasketList data="2020-07-20" val="43.03"/&gt;</t>
  </si>
  <si>
    <t>&lt;BasketList data="2020-07-21" val="44.29"/&gt;</t>
  </si>
  <si>
    <t>&lt;BasketList data="2020-07-22" val="44.24"/&gt;</t>
  </si>
  <si>
    <t>&lt;BasketList data="2020-07-23" val="44.62"/&gt;</t>
  </si>
  <si>
    <t>&lt;BasketList data="2020-07-24" val="43.38"/&gt;</t>
  </si>
  <si>
    <t>&lt;BasketList data="2020-07-27" val="43.14"/&gt;</t>
  </si>
  <si>
    <t>&lt;BasketList data="2020-07-28" val="43.40"/&gt;</t>
  </si>
  <si>
    <t>&lt;BasketList data="2020-07-29" val="43.59"/&gt;</t>
  </si>
  <si>
    <t>&lt;BasketList data="2020-07-30" val="42.99"/&gt;</t>
  </si>
  <si>
    <t>&lt;BasketList data="2020-07-31" val="43.02"/&gt;</t>
  </si>
  <si>
    <t>&lt;BasketList data="2020-08-03" val="44.02"/&gt;</t>
  </si>
  <si>
    <t>&lt;BasketList data="2020-08-04" val="44.27"/&gt;</t>
  </si>
  <si>
    <t>&lt;BasketList data="2020-08-05" val="45.34"/&gt;</t>
  </si>
  <si>
    <t>&lt;BasketList data="2020-08-06" val="45.17"/&gt;</t>
  </si>
  <si>
    <t>&lt;BasketList data="2020-08-07" val="44.87"/&gt;</t>
  </si>
  <si>
    <t>&lt;BasketList data="2020-08-10" val="45.01"/&gt;</t>
  </si>
  <si>
    <t>&lt;BasketList data="2020-08-11" val="45.21"/&gt;</t>
  </si>
  <si>
    <t>&lt;BasketList data="2020-08-12" val="45.08"/&gt;</t>
  </si>
  <si>
    <t>&lt;BasketList data="2020-08-13" val="45.34"/&gt;</t>
  </si>
  <si>
    <t>&lt;BasketList data="2020-08-14" val="44.62"/&gt;</t>
  </si>
  <si>
    <t>&lt;BasketList data="2020-08-17" val="44.94"/&gt;</t>
  </si>
  <si>
    <t>&lt;BasketList data="2020-08-18" val="45.49"/&gt;</t>
  </si>
  <si>
    <t>&lt;BasketList data="2020-08-19" val="45.19"/&gt;</t>
  </si>
  <si>
    <t>&lt;BasketList data="2020-08-20" val="45.05"/&gt;</t>
  </si>
  <si>
    <t>&lt;BasketList data="2020-08-21" val="44.92"/&gt;</t>
  </si>
  <si>
    <t>&lt;BasketList data="2020-08-24" val="45.19"/&gt;</t>
  </si>
  <si>
    <t>&lt;BasketList data="2020-08-25" val="45.87"/&gt;</t>
  </si>
  <si>
    <t>&lt;BasketList data="2020-08-26" val="46.05"/&gt;</t>
  </si>
  <si>
    <t>&lt;BasketList data="2020-08-27" val="45.81"/&gt;</t>
  </si>
  <si>
    <t>&lt;BasketList data="2020-08-28" val="45.33"/&gt;</t>
  </si>
  <si>
    <t>&lt;BasketList data="2020-08-31" val="46.27"/&gt;</t>
  </si>
  <si>
    <t>&lt;BasketList data="2020-09-01" val="45.30"/&gt;</t>
  </si>
  <si>
    <t>&lt;BasketList data="2020-09-02" val="45.02"/&gt;</t>
  </si>
  <si>
    <t>&lt;BasketList data="2020-09-03" val="43.36"/&gt;</t>
  </si>
  <si>
    <t>&lt;BasketList data="2020-09-04" val="43.42"/&gt;</t>
  </si>
  <si>
    <t>&lt;BasketList data="2020-09-07" val="41.64"/&gt;</t>
  </si>
  <si>
    <t>&lt;BasketList data="2020-09-08" val="40.29"/&gt;</t>
  </si>
  <si>
    <t>&lt;BasketList data="2020-09-09" val="39.82"/&gt;</t>
  </si>
  <si>
    <t>&lt;BasketList data="2020-09-10" val="39.83"/&gt;</t>
  </si>
  <si>
    <t>&lt;BasketList data="2020-09-11" val="39.37"/&gt;</t>
  </si>
  <si>
    <t>&lt;BasketList data="2020-09-14" val="38.96"/&gt;</t>
  </si>
  <si>
    <t>&lt;BasketList data="2020-09-15" val="39.35"/&gt;</t>
  </si>
  <si>
    <t>&lt;BasketList data="2020-09-16" val="41.29"/&gt;</t>
  </si>
  <si>
    <t>&lt;BasketList data="2020-09-17" val="42.07"/&gt;</t>
  </si>
  <si>
    <t>&lt;BasketList data="2020-09-18" val="42.98"/&gt;</t>
  </si>
  <si>
    <t>&lt;BasketList data="2020-09-21" val="41.49"/&gt;</t>
  </si>
  <si>
    <t>&lt;BasketList data="2020-09-22" val="41.32"/&gt;</t>
  </si>
  <si>
    <t>&lt;BasketList data="2020-09-23" val="41.40"/&gt;</t>
  </si>
  <si>
    <t>&lt;BasketList data="2020-09-24" val="41.22"/&gt;</t>
  </si>
  <si>
    <t>&lt;BasketList data="2020-09-25" val="41.93"/&gt;</t>
  </si>
  <si>
    <t>&lt;BasketList data="2020-09-28" val="41.61"/&gt;</t>
  </si>
  <si>
    <t>&lt;BasketList data="2020-09-29" val="41.46"/&gt;</t>
  </si>
  <si>
    <t>&lt;BasketList data="2020-09-30" val="40.65"/&gt;</t>
  </si>
  <si>
    <t>&lt;BasketList data="2020-10-01" val="39.94"/&gt;</t>
  </si>
  <si>
    <t>&lt;BasketList data="2020-10-02" val="38.09"/&gt;</t>
  </si>
  <si>
    <t>&lt;BasketList data="2020-10-05" val="39.07"/&gt;</t>
  </si>
  <si>
    <t>&lt;BasketList data="2020-10-06" val="40.33"/&gt;</t>
  </si>
  <si>
    <t>&lt;BasketList data="2020-10-07" val="40.45"/&gt;</t>
  </si>
  <si>
    <t>&lt;BasketList data="2020-10-08" val="41.06"/&gt;</t>
  </si>
  <si>
    <t>&lt;BasketList data="2020-10-09" val="41.61"/&gt;</t>
  </si>
  <si>
    <t>&lt;BasketList data="2020-10-12" val="40.57"/&gt;</t>
  </si>
  <si>
    <t>&lt;BasketList data="2020-10-13" val="40.68"/&gt;</t>
  </si>
  <si>
    <t>&lt;BasketList data="2020-10-14" val="41.20"/&gt;</t>
  </si>
  <si>
    <t>&lt;BasketList data="2020-10-15" val="41.29"/&gt;</t>
  </si>
  <si>
    <t>&lt;BasketList data="2020-10-16" val="41.37"/&gt;</t>
  </si>
  <si>
    <t>&lt;BasketList data="2020-10-19" val="41.38"/&gt;</t>
  </si>
  <si>
    <t>&lt;BasketList data="2020-10-20" val="41.04"/&gt;</t>
  </si>
  <si>
    <t>&lt;BasketList data="2020-10-21" val="40.88"/&gt;</t>
  </si>
  <si>
    <t>&lt;BasketList data="2020-10-22" val="40.91"/&gt;</t>
  </si>
  <si>
    <t>&lt;BasketList data="2020-10-23" val="41.05"/&gt;</t>
  </si>
  <si>
    <t>&lt;BasketList data="2020-10-26" val="39.22"/&gt;</t>
  </si>
  <si>
    <t>&lt;BasketList data="2020-10-27" val="39.53"/&gt;</t>
  </si>
  <si>
    <t>&lt;BasketList data="2020-10-28" val="38.42"/&gt;</t>
  </si>
  <si>
    <t>&lt;BasketList data="2020-10-29" val="37.12"/&gt;</t>
  </si>
  <si>
    <t>&lt;BasketList data="2020-10-30" val="36.50"/&gt;</t>
  </si>
  <si>
    <t>&lt;BasketList data="2020-11-02" val="35.89"/&gt;</t>
  </si>
  <si>
    <t>&lt;BasketList data="2020-11-03" val="38.44"/&gt;</t>
  </si>
  <si>
    <t>&lt;BasketList data="2020-11-04" val="39.09"/&gt;</t>
  </si>
  <si>
    <t>&lt;BasketList data="2020-11-05" val="39.79"/&gt;</t>
  </si>
  <si>
    <t>&lt;BasketList data="2020-11-06" val="39.22"/&gt;</t>
  </si>
  <si>
    <t>&lt;BasketList data="2020-11-09" val="39.97"/&gt;</t>
  </si>
  <si>
    <t>&lt;BasketList data="2020-11-10" val="41.72"/&gt;</t>
  </si>
  <si>
    <t>&lt;BasketList data="2020-11-11" val="43.42"/&gt;</t>
  </si>
  <si>
    <t>&lt;BasketList data="2020-11-12" val="42.97"/&gt;</t>
  </si>
  <si>
    <t>&lt;BasketList data="2020-11-13" val="42.05"/&gt;</t>
  </si>
  <si>
    <t>&lt;BasketList data="2020-11-16" val="42.93"/&gt;</t>
  </si>
  <si>
    <t>&lt;BasketList data="2020-11-17" val="42.76"/&gt;</t>
  </si>
  <si>
    <t>&lt;BasketList data="2020-11-18" val="43.05"/&gt;</t>
  </si>
  <si>
    <t>&lt;BasketList data="2020-11-19" val="43.12"/&gt;</t>
  </si>
  <si>
    <t>&lt;BasketList data="2020-11-20" val="43.38"/&gt;</t>
  </si>
  <si>
    <t>&lt;BasketList data="2020-11-23" val="44.75"/&gt;</t>
  </si>
  <si>
    <t>&lt;BasketList data="2020-11-24" val="45.51"/&gt;</t>
  </si>
  <si>
    <t>&lt;BasketList data="2020-11-25" val="46.91"/&gt;</t>
  </si>
  <si>
    <t>&lt;BasketList data="2020-11-26" val="46.66"/&gt;</t>
  </si>
  <si>
    <t>&lt;BasketList data="2020-11-27" val="46.79"/&gt;</t>
  </si>
  <si>
    <t>&lt;BasketList data="2020-11-30" val="46.43"/&gt;</t>
  </si>
  <si>
    <t>&lt;BasketList data="2020-12-01" val="46.73"/&gt;</t>
  </si>
  <si>
    <t>&lt;BasketList data="2020-12-02" val="46.69"/&gt;</t>
  </si>
  <si>
    <t>&lt;BasketList data="2020-12-03" val="47.46"/&gt;</t>
  </si>
  <si>
    <t>&lt;BasketList data="2020-12-04" val="48.35"/&gt;</t>
  </si>
  <si>
    <t>&lt;BasketList data="2020-12-07" val="47.77"/&gt;</t>
  </si>
  <si>
    <t>&lt;BasketList data="2020-12-08" val="47.79"/&gt;</t>
  </si>
  <si>
    <t>&lt;BasketList data="2020-12-09" val="48.31"/&gt;</t>
  </si>
  <si>
    <t>&lt;BasketList data="2020-12-10" val="48.87"/&gt;</t>
  </si>
  <si>
    <t>&lt;BasketList data="2020-12-11" val="49.58"/&gt;</t>
  </si>
  <si>
    <t>&lt;BasketList data="2020-12-14" val="49.65"/&gt;</t>
  </si>
  <si>
    <t>&lt;BasketList data="2020-12-15" val="49.61"/&gt;</t>
  </si>
  <si>
    <t>&lt;BasketList data="2020-12-16" val="50.12"/&gt;</t>
  </si>
  <si>
    <t>&lt;BasketList data="2020-12-17" val="50.78"/&gt;</t>
  </si>
  <si>
    <t>&lt;BasketList data="2020-12-18" val="50.69"/&gt;</t>
  </si>
  <si>
    <t>&lt;BasketList data="2020-12-21" val="49.57"/&gt;</t>
  </si>
  <si>
    <t>&lt;BasketList data="2020-12-22" val="49.22"/&gt;</t>
  </si>
  <si>
    <t>&lt;BasketList data="2020-12-23" val="49.46"/&gt;</t>
  </si>
  <si>
    <t>&lt;BasketList data="2020-12-24" val="50.31"/&gt;</t>
  </si>
  <si>
    <t>&lt;BasketList data="2020-12-28" val="50.10"/&gt;</t>
  </si>
  <si>
    <t>&lt;BasketList data="2020-12-29" val="50.16"/&gt;</t>
  </si>
  <si>
    <t>&lt;BasketList data="2020-12-30" val="50.22"/&gt;</t>
  </si>
  <si>
    <t>&lt;BasketList data="2020-12-31" val="50.24"/&gt;</t>
  </si>
  <si>
    <t>&lt;BasketList data="2021-01-04" val="51.35"/&gt;</t>
  </si>
  <si>
    <t>&lt;BasketList data="2021-01-05" val="50.75"/&gt;</t>
  </si>
  <si>
    <t>&lt;BasketList data="2021-01-06" val="53.29"/&gt;</t>
  </si>
  <si>
    <t>&lt;BasketList data="2021-01-07" val="53.84"/&gt;</t>
  </si>
  <si>
    <t>&lt;BasketList data="2021-01-08" val="54.39"/&gt;</t>
  </si>
  <si>
    <t>&lt;BasketList data="2021-01-11" val="54.76"/&gt;</t>
  </si>
  <si>
    <t>&lt;BasketList data="2021-01-12" val="55.41"/&gt;</t>
  </si>
  <si>
    <t>&lt;BasketList data="2021-01-13" val="55.81"/&gt;</t>
  </si>
  <si>
    <t>&lt;BasketList data="2021-01-14" val="55.19"/&gt;</t>
  </si>
  <si>
    <t>&lt;BasketList data="2021-01-15" val="54.68"/&gt;</t>
  </si>
  <si>
    <t>&lt;BasketList data="2021-01-18" val="53.92"/&gt;</t>
  </si>
  <si>
    <t>&lt;BasketList data="2021-01-19" val="54.85"/&gt;</t>
  </si>
  <si>
    <t>&lt;BasketList data="2021-01-20" val="55.75"/&gt;</t>
  </si>
  <si>
    <t>&lt;BasketList data="2021-01-21" val="55.14"/&gt;</t>
  </si>
  <si>
    <t>&lt;BasketList data="2021-01-22" val="54.69"/&gt;</t>
  </si>
  <si>
    <t>&lt;BasketList data="2021-01-25" val="54.85"/&gt;</t>
  </si>
  <si>
    <t>&lt;BasketList data="2021-01-26" val="54.87"/&gt;</t>
  </si>
  <si>
    <t>&lt;BasketList data="2021-01-27" val="55.31"/&gt;</t>
  </si>
  <si>
    <t>&lt;BasketList data="2021-01-28" val="54.36"/&gt;</t>
  </si>
  <si>
    <t>&lt;BasketList data="2021-01-29" val="54.41"/&gt;</t>
  </si>
  <si>
    <t>&lt;BasketList data="2021-02-01" val="55.14"/&gt;</t>
  </si>
  <si>
    <t>&lt;BasketList data="2021-02-02" val="56.82"/&gt;</t>
  </si>
  <si>
    <t>&lt;BasketList data="2021-02-03" val="57.74"/&gt;</t>
  </si>
  <si>
    <t>&lt;BasketList data="2021-02-04" val="58.26"/&gt;</t>
  </si>
  <si>
    <t>&lt;BasketList data="2021-02-05" val="58.94"/&gt;</t>
  </si>
  <si>
    <t>&lt;BasketList data="2021-02-08" val="59.59"/&gt;</t>
  </si>
  <si>
    <t>&lt;BasketList data="2021-02-09" val="60.30"/&gt;</t>
  </si>
  <si>
    <t>&lt;BasketList data="2021-02-10" val="60.47"/&gt;</t>
  </si>
  <si>
    <t>&lt;BasketList data="2021-02-11" val="60.55"/&gt;</t>
  </si>
  <si>
    <t>&lt;BasketList data="2021-02-12" val="60.79"/&gt;</t>
  </si>
  <si>
    <t>&lt;BasketList data="2021-02-15" val="62.61"/&gt;</t>
  </si>
  <si>
    <t>&lt;BasketList data="2021-02-16" val="62.49"/&gt;</t>
  </si>
  <si>
    <t>&lt;BasketList data="2021-02-17" val="63.06"/&gt;</t>
  </si>
  <si>
    <t>&lt;BasketList data="2021-02-18" val="63.44"/&gt;</t>
  </si>
  <si>
    <t>&lt;BasketList data="2021-02-19" val="61.32"/&gt;</t>
  </si>
  <si>
    <t>&lt;BasketList data="2021-02-22" val="62.01"/&gt;</t>
  </si>
  <si>
    <t>&lt;BasketList data="2021-02-23" val="63.73"/&gt;</t>
  </si>
  <si>
    <t>&lt;BasketList data="2021-02-24" val="64.00"/&gt;</t>
  </si>
  <si>
    <t>&lt;BasketList data="2021-02-25" val="65.42"/&gt;</t>
  </si>
  <si>
    <t>&lt;BasketList data="2021-02-26" val="64.37"/&gt;</t>
  </si>
  <si>
    <t xml:space="preserve">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  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</si>
  <si>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&lt;BasketList data="2021-03-01" val="64.21"/&gt;</t>
  </si>
  <si>
    <t>&lt;BasketList data="2021-03-02" val="61.94"/&gt;</t>
  </si>
  <si>
    <t>&lt;BasketList data="2021-03-03" val="62.12"/&gt;</t>
  </si>
  <si>
    <t>&lt;BasketList data="2021-03-04" val="64.23"/&gt;</t>
  </si>
  <si>
    <t>&lt;BasketList data="2021-03-05" val="67.03"/&gt;</t>
  </si>
  <si>
    <t>&lt;BasketList data="2021-03-08" val="68.17"/&gt;</t>
  </si>
  <si>
    <t>&lt;BasketList data="2021-03-09" val="66.38"/&gt;</t>
  </si>
  <si>
    <t>&lt;BasketList data="2021-03-10" val="65.60"/&gt;</t>
  </si>
  <si>
    <t>&lt;BasketList data="2021-03-11" val="67.39"/&gt;</t>
  </si>
  <si>
    <t>&lt;BasketList data="2021-03-12" val="68.14"/&gt;</t>
  </si>
  <si>
    <t>&lt;BasketList data="2021-03-15" val="68.18"/&gt;</t>
  </si>
  <si>
    <t>&lt;BasketList data="2021-03-16" val="66.89"/&gt;</t>
  </si>
  <si>
    <t>&lt;BasketList data="2021-03-17" val="66.76"/&gt;</t>
  </si>
  <si>
    <t>&lt;BasketList data="2021-03-18" val="64.79"/&gt;</t>
  </si>
  <si>
    <t>&lt;BasketList data="2021-03-19" val="62.47"/&gt;</t>
  </si>
  <si>
    <t>&lt;BasketList data="2021-03-22" val="63.22"/&gt;</t>
  </si>
  <si>
    <t>&lt;BasketList data="2021-03-23" val="62.27"/&gt;</t>
  </si>
  <si>
    <t>&lt;BasketList data="2021-03-24" val="61.61"/&gt;</t>
  </si>
  <si>
    <t>&lt;BasketList data="2021-03-25" val="61.63"/&gt;</t>
  </si>
  <si>
    <t>&lt;BasketList data="2021-03-26" val="62.56"/&gt;</t>
  </si>
  <si>
    <t>&lt;BasketList data="2021-03-29" val="62.86"/&gt;</t>
  </si>
  <si>
    <t>&lt;BasketList data="2021-03-30" val="63.37"/&gt;</t>
  </si>
  <si>
    <t>&lt;BasketList data="2021-03-31" val="63.07"/&gt;</t>
  </si>
  <si>
    <t>&lt;BasketList data="2021-04-01" val="61.75"/&gt;</t>
  </si>
  <si>
    <t>&lt;BasketList data="2021-04-05" val="61.68"/&gt;</t>
  </si>
  <si>
    <t>&lt;BasketList data="2021-04-06" val="61.31"/&gt;</t>
  </si>
  <si>
    <t>&lt;BasketList data="2021-04-07" val="60.67"/&gt;</t>
  </si>
  <si>
    <t>&lt;BasketList data="2021-04-08" val="61.20"/&gt;</t>
  </si>
  <si>
    <t>&lt;BasketList data="2021-04-09" val="61.12"/&gt;</t>
  </si>
  <si>
    <t>&lt;BasketList data="2021-04-12" val="61.44"/&gt;</t>
  </si>
  <si>
    <t>&lt;BasketList data="2021-04-13" val="61.85"/&gt;</t>
  </si>
  <si>
    <t>&lt;BasketList data="2021-04-14" val="63.39"/&gt;</t>
  </si>
  <si>
    <t>&lt;BasketList data="2021-04-15" val="64.48"/&gt;</t>
  </si>
  <si>
    <t>&lt;BasketList data="2021-04-16" val="65.21"/&gt;</t>
  </si>
  <si>
    <t>&lt;BasketList data="2021-04-19" val="65.10"/&gt;</t>
  </si>
  <si>
    <t>&lt;BasketList data="2021-04-20" val="65.36"/&gt;</t>
  </si>
  <si>
    <t>&lt;BasketList data="2021-04-21" val="64.02"/&gt;</t>
  </si>
  <si>
    <t>&lt;BasketList data="2021-04-22" val="63.06"/&gt;</t>
  </si>
  <si>
    <t>&lt;BasketList data="2021-04-23" val="63.63"/&gt;</t>
  </si>
  <si>
    <t>&lt;BasketList data="2021-04-26" val="63.22"/&gt;</t>
  </si>
  <si>
    <t>&lt;BasketList data="2021-04-27" val="63.91"/&gt;</t>
  </si>
  <si>
    <t>&lt;BasketList data="2021-04-28" val="64.53"/&gt;</t>
  </si>
  <si>
    <t>&lt;BasketList data="2021-04-29" val="65.71"/&gt;</t>
  </si>
  <si>
    <t>&lt;BasketList data="2021-04-30" val="65.42"/&gt;</t>
  </si>
  <si>
    <t>&lt;BasketList data="2021-05-03" val="65.09"/&gt;</t>
  </si>
  <si>
    <t>&lt;BasketList data="2021-05-04" val="66.67"/&gt;</t>
  </si>
  <si>
    <t>&lt;BasketList data="2021-05-05" val="68.20"/&gt;</t>
  </si>
  <si>
    <t>&lt;BasketList data="2021-05-06" val="67.49"/&gt;</t>
  </si>
  <si>
    <t>&lt;BasketList data="2021-05-07" val="66.57"/&gt;</t>
  </si>
  <si>
    <t>&lt;BasketList data="2021-05-10" val="67.10"/&gt;</t>
  </si>
  <si>
    <t>&lt;BasketList data="2021-05-11" val="66.39"/&gt;</t>
  </si>
  <si>
    <t>&lt;BasketList data="2021-05-12" val="67.46"/&gt;</t>
  </si>
  <si>
    <t>&lt;BasketList data="2021-05-13" val="66.78"/&gt;</t>
  </si>
  <si>
    <t>&lt;BasketList data="2021-05-14" val="66.16"/&gt;</t>
  </si>
  <si>
    <t>&lt;BasketList data="2021-05-17" val="67.52"/&gt;</t>
  </si>
  <si>
    <t>&lt;BasketList data="2021-05-18" val="68.39"/&gt;</t>
  </si>
  <si>
    <t>&lt;BasketList data="2021-05-19" val="65.95"/&gt;</t>
  </si>
  <si>
    <t>&lt;BasketList data="2021-05-20" val="65.29"/&gt;</t>
  </si>
  <si>
    <t>&lt;BasketList data="2021-05-21" val="64.18"/&gt;</t>
  </si>
  <si>
    <t>&lt;BasketList data="2021-05-24" val="66.93"/&gt;</t>
  </si>
  <si>
    <t>&lt;BasketList data="2021-05-25" val="67.41"/&gt;</t>
  </si>
  <si>
    <t>&lt;BasketList data="2021-05-26" val="67.47"/&gt;</t>
  </si>
  <si>
    <t>&lt;BasketList data="2021-05-27" val="67.32"/&gt;</t>
  </si>
  <si>
    <t>&lt;BasketList data="2021-05-28" val="68.20"/&gt;</t>
  </si>
  <si>
    <t>&lt;BasketList data="2021-05-31" val="68.53"/&gt;</t>
  </si>
  <si>
    <t>&lt;BasketList data="2021-06-01" val="69.03"/&gt;</t>
  </si>
  <si>
    <t>&lt;BasketList data="2021-06-02" val="69.39"/&gt;</t>
  </si>
  <si>
    <t>&lt;BasketList data="2021-06-03" val="69.91"/&gt;</t>
  </si>
  <si>
    <t>&lt;BasketList data="2021-06-04" val="70.23"/&gt;</t>
  </si>
  <si>
    <t>&lt;BasketList data="2021-06-07" val="70.15"/&gt;</t>
  </si>
  <si>
    <t>&lt;BasketList data="2021-06-08" val="69.83"/&gt;</t>
  </si>
  <si>
    <t>&lt;BasketList data="2021-06-09" val="71.21"/&gt;</t>
  </si>
  <si>
    <t>&lt;BasketList data="2021-06-10" val="70.90"/&gt;</t>
  </si>
  <si>
    <t>&lt;BasketList data="2021-06-11" val="71.31"/&gt;</t>
  </si>
  <si>
    <t>&lt;BasketList data="2021-06-14" val="71.99"/&gt;</t>
  </si>
  <si>
    <t>&lt;BasketList data="2021-06-15" val="72.05"/&gt;</t>
  </si>
  <si>
    <t>&lt;BasketList data="2021-06-16" val="73.16"/&gt;</t>
  </si>
  <si>
    <t>&lt;BasketList data="2021-06-17" val="72.29"/&gt;</t>
  </si>
  <si>
    <t>&lt;BasketList data="2021-06-18" val="71.56"/&gt;</t>
  </si>
  <si>
    <t>&lt;BasketList data="2021-06-21" val="72.45"/&gt;</t>
  </si>
  <si>
    <t>&lt;BasketList data="2021-06-22" val="73.13"/&gt;</t>
  </si>
  <si>
    <t>&lt;BasketList data="2021-06-23" val="74.01"/&gt;</t>
  </si>
  <si>
    <t>&lt;BasketList data="2021-06-24" val="74.09"/&gt;</t>
  </si>
  <si>
    <t>&lt;BasketList data="2021-06-25" val="74.19"/&gt;</t>
  </si>
  <si>
    <t>&lt;BasketList data="2021-06-28" val="73.84"/&gt;</t>
  </si>
  <si>
    <t>&lt;BasketList data="2021-06-29" val="73.34"/&gt;</t>
  </si>
  <si>
    <t>&lt;BasketList data="2021-06-30" val="73.60"/&gt;</t>
  </si>
  <si>
    <t>&lt;BasketList data="2021-07-01" val="74.87"/&gt;</t>
  </si>
  <si>
    <t>&lt;BasketList data="2021-07-02" val="75.21"/&gt;</t>
  </si>
  <si>
    <t>&lt;BasketList data="2021-07-05" val="75.71"/&gt;</t>
  </si>
  <si>
    <t>&lt;BasketList data="2021-07-06" val="75.94"/&gt;</t>
  </si>
  <si>
    <t>&lt;BasketList data="2021-07-07" val="73.58"/&gt;</t>
  </si>
  <si>
    <t>&lt;BasketList data="2021-07-08" val="71.97"/&gt;</t>
  </si>
  <si>
    <t>&lt;BasketList data="2021-07-09" val="74.18"/&gt;</t>
  </si>
  <si>
    <t>&lt;BasketList data="2021-07-12" val="74.33"/&gt;</t>
  </si>
  <si>
    <t>&lt;BasketList data="2021-07-13" val="75.13"/&gt;</t>
  </si>
  <si>
    <t>&lt;BasketList data="2021-07-14" val="75.29"/&gt;</t>
  </si>
  <si>
    <t>&lt;BasketList data="2021-07-15" val="73.15"/&gt;</t>
  </si>
  <si>
    <t>&lt;BasketList data="2021-07-16" val="72.84"/&gt;</t>
  </si>
  <si>
    <t>&lt;BasketList data="2021-07-19" val="70.54"/&gt;</t>
  </si>
  <si>
    <t>&lt;BasketList data="2021-07-20" val="70.50"/&gt;</t>
  </si>
  <si>
    <t>&lt;BasketList data="2021-07-21" val="69.93"/&gt;</t>
  </si>
  <si>
    <t>&lt;BasketList data="2021-07-22" val="72.09"/&gt;</t>
  </si>
  <si>
    <t>&lt;BasketList data="2021-07-23" val="73.03"/&gt;</t>
  </si>
  <si>
    <t>&lt;BasketList data="2021-07-26" val="72.68"/&gt;</t>
  </si>
  <si>
    <t>&lt;BasketList data="2021-07-27" val="73.62"/&gt;</t>
  </si>
  <si>
    <t>&lt;BasketList data="2021-07-28" val="73.57"/&gt;</t>
  </si>
  <si>
    <t>&lt;BasketList data="2021-07-29" val="74.42"/&gt;</t>
  </si>
  <si>
    <t>&lt;BasketList data="2021-07-30" val="74.98"/&gt;</t>
  </si>
  <si>
    <t>&lt;BasketList data="2021-08-02" val="73.89"/&gt;</t>
  </si>
  <si>
    <t>&lt;BasketList data="2021-08-03" val="72.71"/&gt;</t>
  </si>
  <si>
    <t>&lt;BasketList data="2021-08-04" val="71.83"/&gt;</t>
  </si>
  <si>
    <t>&lt;BasketList data="2021-08-05" val="70.34"/&gt;</t>
  </si>
  <si>
    <t>&lt;BasketList data="2021-08-06" val="71.30"/&gt;</t>
  </si>
  <si>
    <t>&lt;BasketList data="2021-08-09" val="70.66"/&gt;</t>
  </si>
  <si>
    <t>&lt;BasketList data="2021-08-10" val="70.13"/&gt;</t>
  </si>
  <si>
    <t>&lt;BasketList data="2021-08-11" val="70.52"/&gt;</t>
  </si>
  <si>
    <t>&lt;BasketList data="2021-08-12" val="71.32"/&gt;</t>
  </si>
  <si>
    <t>&lt;BasketList data="2021-08-13" val="70.90"/&gt;</t>
  </si>
  <si>
    <t>&lt;BasketList data="2021-08-16" val="69.65"/&gt;</t>
  </si>
  <si>
    <t>&lt;BasketList data="2021-08-17" val="69.40"/&gt;</t>
  </si>
  <si>
    <t>&lt;BasketList data="2021-08-18" val="69.32"/&gt;</t>
  </si>
  <si>
    <t>&lt;BasketList data="2021-08-19" val="66.08"/&gt;</t>
  </si>
  <si>
    <t>&lt;BasketList data="2021-08-20" val="66.13"/&gt;</t>
  </si>
  <si>
    <t>&lt;BasketList data="2021-08-23" val="67.33"/&gt;</t>
  </si>
  <si>
    <t>&lt;BasketList data="2021-08-24" val="69.71"/&gt;</t>
  </si>
  <si>
    <t>&lt;BasketList data="2021-08-25" val="70.59"/&gt;</t>
  </si>
  <si>
    <t>&lt;BasketList data="2021-08-26" val="70.75"/&gt;</t>
  </si>
  <si>
    <t>&lt;BasketList data="2021-08-27" val="71.48"/&gt;</t>
  </si>
  <si>
    <t>&lt;BasketList data="2021-08-30" val="71.88"/&gt;</t>
  </si>
  <si>
    <t>&lt;BasketList data="2021-08-31" val="71.43"/&gt;</t>
  </si>
  <si>
    <t>&lt;BasketList data="2021-09-01" val="71.25"/&gt;</t>
  </si>
  <si>
    <t>&lt;BasketList data="2021-09-02" val="71.63"/&gt;</t>
  </si>
  <si>
    <t>&lt;BasketList data="2021-09-03" val="72.56"/&gt;</t>
  </si>
  <si>
    <t>&lt;BasketList data="2021-09-06" val="71.29"/&gt;</t>
  </si>
  <si>
    <t>&lt;BasketList data="2021-09-07" val="71.34"/&gt;</t>
  </si>
  <si>
    <t>&lt;BasketList data="2021-09-08" val="71.17"/&gt;</t>
  </si>
  <si>
    <t>&lt;BasketList data="2021-09-09" val="71.82"/&gt;</t>
  </si>
  <si>
    <t>&lt;BasketList data="2021-09-10" val="71.98"/&gt;</t>
  </si>
  <si>
    <t>&lt;BasketList data="2021-09-13" val="72.77"/&gt;</t>
  </si>
  <si>
    <t>&lt;BasketList data="2021-09-14" val="73.29"/&gt;</t>
  </si>
  <si>
    <t>&lt;BasketList data="2021-09-15" val="73.78"/&gt;</t>
  </si>
  <si>
    <t>&lt;BasketList data="2021-09-16" val="74.17"/&gt;</t>
  </si>
  <si>
    <t>&lt;BasketList data="2021-09-17" val="74.14"/&gt;</t>
  </si>
  <si>
    <t>&lt;BasketList data="2021-09-20" val="73.47"/&gt;</t>
  </si>
  <si>
    <t>&lt;BasketList data="2021-09-21" val="73.68"/&gt;</t>
  </si>
  <si>
    <t>&lt;BasketList data="2021-09-22" val="74.46"/&gt;</t>
  </si>
  <si>
    <t>&lt;BasketList data="2021-09-23" val="75.44"/&gt;</t>
  </si>
  <si>
    <t>&lt;BasketList data="2021-09-24" val="76.21"/&gt;</t>
  </si>
  <si>
    <t>&lt;BasketList data="2021-09-27" val="77.73"/&gt;</t>
  </si>
  <si>
    <t>&lt;BasketList data="2021-09-28" val="78.37"/&gt;</t>
  </si>
  <si>
    <t>&lt;BasketList data="2021-09-29" val="77.13"/&gt;</t>
  </si>
  <si>
    <t>&lt;BasketList data="2021-09-30" val="77.72"/&gt;</t>
  </si>
  <si>
    <t>&lt;BasketList data="2021-10-01" val="76.36"/&gt;</t>
  </si>
  <si>
    <t>&lt;BasketList data="2021-10-04" val="78.26"/&gt;</t>
  </si>
  <si>
    <t>&lt;BasketList data="2021-10-05" val="80.44"/&gt;</t>
  </si>
  <si>
    <t>&lt;BasketList data="2021-10-06" val="80.63"/&gt;</t>
  </si>
  <si>
    <t>&lt;BasketList data="2021-10-07" val="78.58"/&gt;</t>
  </si>
  <si>
    <t>&lt;BasketList data="2021-10-08" val="81.54"/&gt;</t>
  </si>
  <si>
    <t>&lt;BasketList data="2021-10-11" val="82.53"/&gt;</t>
  </si>
  <si>
    <t>&lt;BasketList data="2021-10-12" val="82.37"/&gt;</t>
  </si>
  <si>
    <t>&lt;BasketList data="2021-10-13" val="81.79"/&gt;</t>
  </si>
  <si>
    <t>&lt;BasketList data="2021-10-14" val="82.50"/&gt;</t>
  </si>
  <si>
    <t>&lt;BasketList data="2021-10-15" val="83.54"/&gt;</t>
  </si>
  <si>
    <t>&lt;BasketList data="2021-10-18" val="84.04"/&gt;</t>
  </si>
  <si>
    <t>&lt;BasketList data="2021-10-19" val="83.48"/&gt;</t>
  </si>
  <si>
    <t>&lt;BasketList data="2021-10-20" val="83.30"/&gt;</t>
  </si>
  <si>
    <t>&lt;BasketList data="2021-10-21" val="83.36"/&gt;</t>
  </si>
  <si>
    <t>&lt;BasketList data="2021-10-22" val="83.40"/&gt;</t>
  </si>
  <si>
    <t>&lt;BasketList data="2021-10-25" val="84.66"/&gt;</t>
  </si>
  <si>
    <t>&lt;BasketList data="2021-10-26" val="84.52"/&gt;</t>
  </si>
  <si>
    <t>&lt;BasketList data="2021-10-27" val="83.72"/&gt;</t>
  </si>
  <si>
    <t>&lt;BasketList data="2021-10-28" val="82.41"/&gt;</t>
  </si>
  <si>
    <t>&lt;BasketList data="2021-10-29" val="82.87"/&gt;</t>
  </si>
  <si>
    <t>&lt;BasketList data="2021-11-01" val="82.55"/&gt;</t>
  </si>
  <si>
    <t>&lt;BasketList data="2021-11-02" val="83.43"/&gt;</t>
  </si>
  <si>
    <t>&lt;BasketList data="2021-11-03" val="81.64"/&gt;</t>
  </si>
  <si>
    <t>&lt;BasketList data="2021-11-04" val="81.48"/&gt;</t>
  </si>
  <si>
    <t>&lt;BasketList data="2021-11-05" val="80.16"/&gt;</t>
  </si>
  <si>
    <t>&lt;BasketList data="2021-11-08" val="82.39"/&gt;</t>
  </si>
  <si>
    <t>&lt;BasketList data="2021-11-09" val="82.70"/&gt;</t>
  </si>
  <si>
    <t>&lt;BasketList data="2021-11-10" val="83.75"/&gt;</t>
  </si>
  <si>
    <t>&lt;BasketList data="2021-11-11" val="81.99"/&gt;</t>
  </si>
  <si>
    <t>&lt;BasketList data="2021-11-12" val="81.70"/&gt;</t>
  </si>
  <si>
    <t>&lt;BasketList data="2021-11-15" val="80.90"/&gt;</t>
  </si>
  <si>
    <t>&lt;BasketList data="2021-11-16" val="82.01"/&gt;</t>
  </si>
  <si>
    <t>&lt;BasketList data="2021-11-17" val="81.10"/&gt;</t>
  </si>
  <si>
    <t>&lt;BasketList data="2021-11-18" val="79.37"/&gt;</t>
  </si>
  <si>
    <t>&lt;BasketList data="2021-11-19" val="80.32"/&gt;</t>
  </si>
  <si>
    <t>&lt;BasketList data="2021-11-22" val="78.90"/&gt;</t>
  </si>
  <si>
    <t>&lt;BasketList data="2021-11-23" val="79.40"/&gt;</t>
  </si>
  <si>
    <t>&lt;BasketList data="2021-11-24" val="81.75"/&gt;</t>
  </si>
  <si>
    <t>&lt;BasketList data="2021-11-25" val="81.31"/&gt;</t>
  </si>
  <si>
    <t>&lt;BasketList data="2021-11-26" val="76.09"/&gt;</t>
  </si>
  <si>
    <t>&lt;BasketList data="2021-11-29" val="74.20"/&gt;</t>
  </si>
  <si>
    <t>&lt;BasketList data="2021-11-30" val="71.01"/&gt;</t>
  </si>
  <si>
    <t>Team</t>
  </si>
  <si>
    <t>Data and Analysis Team</t>
  </si>
  <si>
    <t>datum@ahdb.org.uk</t>
  </si>
  <si>
    <t>&lt;BasketList data="2021-12-01" val="71.67"/&gt;</t>
  </si>
  <si>
    <t>&lt;BasketList data="2021-12-02" val="70.07"/&gt;</t>
  </si>
  <si>
    <t>&lt;BasketList data="2021-12-03" val="71.65"/&gt;</t>
  </si>
  <si>
    <t>&lt;BasketList data="2021-12-06" val="71.45"/&gt;</t>
  </si>
  <si>
    <t>&lt;BasketList data="2021-12-07" val="74.65"/&gt;</t>
  </si>
  <si>
    <t>&lt;BasketList data="2021-12-08" val="75.13"/&gt;</t>
  </si>
  <si>
    <t>&lt;BasketList data="2021-12-09" val="75.41"/&gt;</t>
  </si>
  <si>
    <t>&lt;BasketList data="2021-12-10" val="74.07"/&gt;</t>
  </si>
  <si>
    <t>&lt;BasketList data="2021-12-13" val="75.04"/&gt;</t>
  </si>
  <si>
    <t>&lt;BasketList data="2021-12-14" val="74.28"/&gt;</t>
  </si>
  <si>
    <t>&lt;BasketList data="2021-12-15" val="73.12"/&gt;</t>
  </si>
  <si>
    <t>&lt;BasketList data="2021-12-16" val="74.66"/&gt;</t>
  </si>
  <si>
    <t>&lt;BasketList data="2021-12-17" val="74.23"/&gt;</t>
  </si>
  <si>
    <t>&lt;BasketList data="2021-12-20" val="70.94"/&gt;</t>
  </si>
  <si>
    <t>&lt;BasketList data="2021-12-21" val="72.18"/&gt;</t>
  </si>
  <si>
    <t>&lt;BasketList data="2021-12-22" val="73.99"/&gt;</t>
  </si>
  <si>
    <t>&lt;BasketList data="2021-12-23" val="75.16"/&gt;</t>
  </si>
  <si>
    <t>&lt;BasketList data="2021-12-24" val="75.50"/&gt;</t>
  </si>
  <si>
    <t>&lt;BasketList data="2021-12-27" val="75.63"/&gt;</t>
  </si>
  <si>
    <t>&lt;BasketList data="2021-12-28" val="77.39"/&gt;</t>
  </si>
  <si>
    <t>&lt;BasketList data="2021-12-29" val="78.17"/&gt;</t>
  </si>
  <si>
    <t>&lt;BasketList data="2021-12-30" val="78.33"/&gt;</t>
  </si>
  <si>
    <t>&lt;BasketList data="2021-12-31" val="77.97"/&gt;</t>
  </si>
  <si>
    <t>&lt;BasketList data="2022-01-03" val="77.86"/&gt;</t>
  </si>
  <si>
    <t>&lt;BasketList data="2022-01-04" val="78.78"/&gt;</t>
  </si>
  <si>
    <t>&lt;BasketList data="2022-01-05" val="79.92"/&gt;</t>
  </si>
  <si>
    <t>&lt;BasketList data="2022-01-06" val="80.65"/&gt;</t>
  </si>
  <si>
    <t>&lt;BasketList data="2022-01-07" val="82.00"/&gt;</t>
  </si>
  <si>
    <t>&lt;BasketList data="2022-01-10" val="81.60"/&gt;</t>
  </si>
  <si>
    <t>&lt;BasketList data="2022-01-11" val="81.97"/&gt;</t>
  </si>
  <si>
    <t>&lt;BasketList data="2022-01-12" val="84.19"/&gt;</t>
  </si>
  <si>
    <t>&lt;BasketList data="2022-01-13" val="84.56"/&gt;</t>
  </si>
  <si>
    <t>&lt;BasketList data="2022-01-14" val="85.30"/&gt;</t>
  </si>
  <si>
    <t>&lt;BasketList data="2022-01-17" val="86.38"/&gt;</t>
  </si>
  <si>
    <t>&lt;BasketList data="2022-01-18" val="87.93"/&gt;</t>
  </si>
  <si>
    <t>&lt;BasketList data="2022-01-19" val="88.33"/&gt;</t>
  </si>
  <si>
    <t>&lt;BasketList data="2022-01-20" val="88.39"/&gt;</t>
  </si>
  <si>
    <t>&lt;BasketList data="2022-01-21" val="87.30"/&gt;</t>
  </si>
  <si>
    <t>&lt;BasketList data="2022-01-24" val="87.83"/&gt;</t>
  </si>
  <si>
    <t>&lt;BasketList data="2022-01-25" val="87.19"/&gt;</t>
  </si>
  <si>
    <t>&lt;BasketList data="2022-01-26" val="89.18"/&gt;</t>
  </si>
  <si>
    <t>&lt;BasketList data="2022-01-27" val="90.04"/&gt;</t>
  </si>
  <si>
    <t>&lt;BasketList data="2022-01-28" val="89.97"/&gt;</t>
  </si>
  <si>
    <t>&lt;BasketList data="2022-01-31" val="90.73"/&gt;</t>
  </si>
  <si>
    <t>&lt;BasketList data="2022-02-01" val="90.22"/&gt;</t>
  </si>
  <si>
    <t>&lt;BasketList data="2022-02-02" val="89.94"/&gt;</t>
  </si>
  <si>
    <t>&lt;BasketList data="2022-02-03" val="89.73"/&gt;</t>
  </si>
  <si>
    <t>&lt;BasketList data="2022-02-04" val="92.59"/&gt;</t>
  </si>
  <si>
    <t>&lt;BasketList data="2022-02-07" val="93.18"/&gt;</t>
  </si>
  <si>
    <t>&lt;BasketList data="2022-02-08" val="91.92"/&gt;</t>
  </si>
  <si>
    <t>&lt;BasketList data="2022-02-09" val="91.59"/&gt;</t>
  </si>
  <si>
    <t>&lt;BasketList data="2022-02-10" val="92.62"/&gt;</t>
  </si>
  <si>
    <t>&lt;BasketList data="2022-02-11" val="92.61"/&gt;</t>
  </si>
  <si>
    <t>&lt;BasketList data="2022-02-14" val="94.92"/&gt;</t>
  </si>
  <si>
    <t>&lt;BasketList data="2022-02-15" val="94.48"/&gt;</t>
  </si>
  <si>
    <t>&lt;BasketList data="2022-02-16" val="95.07"/&gt;</t>
  </si>
  <si>
    <t>&lt;BasketList data="2022-02-17" val="93.78"/&gt;</t>
  </si>
  <si>
    <t>&lt;BasketList data="2022-02-18" val="92.55"/&gt;</t>
  </si>
  <si>
    <t>&lt;BasketList data="2022-02-21" val="94.04"/&gt;</t>
  </si>
  <si>
    <t>&lt;BasketList data="2022-02-22" val="97.68"/&gt;</t>
  </si>
  <si>
    <t>&lt;BasketList data="2022-02-23" val="95.84"/&gt;</t>
  </si>
  <si>
    <t>&lt;BasketList data="2022-02-24" val="100.95"/&gt;</t>
  </si>
  <si>
    <t>&lt;BasketList data="2022-02-25" val="96.41"/&gt;</t>
  </si>
  <si>
    <t>&lt;BasketList data="2022-02-28" val="98.96"/&gt;</t>
  </si>
  <si>
    <t>&lt;BasketList data="2022-03-01" val="103.70"/&gt;</t>
  </si>
  <si>
    <t>&lt;BasketList data="2022-03-02" val="112.01"/&gt;</t>
  </si>
  <si>
    <t>&lt;BasketList data="2022-03-03" val="116.87"/&gt;</t>
  </si>
  <si>
    <t>&lt;BasketList data="2022-03-04" val="112.96"/&gt;</t>
  </si>
  <si>
    <t>&lt;BasketList data="2022-03-07" val="126.32"/&gt;</t>
  </si>
  <si>
    <t>&lt;BasketList data="2022-03-08" val="127.74"/&gt;</t>
  </si>
  <si>
    <t>&lt;BasketList data="2022-03-09" val="128.27"/&gt;</t>
  </si>
  <si>
    <t>&lt;BasketList data="2022-03-10" val="117.04"/&gt;</t>
  </si>
  <si>
    <t>&lt;BasketList data="2022-03-11" val="113.10"/&gt;</t>
  </si>
  <si>
    <t>&lt;BasketList data="2022-03-14" val="110.48"/&gt;</t>
  </si>
  <si>
    <t>&lt;BasketList data="2022-03-15" val="102.67"/&gt;</t>
  </si>
  <si>
    <t>&lt;BasketList data="2022-03-16" val="103.87"/&gt;</t>
  </si>
  <si>
    <t>&lt;BasketList data="2022-03-17" val="104.77"/&gt;</t>
  </si>
  <si>
    <t>&lt;BasketList data="2022-03-18" val="108.93"/&gt;</t>
  </si>
  <si>
    <t>&lt;BasketList data="2022-03-21" val="113.65"/&gt;</t>
  </si>
  <si>
    <t>&lt;BasketList data="2022-03-22" val="114.44"/&gt;</t>
  </si>
  <si>
    <t>&lt;BasketList data="2022-03-23" val="116.79"/&gt;</t>
  </si>
  <si>
    <t>&lt;BasketList data="2022-03-24" val="118.72"/&gt;</t>
  </si>
  <si>
    <t>&lt;BasketList data="2022-03-25" val="115.99"/&gt;</t>
  </si>
  <si>
    <t>&lt;BasketList data="2022-03-28" val="113.39"/&gt;</t>
  </si>
  <si>
    <t>&lt;BasketList data="2022-03-29" val="110.05"/&gt;</t>
  </si>
  <si>
    <t>&lt;BasketList data="2022-03-30" val="110.46"/&gt;</t>
  </si>
  <si>
    <t>&lt;BasketList data="2022-03-31" val="107.74"/&gt;</t>
  </si>
  <si>
    <t>&lt;BasketList data="2022-04-01" val="104.93"/&gt;</t>
  </si>
  <si>
    <t>&lt;BasketList data="2022-04-04" val="106.26"/&gt;</t>
  </si>
  <si>
    <t>&lt;BasketList data="2022-04-05" val="108.08"/&gt;</t>
  </si>
  <si>
    <t>&lt;BasketList data="2022-04-06" val="106.17"/&gt;</t>
  </si>
  <si>
    <t>&lt;BasketList data="2022-04-07" val="100.16"/&gt;</t>
  </si>
  <si>
    <t>&lt;BasketList data="2022-04-08" val="101.06"/&gt;</t>
  </si>
  <si>
    <t>&lt;BasketList data="2022-04-11" val="100.08"/&gt;</t>
  </si>
  <si>
    <t>&lt;BasketList data="2022-04-12" val="102.41"/&gt;</t>
  </si>
  <si>
    <t>&lt;BasketList data="2022-04-13" val="106.07"/&gt;</t>
  </si>
  <si>
    <t>&lt;BasketList data="2022-04-14" val="108.52"/&gt;</t>
  </si>
  <si>
    <t>&lt;BasketList data="2022-04-18" val="110.54"/&gt;</t>
  </si>
  <si>
    <t>&lt;BasketList data="2022-04-19" val="110.52"/&gt;</t>
  </si>
  <si>
    <t>&lt;BasketList data="2022-04-20" val="107.97"/&gt;</t>
  </si>
  <si>
    <t>&lt;BasketList data="2022-04-21" val="108.81"/&gt;</t>
  </si>
  <si>
    <t>&lt;BasketList data="2022-04-22" val="107.66"/&gt;</t>
  </si>
  <si>
    <t>&lt;BasketList data="2022-04-25" val="101.93"/&gt;</t>
  </si>
  <si>
    <t>&lt;BasketList data="2022-04-26" val="102.94"/&gt;</t>
  </si>
  <si>
    <t>&lt;BasketList data="2022-04-27" val="105.33"/&gt;</t>
  </si>
  <si>
    <t>&lt;BasketList data="2022-04-28" val="105.30"/&gt;</t>
  </si>
  <si>
    <t>&lt;BasketList data="2022-04-29" val="107.99"/&gt;</t>
  </si>
  <si>
    <t>&lt;BasketList data="2022-05-02" val="110.09"/&gt;</t>
  </si>
  <si>
    <t>&lt;BasketList data="2022-05-03" val="109.70"/&gt;</t>
  </si>
  <si>
    <t>&lt;BasketList data="2022-05-04" val="110.73"/&gt;</t>
  </si>
  <si>
    <t>&lt;BasketList data="2022-05-05" val="112.94"/&gt;</t>
  </si>
  <si>
    <t>&lt;BasketList data="2022-05-06" val="114.27"/&gt;</t>
  </si>
  <si>
    <t>&lt;BasketList data="2022-05-09" val="112.38"/&gt;</t>
  </si>
  <si>
    <t>&lt;BasketList data="2022-05-10" val="108.08"/&gt;</t>
  </si>
  <si>
    <t>&lt;BasketList data="2022-05-11" val="108.92"/&gt;</t>
  </si>
  <si>
    <t>&lt;BasketList data="2022-05-12" val="109.20"/&gt;</t>
  </si>
  <si>
    <t>&lt;BasketList data="2022-05-13" val="112.27"/&gt;</t>
  </si>
  <si>
    <t>&lt;BasketList data="2022-05-16" val="112.98"/&gt;</t>
  </si>
  <si>
    <t>&lt;BasketList data="2022-05-17" val="117.10"/&gt;</t>
  </si>
  <si>
    <t>&lt;BasketList data="2022-05-18" val="114.84"/&gt;</t>
  </si>
  <si>
    <t>&lt;BasketList data="2022-05-19" val="111.94"/&gt;</t>
  </si>
  <si>
    <t>&lt;BasketList data="2022-05-20" val="114.69"/&gt;</t>
  </si>
  <si>
    <t>&lt;BasketList data="2022-05-23" val="115.95"/&gt;</t>
  </si>
  <si>
    <t>&lt;BasketList data="2022-05-24" val="114.96"/&gt;</t>
  </si>
  <si>
    <t>&lt;BasketList data="2022-05-25" val="115.83"/&gt;</t>
  </si>
  <si>
    <t>&lt;BasketList data="2022-05-26" val="116.50"/&gt;</t>
  </si>
  <si>
    <t>&lt;BasketList data="2022-05-27" val="118.84"/&gt;</t>
  </si>
  <si>
    <t>&lt;BasketList data="2022-05-30" val="120.01"/&gt;</t>
  </si>
  <si>
    <t>&lt;BasketList data="2022-05-31" val="122.94"/&gt;</t>
  </si>
  <si>
    <t>&lt;BasketList data="2022-06-01" val="117.07"/&gt;</t>
  </si>
  <si>
    <t>&lt;BasketList data="2022-06-02" val="114.62"/&gt;</t>
  </si>
  <si>
    <t>&lt;BasketList data="2022-06-03" val="117.15"/&gt;</t>
  </si>
  <si>
    <t>&lt;BasketList data="2022-06-06" val="119.85"/&gt;</t>
  </si>
  <si>
    <t>&lt;BasketList data="2022-06-07" val="120.16"/&gt;</t>
  </si>
  <si>
    <t>&lt;BasketList data="2022-06-08" val="121.54"/&gt;</t>
  </si>
  <si>
    <t>&lt;BasketList data="2022-06-09" val="123.21"/&gt;</t>
  </si>
  <si>
    <t>&lt;BasketList data="2022-06-10" val="123.19"/&gt;</t>
  </si>
  <si>
    <t>&lt;BasketList data="2022-06-13" val="120.66"/&gt;</t>
  </si>
  <si>
    <t>&lt;BasketList data="2022-06-14" val="123.73"/&gt;</t>
  </si>
  <si>
    <t>&lt;BasketList data="2022-06-15" val="121.07"/&gt;</t>
  </si>
  <si>
    <t>&lt;BasketList data="2022-06-16" val="119.24"/&gt;</t>
  </si>
  <si>
    <t>&lt;BasketList data="2022-06-17" val="118.97"/&gt;</t>
  </si>
  <si>
    <t>&lt;BasketList data="2022-06-20" val="113.39"/&gt;</t>
  </si>
  <si>
    <t>&lt;BasketList data="2022-06-21" val="115.97"/&gt;</t>
  </si>
  <si>
    <t>&lt;BasketList data="2022-06-22" val="111.00"/&gt;</t>
  </si>
  <si>
    <t>&lt;BasketList data="2022-06-23" val="111.09"/&gt;</t>
  </si>
  <si>
    <t>&lt;BasketList data="2022-06-24" val="112.35"/&gt;</t>
  </si>
  <si>
    <t>&lt;BasketList data="2022-06-27" val="114.88"/&gt;</t>
  </si>
  <si>
    <t>&lt;BasketList data="2022-06-28" val="117.55"/&gt;</t>
  </si>
  <si>
    <t>&lt;BasketList data="2022-06-29" val="117.63"/&gt;</t>
  </si>
  <si>
    <t>&lt;BasketList data="2022-06-30" val="115.60"/&gt;</t>
  </si>
  <si>
    <t>&lt;BasketList data="2022-07-01" val="113.15"/&gt;</t>
  </si>
  <si>
    <t>&lt;BasketList data="2022-07-04" val="115.25"/&gt;</t>
  </si>
  <si>
    <t>&lt;BasketList data="2022-07-05" val="114.24"/&gt;</t>
  </si>
  <si>
    <t>&lt;BasketList data="2022-07-06" val="106.67"/&gt;</t>
  </si>
  <si>
    <t>&lt;BasketList data="2022-07-07" val="105.25"/&gt;</t>
  </si>
  <si>
    <t>&lt;BasketList data="2022-07-08" val="109.02"/&gt;</t>
  </si>
  <si>
    <t>&lt;BasketList data="2022-07-11" val="108.80"/&gt;</t>
  </si>
  <si>
    <t>&lt;BasketList data="2022-07-12" val="106.81"/&gt;</t>
  </si>
  <si>
    <t>&lt;BasketList data="2022-07-13" val="104.36"/&gt;</t>
  </si>
  <si>
    <t>&lt;BasketList data="2022-07-14" val="102.61"/&gt;</t>
  </si>
  <si>
    <t>&lt;BasketList data="2022-07-15" val="104.33"/&gt;</t>
  </si>
  <si>
    <t>&lt;BasketList data="2022-07-18" val="108.70"/&gt;</t>
  </si>
  <si>
    <t>&lt;BasketList data="2022-07-19" val="110.22"/&gt;</t>
  </si>
  <si>
    <t>&lt;BasketList data="2022-07-20" val="109.87"/&gt;</t>
  </si>
  <si>
    <t>&lt;BasketList data="2022-07-21" val="107.44"/&gt;</t>
  </si>
  <si>
    <t>&lt;BasketList data="2022-07-22" val="107.60"/&gt;</t>
  </si>
  <si>
    <t>&lt;BasketList data="2022-07-25" val="106.22"/&gt;</t>
  </si>
  <si>
    <t>&lt;BasketList data="2022-07-26" val="109.30"/&gt;</t>
  </si>
  <si>
    <t>&lt;BasketList data="2022-07-27" val="108.05"/&gt;</t>
  </si>
  <si>
    <t>&lt;BasketList data="2022-07-28" val="110.79"/&gt;</t>
  </si>
  <si>
    <t>&lt;BasketList data="2022-07-29" val="110.84"/&gt;</t>
  </si>
  <si>
    <t>&lt;BasketList data="2022-08-01" val="106.80"/&gt;</t>
  </si>
  <si>
    <t>&lt;BasketList data="2022-08-02" val="104.86"/&gt;</t>
  </si>
  <si>
    <t>&lt;BasketList data="2022-08-04" val="101.19"/&gt;</t>
  </si>
  <si>
    <t>Basket xmlns="http://tempuri.org/basketDayArchives.xsd"&gt;</t>
  </si>
  <si>
    <t>&lt;BasketList data="2022-08-03" val="104.18"/&gt;</t>
  </si>
  <si>
    <t>&lt;BasketList data="2022-08-05" val="100.01"/&gt;</t>
  </si>
  <si>
    <t>&lt;BasketList data="2022-08-08" val="100.78"/&gt;</t>
  </si>
  <si>
    <t>&lt;BasketList data="2022-08-09" val="100.92"/&gt;</t>
  </si>
  <si>
    <t>&lt;BasketList data="2022-08-10" val="101.29"/&gt;</t>
  </si>
  <si>
    <t>&lt;BasketList data="2022-08-11" val="103.20"/&gt;</t>
  </si>
  <si>
    <t>&lt;BasketList data="2022-08-12" val="103.83"/&gt;</t>
  </si>
  <si>
    <t>&lt;BasketList data="2022-08-15" val="100.04"/&gt;</t>
  </si>
  <si>
    <t>&lt;BasketList data="2022-08-16" val="97.44"/&gt;</t>
  </si>
  <si>
    <t>&lt;BasketList data="2022-08-17" val="95.73"/&gt;</t>
  </si>
  <si>
    <t>&lt;BasketList data="2022-08-18" val="98.22"/&gt;</t>
  </si>
  <si>
    <t>&lt;BasketList data="2022-08-19" val="99.66"/&gt;</t>
  </si>
  <si>
    <t>&lt;BasketList data="2022-08-22" val="98.72"/&gt;</t>
  </si>
  <si>
    <t>&lt;BasketList data="2022-08-23" val="101.93"/&gt;</t>
  </si>
  <si>
    <t>&lt;BasketList data="2022-08-24" val="104.05"/&gt;</t>
  </si>
  <si>
    <t>&lt;BasketList data="2022-08-25" val="104.63"/&gt;</t>
  </si>
  <si>
    <t>&lt;BasketList data="2022-08-26" val="103.89"/&gt;</t>
  </si>
  <si>
    <t>&lt;BasketList data="2022-08-29" val="104.85"/&gt;</t>
  </si>
  <si>
    <t>&lt;BasketList data="2022-08-30" val="106.41"/&gt;</t>
  </si>
  <si>
    <t>&lt;BasketList data="2022-08-31" val="101.04"/&gt;</t>
  </si>
  <si>
    <t>&lt;BasketList data="2022-09-01" val="98.27"/&gt;</t>
  </si>
  <si>
    <t>&lt;BasketList data="2022-09-02" val="99.22"/&gt;</t>
  </si>
  <si>
    <t>&lt;BasketList data="2022-09-05" val="99.84"/&gt;</t>
  </si>
  <si>
    <t>&lt;BasketList data="2022-09-06" val="99.03"/&gt;</t>
  </si>
  <si>
    <t>&lt;/Basket&gt;</t>
  </si>
  <si>
    <t>Date</t>
  </si>
  <si>
    <t>USD</t>
  </si>
  <si>
    <t>024 7647 8847</t>
  </si>
  <si>
    <t>Agriculture and Horticulture Development Board
Middlemarch Business Park
Siskin Parkway East 
Coventry
CV3 4PE</t>
  </si>
  <si>
    <t>© Agriculture and Horticulture Development Board 2024. All rights reserved</t>
  </si>
  <si>
    <t>Figures show that the average price of oil stood at $82.95/barrel for 2023 which was a decrease of 17.1% compared with 2022.</t>
  </si>
  <si>
    <t>The annual fuel (red diesel and diesel pump) price has decreased in 2023 compared to the previous year.</t>
  </si>
  <si>
    <t>Pump prices for diesel have decreased by 19.47ppl (11.0%) over the same period.</t>
  </si>
  <si>
    <t>Dairy farmers are now paying an annual average of 89.05ppl for red diesel - an decrease of 15.22ppl (14.6%) compared to 2022.</t>
  </si>
  <si>
    <r>
      <t>Last updated:</t>
    </r>
    <r>
      <rPr>
        <sz val="12"/>
        <color rgb="FF575756"/>
        <rFont val="Arial"/>
        <family val="2"/>
      </rPr>
      <t xml:space="preserve"> 10/04/2024</t>
    </r>
  </si>
  <si>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</si>
  <si>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</si>
  <si>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</si>
  <si>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</si>
  <si>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</si>
  <si>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</si>
  <si>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</si>
  <si>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</si>
  <si>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</si>
  <si>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</si>
  <si>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</si>
  <si>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</si>
  <si>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</si>
  <si>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</si>
  <si>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</si>
  <si>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</si>
  <si>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</si>
  <si>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</si>
  <si>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</si>
  <si>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</si>
  <si>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</si>
  <si>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</si>
  <si>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</si>
  <si>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</si>
  <si>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</si>
  <si>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</si>
  <si>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</si>
  <si>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</si>
  <si>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</si>
  <si>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</si>
  <si>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</si>
  <si>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</si>
  <si>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</si>
  <si>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</si>
  <si>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</si>
  <si>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</si>
  <si>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</si>
  <si>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</si>
  <si>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</si>
  <si>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</si>
  <si>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</si>
  <si>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</si>
  <si>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</si>
  <si>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</si>
  <si>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</si>
  <si>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</si>
  <si>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</si>
  <si>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</si>
  <si>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</si>
  <si>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</si>
  <si>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</si>
  <si>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</si>
  <si>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</si>
  <si>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</si>
  <si>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</si>
  <si>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</si>
  <si>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</si>
  <si>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</si>
  <si>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</si>
  <si>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</si>
  <si>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</si>
  <si>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</si>
  <si>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</si>
  <si>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</si>
  <si>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</si>
  <si>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</si>
  <si>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</si>
  <si>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</si>
  <si>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</si>
  <si>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</si>
  <si>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</si>
  <si>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</si>
  <si>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</si>
  <si>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</si>
  <si>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</si>
  <si>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</si>
  <si>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</si>
  <si>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</si>
  <si>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</si>
  <si>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</si>
  <si>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</si>
  <si>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</si>
  <si>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</si>
  <si>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</si>
  <si>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</si>
  <si>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</si>
  <si>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</si>
  <si>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</si>
  <si>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</si>
  <si>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</si>
  <si>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</si>
  <si>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</si>
  <si>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</si>
  <si>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</si>
  <si>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</si>
  <si>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</si>
  <si>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</si>
  <si>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</si>
  <si>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</si>
  <si>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</si>
  <si>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</si>
  <si>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</si>
  <si>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</si>
  <si>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</si>
  <si>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</si>
  <si>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</si>
  <si>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</si>
  <si>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</si>
  <si>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</si>
  <si>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</si>
  <si>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</si>
  <si>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</si>
  <si>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</si>
  <si>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</si>
  <si>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</si>
  <si>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</si>
  <si>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</si>
  <si>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</si>
  <si>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</si>
  <si>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</si>
  <si>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</si>
  <si>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</si>
  <si>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</si>
  <si>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</si>
  <si>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</si>
  <si>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</si>
  <si>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</si>
  <si>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</si>
  <si>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</si>
  <si>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</si>
  <si>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</si>
  <si>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</si>
  <si>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</si>
  <si>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</si>
  <si>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</si>
  <si>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</si>
  <si>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</si>
  <si>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</si>
  <si>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</si>
  <si>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</si>
  <si>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</si>
  <si>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</si>
  <si>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</si>
  <si>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</si>
  <si>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</si>
  <si>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</si>
  <si>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</si>
  <si>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</si>
  <si>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</si>
  <si>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</si>
  <si>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</si>
  <si>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</si>
  <si>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</si>
  <si>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</si>
  <si>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</si>
  <si>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</si>
  <si>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</si>
  <si>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</si>
  <si>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</si>
  <si>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</si>
  <si>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</si>
  <si>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</si>
  <si>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</si>
  <si>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</si>
  <si>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</si>
  <si>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</si>
  <si>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</si>
  <si>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</si>
  <si>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</si>
  <si>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</si>
  <si>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</si>
  <si>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</si>
  <si>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</si>
  <si>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</si>
  <si>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</si>
  <si>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</si>
  <si>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</si>
  <si>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</si>
  <si>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</si>
  <si>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</si>
  <si>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</si>
  <si>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2021M01</t>
  </si>
  <si>
    <t>2021M02</t>
  </si>
  <si>
    <t>2021M03</t>
  </si>
  <si>
    <t>2021M04</t>
  </si>
  <si>
    <t>2021M05</t>
  </si>
  <si>
    <t>2021M06</t>
  </si>
  <si>
    <t>2021M07</t>
  </si>
  <si>
    <t>2021M08</t>
  </si>
  <si>
    <t>2021M09</t>
  </si>
  <si>
    <t>2021M10</t>
  </si>
  <si>
    <t>2021M11</t>
  </si>
  <si>
    <t>2021M12</t>
  </si>
  <si>
    <t>2022M01</t>
  </si>
  <si>
    <t>2022M02</t>
  </si>
  <si>
    <t>2022M03</t>
  </si>
  <si>
    <t>2022M04</t>
  </si>
  <si>
    <t>2022M05</t>
  </si>
  <si>
    <t>2022M06</t>
  </si>
  <si>
    <t>2022M07</t>
  </si>
  <si>
    <t>2022M08</t>
  </si>
  <si>
    <t>2022M09</t>
  </si>
  <si>
    <t>2022M10</t>
  </si>
  <si>
    <t>2022M11</t>
  </si>
  <si>
    <t>2022M12</t>
  </si>
  <si>
    <t>2023M01</t>
  </si>
  <si>
    <t>2023M02</t>
  </si>
  <si>
    <t>2023M03</t>
  </si>
  <si>
    <t>2023M04</t>
  </si>
  <si>
    <t>2023M05</t>
  </si>
  <si>
    <t>2023M06</t>
  </si>
  <si>
    <t>2023M07</t>
  </si>
  <si>
    <t>2023M08</t>
  </si>
  <si>
    <t>2023M09</t>
  </si>
  <si>
    <t>2023M10</t>
  </si>
  <si>
    <t>2023M11</t>
  </si>
  <si>
    <t>2023M12</t>
  </si>
  <si>
    <t>2024M01</t>
  </si>
  <si>
    <t>2024M02</t>
  </si>
  <si>
    <t>2024M03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</si>
</sst>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F400]h:mm:ss\ AM/PM"/>
    <numFmt numFmtId="165" formatCode="0.000000"/>
    <numFmt numFmtId="166" formatCode="0.0"/>
    <numFmt numFmtId="167" formatCode="#,##0.0000"/>
    <numFmt numFmtId="168" formatCode="0.0%"/>
    <numFmt numFmtId="169" formatCode="#,##0.00000000"/>
    <numFmt numFmtId="170" formatCode="#,##0.000000000000000"/>
  </numFmts>
  <fonts count="53">
    <font>
      <sz val="10"/>
      <color theme="1"/>
      <name val="Arial"/>
      <family val="2"/>
      <scheme val="minor"/>
    </font>
    <font>
      <sz val="11"/>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8"/>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b/>
      <sz val="11"/>
      <color indexed="23"/>
      <name val="Arial"/>
      <family val="2"/>
    </font>
    <font>
      <sz val="11"/>
      <name val="Arial"/>
      <family val="2"/>
    </font>
    <font>
      <sz val="10"/>
      <name val="Arial"/>
      <family val="2"/>
    </font>
    <font>
      <sz val="9"/>
      <name val="Arial"/>
      <family val="2"/>
    </font>
    <font>
      <sz val="11"/>
      <color rgb="FF333333"/>
      <name val="Arial"/>
      <family val="2"/>
    </font>
    <font>
      <sz val="10"/>
      <name val="Arial"/>
      <family val="2"/>
      <scheme val="minor"/>
    </font>
    <font>
      <u/>
      <sz val="11"/>
      <name val="Arial"/>
      <family val="2"/>
    </font>
    <font>
      <b/>
      <sz val="12"/>
      <color theme="0"/>
      <name val="Arial"/>
      <family val="2"/>
      <scheme val="minor"/>
    </font>
    <font>
      <b/>
      <sz val="12"/>
      <color theme="1"/>
      <name val="Arial"/>
      <family val="2"/>
      <scheme val="minor"/>
    </font>
    <font>
      <sz val="12"/>
      <color rgb="FF95C11F"/>
      <name val="Arial"/>
      <family val="2"/>
      <scheme val="major"/>
    </font>
    <font>
      <sz val="12"/>
      <color rgb="FF999999"/>
      <name val="Arial"/>
      <family val="2"/>
    </font>
    <font>
      <sz val="12"/>
      <color theme="1"/>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FFCC00"/>
      <name val="Arial"/>
      <family val="2"/>
      <scheme val="minor"/>
    </font>
    <font>
      <sz val="12"/>
      <color theme="7"/>
      <name val="Arial (Body)_x0000_"/>
    </font>
    <font>
      <sz val="12"/>
      <color rgb="FF95C11F"/>
      <name val="Arial (Body)_x0000_"/>
    </font>
    <font>
      <sz val="12"/>
      <color theme="4"/>
      <name val="Arial"/>
      <family val="2"/>
      <scheme val="minor"/>
    </font>
    <font>
      <b/>
      <sz val="16"/>
      <color theme="4"/>
      <name val="Arial (Body)_x0000_"/>
    </font>
    <font>
      <sz val="12"/>
      <color rgb="FF95C11F"/>
      <name val="Arial"/>
      <family val="2"/>
    </font>
    <font>
      <sz val="7"/>
      <color theme="1"/>
      <name val="Courier New"/>
      <family val="3"/>
    </font>
    <font>
      <sz val="8"/>
      <color rgb="FF000000"/>
      <name val="Courier New"/>
      <family val="3"/>
    </font>
    <font>
      <sz val="8"/>
      <color theme="1"/>
      <name val="Courier New"/>
      <family val="3"/>
    </font>
    <font>
      <sz val="7"/>
      <color rgb="FF000000"/>
      <name val="Courier New"/>
      <family val="3"/>
    </font>
    <font>
      <b/>
      <sz val="12"/>
      <color rgb="FF434342"/>
      <name val="Arial"/>
      <family val="2"/>
    </font>
    <font>
      <u/>
      <sz val="12"/>
      <color theme="10"/>
      <name val="Arial"/>
      <family val="2"/>
    </font>
    <font>
      <sz val="10"/>
      <color rgb="FF000000"/>
      <name val="Arial"/>
      <family val="2"/>
    </font>
    <font>
      <b/>
      <sz val="12"/>
      <color rgb="FF95C11F"/>
      <name val="Arial"/>
      <family val="2"/>
    </font>
    <font>
      <sz val="12"/>
      <color rgb="FF434342"/>
      <name val="Arial"/>
      <family val="2"/>
    </font>
    <font>
      <u/>
      <sz val="12"/>
      <color theme="4"/>
      <name val="Arial"/>
      <family val="2"/>
    </font>
    <font>
      <sz val="10"/>
      <color rgb="FF000000"/>
      <name val="Verdana"/>
      <family val="2"/>
    </font>
    <font>
      <sz val="10"/>
      <color rgb="FF000000"/>
      <name val="MS Sans Serif"/>
    </font>
    <font>
      <b/>
      <sz val="12"/>
      <color theme="1"/>
      <name val="Arial"/>
      <family val="2"/>
    </font>
  </fonts>
  <fills count="31">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indexed="9"/>
        <bgColor indexed="64"/>
      </patternFill>
    </fill>
    <fill>
      <patternFill patternType="solid">
        <fgColor rgb="FFFFFF00"/>
        <bgColor indexed="64"/>
      </patternFill>
    </fill>
  </fills>
  <borders count="13">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medium">
        <color rgb="FF0090D4"/>
      </top>
      <bottom/>
      <diagonal/>
    </border>
    <border>
      <left/>
      <right/>
      <top/>
      <bottom style="medium">
        <color rgb="FF0090D4"/>
      </bottom>
      <diagonal/>
    </border>
    <border>
      <left/>
      <right/>
      <top style="thin">
        <color theme="4" tint="0.79998168889431442"/>
      </top>
      <bottom style="thin">
        <color theme="4" tint="0.79998168889431442"/>
      </bottom>
      <diagonal/>
    </border>
    <border>
      <left/>
      <right/>
      <top/>
      <bottom style="medium">
        <color rgb="FF0082CA"/>
      </bottom>
      <diagonal/>
    </border>
    <border>
      <left/>
      <right/>
      <top style="thin">
        <color theme="4"/>
      </top>
      <bottom/>
      <diagonal/>
    </border>
  </borders>
  <cellStyleXfs count="44">
    <xf numFmtId="4" fontId="0" fillId="0" borderId="0">
      <alignment horizontal="left" vertical="top"/>
    </xf>
    <xf numFmtId="0" fontId="10" fillId="3" borderId="1" applyProtection="0">
      <alignment horizontal="center" vertical="center"/>
    </xf>
    <xf numFmtId="0" fontId="3" fillId="4" borderId="1" applyProtection="0">
      <alignment horizontal="center" vertical="center"/>
    </xf>
    <xf numFmtId="0" fontId="4" fillId="5" borderId="1" applyProtection="0">
      <alignment horizontal="center" vertical="center"/>
    </xf>
    <xf numFmtId="0" fontId="4" fillId="6" borderId="1" applyProtection="0">
      <alignment horizontal="center" vertical="center"/>
    </xf>
    <xf numFmtId="0" fontId="5" fillId="0" borderId="0" applyNumberFormat="0" applyFill="0" applyBorder="0" applyAlignment="0" applyProtection="0"/>
    <xf numFmtId="0" fontId="16" fillId="0" borderId="0" applyNumberFormat="0" applyBorder="0" applyProtection="0">
      <alignment vertical="center"/>
    </xf>
    <xf numFmtId="0" fontId="15" fillId="0" borderId="0" applyNumberFormat="0" applyBorder="0" applyProtection="0">
      <alignment vertical="center"/>
    </xf>
    <xf numFmtId="0" fontId="17" fillId="0" borderId="0" applyNumberFormat="0" applyBorder="0" applyProtection="0">
      <alignment vertical="center"/>
    </xf>
    <xf numFmtId="4" fontId="4" fillId="7" borderId="1" applyProtection="0">
      <alignment horizontal="center" vertical="center"/>
    </xf>
    <xf numFmtId="4" fontId="4" fillId="8" borderId="1" applyProtection="0">
      <alignment horizontal="center" vertical="center"/>
    </xf>
    <xf numFmtId="0" fontId="10" fillId="9" borderId="1" applyProtection="0">
      <alignment horizontal="center" vertical="center"/>
    </xf>
    <xf numFmtId="0" fontId="6" fillId="0" borderId="2" applyFill="0" applyProtection="0"/>
    <xf numFmtId="0" fontId="13" fillId="0" borderId="0" applyNumberFormat="0" applyFill="0">
      <alignment horizontal="left"/>
    </xf>
    <xf numFmtId="0" fontId="11" fillId="0" borderId="0" applyNumberFormat="0" applyFill="0" applyProtection="0">
      <alignment horizontal="left"/>
    </xf>
    <xf numFmtId="0" fontId="4" fillId="0" borderId="0" applyNumberFormat="0" applyFill="0" applyProtection="0">
      <alignment horizontal="left"/>
    </xf>
    <xf numFmtId="0" fontId="9" fillId="0" borderId="0" applyNumberFormat="0" applyFill="0" applyBorder="0" applyAlignment="0" applyProtection="0"/>
    <xf numFmtId="0" fontId="12" fillId="27" borderId="0" applyNumberFormat="0" applyProtection="0">
      <alignment horizontal="left" vertical="center"/>
    </xf>
    <xf numFmtId="0" fontId="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39" fontId="14" fillId="0" borderId="0" applyFill="0" applyBorder="0" applyAlignment="0" applyProtection="0"/>
    <xf numFmtId="0" fontId="10" fillId="28" borderId="1" applyProtection="0">
      <alignment horizontal="center" vertical="center"/>
    </xf>
    <xf numFmtId="9" fontId="4" fillId="0" borderId="0" applyFont="0" applyFill="0" applyBorder="0" applyAlignment="0" applyProtection="0"/>
    <xf numFmtId="0" fontId="2" fillId="0" borderId="0"/>
    <xf numFmtId="0" fontId="2" fillId="0" borderId="0"/>
    <xf numFmtId="0" fontId="1" fillId="0" borderId="0"/>
    <xf numFmtId="39" fontId="14" fillId="0" borderId="0" applyFill="0" applyBorder="0" applyAlignment="0" applyProtection="0"/>
    <xf numFmtId="0" fontId="46" fillId="0" borderId="0"/>
    <xf numFmtId="0" fontId="51" fillId="0" borderId="0"/>
  </cellStyleXfs>
  <cellXfs count="132">
    <xf numFmtId="4" fontId="0" fillId="0" borderId="0" xfId="0">
      <alignment horizontal="left" vertical="top"/>
    </xf>
    <xf numFmtId="4" fontId="0" fillId="0" borderId="0" xfId="0" applyAlignment="1"/>
    <xf numFmtId="14" fontId="0" fillId="0" borderId="0" xfId="0" applyNumberFormat="1" applyAlignment="1"/>
    <xf numFmtId="2" fontId="19" fillId="29" borderId="0" xfId="0" applyNumberFormat="1" applyFont="1" applyFill="1" applyAlignment="1">
      <alignment horizontal="center" vertical="top" wrapText="1"/>
    </xf>
    <xf numFmtId="4" fontId="19" fillId="29" borderId="0" xfId="0" applyFont="1" applyFill="1" applyAlignment="1">
      <alignment horizontal="center" vertical="top" wrapText="1"/>
    </xf>
    <xf numFmtId="4" fontId="19" fillId="29" borderId="0" xfId="0" applyFont="1" applyFill="1" applyAlignment="1">
      <alignment horizontal="center"/>
    </xf>
    <xf numFmtId="2" fontId="19" fillId="29" borderId="0" xfId="0" applyNumberFormat="1" applyFont="1" applyFill="1" applyAlignment="1">
      <alignment horizontal="center"/>
    </xf>
    <xf numFmtId="165" fontId="19" fillId="2" borderId="0" xfId="38" applyNumberFormat="1" applyFont="1" applyFill="1" applyAlignment="1">
      <alignment horizontal="center" wrapText="1"/>
    </xf>
    <xf numFmtId="166" fontId="19" fillId="29" borderId="0" xfId="0" applyNumberFormat="1" applyFont="1" applyFill="1" applyAlignment="1">
      <alignment horizontal="center"/>
    </xf>
    <xf numFmtId="2" fontId="19" fillId="29" borderId="0" xfId="37" applyNumberFormat="1" applyFont="1" applyFill="1" applyAlignment="1">
      <alignment horizontal="center"/>
    </xf>
    <xf numFmtId="166" fontId="19" fillId="29" borderId="0" xfId="37" applyNumberFormat="1" applyFont="1" applyFill="1" applyAlignment="1">
      <alignment horizontal="center"/>
    </xf>
    <xf numFmtId="165" fontId="19" fillId="2" borderId="0" xfId="0" applyNumberFormat="1" applyFont="1" applyFill="1" applyAlignment="1">
      <alignment horizontal="center"/>
    </xf>
    <xf numFmtId="165" fontId="19" fillId="29" borderId="0" xfId="0" applyNumberFormat="1" applyFont="1" applyFill="1" applyAlignment="1">
      <alignment horizontal="center"/>
    </xf>
    <xf numFmtId="2" fontId="19" fillId="29" borderId="0" xfId="0" applyNumberFormat="1" applyFont="1" applyFill="1" applyAlignment="1">
      <alignment horizontal="center" vertical="center" wrapText="1"/>
    </xf>
    <xf numFmtId="2" fontId="19" fillId="29" borderId="0" xfId="0" applyNumberFormat="1" applyFont="1" applyFill="1" applyAlignment="1">
      <alignment horizontal="center" vertical="center"/>
    </xf>
    <xf numFmtId="166" fontId="20" fillId="2" borderId="0" xfId="0" applyNumberFormat="1" applyFont="1" applyFill="1" applyAlignment="1">
      <alignment horizontal="center"/>
    </xf>
    <xf numFmtId="2" fontId="20" fillId="2" borderId="0" xfId="0" applyNumberFormat="1" applyFont="1" applyFill="1" applyAlignment="1">
      <alignment horizontal="center"/>
    </xf>
    <xf numFmtId="2" fontId="19" fillId="30" borderId="0" xfId="0" applyNumberFormat="1" applyFont="1" applyFill="1" applyAlignment="1">
      <alignment horizontal="center"/>
    </xf>
    <xf numFmtId="165" fontId="19" fillId="30" borderId="0" xfId="0" applyNumberFormat="1" applyFont="1" applyFill="1" applyAlignment="1">
      <alignment horizontal="center"/>
    </xf>
    <xf numFmtId="39" fontId="20" fillId="0" borderId="0" xfId="35" applyFont="1" applyAlignment="1" applyProtection="1">
      <alignment vertical="center" wrapText="1"/>
    </xf>
    <xf numFmtId="4" fontId="21" fillId="0" borderId="0" xfId="0" applyFont="1" applyAlignment="1">
      <alignment horizontal="center" wrapText="1"/>
    </xf>
    <xf numFmtId="4" fontId="20" fillId="0" borderId="0" xfId="0" applyFont="1" applyAlignment="1">
      <alignment horizontal="center" wrapText="1"/>
    </xf>
    <xf numFmtId="4" fontId="23" fillId="0" borderId="0" xfId="0" applyFont="1" applyAlignment="1">
      <alignment horizontal="left" vertical="top" wrapText="1"/>
    </xf>
    <xf numFmtId="4" fontId="23" fillId="0" borderId="0" xfId="0" applyFont="1" applyAlignment="1">
      <alignment horizontal="center" wrapText="1"/>
    </xf>
    <xf numFmtId="2" fontId="21" fillId="29" borderId="0" xfId="0" quotePrefix="1" applyNumberFormat="1" applyFont="1" applyFill="1" applyAlignment="1">
      <alignment horizontal="center" wrapText="1"/>
    </xf>
    <xf numFmtId="4" fontId="23" fillId="0" borderId="0" xfId="0" applyFont="1">
      <alignment horizontal="left" vertical="top"/>
    </xf>
    <xf numFmtId="4" fontId="19" fillId="29" borderId="0" xfId="0" applyFont="1" applyFill="1" applyAlignment="1">
      <alignment horizontal="center" wrapText="1"/>
    </xf>
    <xf numFmtId="2" fontId="19" fillId="29" borderId="0" xfId="0" applyNumberFormat="1" applyFont="1" applyFill="1" applyAlignment="1">
      <alignment horizontal="center" wrapText="1"/>
    </xf>
    <xf numFmtId="2" fontId="19" fillId="29" borderId="0" xfId="0" applyNumberFormat="1" applyFont="1" applyFill="1" applyAlignment="1">
      <alignment horizontal="left" wrapText="1"/>
    </xf>
    <xf numFmtId="4" fontId="24" fillId="29" borderId="0" xfId="0" applyFont="1" applyFill="1" applyAlignment="1">
      <alignment horizontal="left" wrapText="1"/>
    </xf>
    <xf numFmtId="17" fontId="19" fillId="29" borderId="0" xfId="0" applyNumberFormat="1" applyFont="1" applyFill="1" applyAlignment="1">
      <alignment horizontal="left" vertical="top" wrapText="1"/>
    </xf>
    <xf numFmtId="1" fontId="0" fillId="0" borderId="0" xfId="0" applyNumberFormat="1">
      <alignment horizontal="left" vertical="top"/>
    </xf>
    <xf numFmtId="4" fontId="0" fillId="0" borderId="0" xfId="0" quotePrefix="1">
      <alignment horizontal="left" vertical="top"/>
    </xf>
    <xf numFmtId="1" fontId="18" fillId="29" borderId="0" xfId="0" applyNumberFormat="1" applyFont="1" applyFill="1" applyAlignment="1">
      <alignment horizontal="left" vertical="top" wrapText="1"/>
    </xf>
    <xf numFmtId="165" fontId="22" fillId="2" borderId="0" xfId="39" applyNumberFormat="1" applyFont="1" applyFill="1" applyAlignment="1">
      <alignment horizontal="center" wrapText="1"/>
    </xf>
    <xf numFmtId="165" fontId="0" fillId="29" borderId="0" xfId="0" applyNumberFormat="1" applyFill="1" applyAlignment="1">
      <alignment horizontal="center"/>
    </xf>
    <xf numFmtId="165" fontId="19" fillId="2" borderId="0" xfId="39" applyNumberFormat="1" applyFont="1" applyFill="1" applyAlignment="1">
      <alignment horizontal="center" wrapText="1"/>
    </xf>
    <xf numFmtId="0" fontId="25" fillId="3" borderId="7" xfId="1" applyFont="1" applyBorder="1" applyAlignment="1">
      <alignment horizontal="center" vertical="center" wrapText="1"/>
    </xf>
    <xf numFmtId="0" fontId="27" fillId="0" borderId="0" xfId="14" applyFont="1">
      <alignment horizontal="left"/>
    </xf>
    <xf numFmtId="4" fontId="8" fillId="0" borderId="0" xfId="0" applyFont="1">
      <alignment horizontal="left" vertical="top"/>
    </xf>
    <xf numFmtId="4" fontId="26" fillId="0" borderId="0" xfId="0" applyFont="1">
      <alignment horizontal="left" vertical="top"/>
    </xf>
    <xf numFmtId="4" fontId="28" fillId="0" borderId="0" xfId="0" applyFont="1" applyAlignment="1">
      <alignment vertical="center"/>
    </xf>
    <xf numFmtId="4" fontId="8" fillId="0" borderId="9" xfId="0" applyFont="1" applyBorder="1">
      <alignment horizontal="left" vertical="top"/>
    </xf>
    <xf numFmtId="4" fontId="8" fillId="0" borderId="9" xfId="0" applyFont="1" applyBorder="1" applyAlignment="1">
      <alignment vertical="top" wrapText="1"/>
    </xf>
    <xf numFmtId="4" fontId="33" fillId="0" borderId="0" xfId="0" applyFont="1" applyAlignment="1">
      <alignment horizontal="left" vertical="center"/>
    </xf>
    <xf numFmtId="4" fontId="32" fillId="0" borderId="0" xfId="0" applyFont="1" applyAlignment="1">
      <alignment horizontal="left" vertical="center"/>
    </xf>
    <xf numFmtId="14" fontId="31" fillId="0" borderId="0" xfId="0" applyNumberFormat="1" applyFont="1" applyAlignment="1">
      <alignment horizontal="left" vertical="center"/>
    </xf>
    <xf numFmtId="4" fontId="8" fillId="0" borderId="3" xfId="0" applyFont="1" applyBorder="1">
      <alignment horizontal="left" vertical="top"/>
    </xf>
    <xf numFmtId="0" fontId="25" fillId="9" borderId="1" xfId="11" applyFont="1">
      <alignment horizontal="center" vertical="center"/>
    </xf>
    <xf numFmtId="0" fontId="25" fillId="9" borderId="4" xfId="11" applyFont="1" applyBorder="1">
      <alignment horizontal="center" vertical="center"/>
    </xf>
    <xf numFmtId="4" fontId="8" fillId="0" borderId="0" xfId="0" applyFont="1" applyAlignment="1">
      <alignment horizontal="center" vertical="center"/>
    </xf>
    <xf numFmtId="17" fontId="28" fillId="0" borderId="0" xfId="0" applyNumberFormat="1" applyFont="1" applyAlignment="1">
      <alignment vertical="center"/>
    </xf>
    <xf numFmtId="3" fontId="8" fillId="7" borderId="1" xfId="9" applyNumberFormat="1" applyFont="1" applyAlignment="1">
      <alignment horizontal="left" vertical="center"/>
    </xf>
    <xf numFmtId="3" fontId="8" fillId="8" borderId="1" xfId="10" applyNumberFormat="1" applyFont="1" applyAlignment="1">
      <alignment horizontal="left" vertical="center"/>
    </xf>
    <xf numFmtId="3" fontId="26" fillId="7" borderId="1" xfId="9" applyNumberFormat="1" applyFont="1" applyAlignment="1">
      <alignment horizontal="left" vertical="center"/>
    </xf>
    <xf numFmtId="4" fontId="8" fillId="7" borderId="1" xfId="9" applyFont="1" applyAlignment="1">
      <alignment horizontal="right" vertical="center"/>
    </xf>
    <xf numFmtId="4" fontId="8" fillId="7" borderId="1" xfId="9" applyFont="1" applyAlignment="1" applyProtection="1">
      <alignment horizontal="right" vertical="center"/>
      <protection locked="0"/>
    </xf>
    <xf numFmtId="4" fontId="8" fillId="8" borderId="1" xfId="10" applyFont="1" applyAlignment="1">
      <alignment horizontal="right" vertical="center"/>
    </xf>
    <xf numFmtId="4" fontId="8" fillId="8" borderId="1" xfId="10" applyFont="1" applyAlignment="1" applyProtection="1">
      <alignment horizontal="right" vertical="center"/>
      <protection locked="0"/>
    </xf>
    <xf numFmtId="4" fontId="26" fillId="7" borderId="1" xfId="9" applyFont="1" applyAlignment="1" applyProtection="1">
      <alignment horizontal="right" vertical="center"/>
      <protection locked="0"/>
    </xf>
    <xf numFmtId="168" fontId="8" fillId="8" borderId="1" xfId="10" applyNumberFormat="1" applyFont="1" applyAlignment="1">
      <alignment horizontal="right" vertical="center"/>
    </xf>
    <xf numFmtId="4" fontId="8" fillId="0" borderId="0" xfId="0" applyFont="1" applyAlignment="1"/>
    <xf numFmtId="2" fontId="8" fillId="0" borderId="0" xfId="0" applyNumberFormat="1" applyFont="1" applyAlignment="1"/>
    <xf numFmtId="168" fontId="8" fillId="0" borderId="0" xfId="0" applyNumberFormat="1" applyFont="1" applyAlignment="1"/>
    <xf numFmtId="168" fontId="8" fillId="0" borderId="0" xfId="37" applyNumberFormat="1" applyFont="1"/>
    <xf numFmtId="4" fontId="8" fillId="0" borderId="0" xfId="0" applyFont="1" applyAlignment="1">
      <alignment horizontal="right"/>
    </xf>
    <xf numFmtId="1" fontId="8" fillId="7" borderId="1" xfId="9" applyNumberFormat="1" applyFont="1" applyAlignment="1">
      <alignment horizontal="left" vertical="center"/>
    </xf>
    <xf numFmtId="1" fontId="8" fillId="8" borderId="1" xfId="10" applyNumberFormat="1" applyFont="1" applyAlignment="1">
      <alignment horizontal="left" vertical="center"/>
    </xf>
    <xf numFmtId="4" fontId="31" fillId="0" borderId="0" xfId="0" applyFont="1" applyAlignment="1">
      <alignment horizontal="left" vertical="center"/>
    </xf>
    <xf numFmtId="0" fontId="25" fillId="9" borderId="1" xfId="11" applyFont="1" applyAlignment="1">
      <alignment horizontal="center" vertical="center" wrapText="1"/>
    </xf>
    <xf numFmtId="167" fontId="8" fillId="7" borderId="1" xfId="9" applyNumberFormat="1" applyFont="1" applyAlignment="1">
      <alignment horizontal="right" vertical="center"/>
    </xf>
    <xf numFmtId="167" fontId="8" fillId="8" borderId="1" xfId="10" applyNumberFormat="1" applyFont="1" applyAlignment="1">
      <alignment horizontal="right" vertical="center"/>
    </xf>
    <xf numFmtId="164" fontId="8" fillId="2" borderId="0" xfId="0" applyNumberFormat="1" applyFont="1" applyFill="1" applyAlignment="1">
      <alignment vertical="center"/>
    </xf>
    <xf numFmtId="4" fontId="30" fillId="0" borderId="0" xfId="0" applyFont="1" applyAlignment="1">
      <alignment horizontal="left" vertical="center"/>
    </xf>
    <xf numFmtId="4" fontId="8" fillId="0" borderId="0" xfId="0" applyFont="1" applyAlignment="1">
      <alignment vertical="center" wrapText="1"/>
    </xf>
    <xf numFmtId="14" fontId="8" fillId="0" borderId="0" xfId="15" applyNumberFormat="1" applyFont="1" applyAlignment="1">
      <alignment horizontal="left" vertical="center"/>
    </xf>
    <xf numFmtId="14" fontId="8" fillId="0" borderId="0" xfId="0" applyNumberFormat="1" applyFont="1" applyAlignment="1">
      <alignment horizontal="left" vertical="center"/>
    </xf>
    <xf numFmtId="4" fontId="8" fillId="0" borderId="0" xfId="0" applyFont="1" applyAlignment="1">
      <alignment horizontal="left" vertical="center"/>
    </xf>
    <xf numFmtId="4" fontId="8" fillId="0" borderId="0" xfId="0" applyFont="1" applyAlignment="1">
      <alignment vertical="center"/>
    </xf>
    <xf numFmtId="0" fontId="3" fillId="27" borderId="0" xfId="17" applyFont="1" applyProtection="1">
      <alignment horizontal="left" vertical="center"/>
    </xf>
    <xf numFmtId="0" fontId="3" fillId="27" borderId="0" xfId="17" applyFont="1" applyProtection="1">
      <alignment horizontal="left" vertical="center"/>
      <protection locked="0"/>
    </xf>
    <xf numFmtId="0" fontId="3" fillId="0" borderId="0" xfId="17" applyFont="1" applyFill="1" applyAlignment="1">
      <alignment horizontal="left" vertical="center" wrapText="1"/>
    </xf>
    <xf numFmtId="4" fontId="8" fillId="0" borderId="3" xfId="0" applyFont="1" applyBorder="1" applyAlignment="1">
      <alignment horizontal="left" vertical="center"/>
    </xf>
    <xf numFmtId="4" fontId="3" fillId="0" borderId="0" xfId="0" quotePrefix="1" applyFont="1" applyAlignment="1">
      <alignment horizontal="left" vertical="center"/>
    </xf>
    <xf numFmtId="0" fontId="34" fillId="0" borderId="0" xfId="8" applyFont="1">
      <alignment vertical="center"/>
    </xf>
    <xf numFmtId="0" fontId="35" fillId="0" borderId="0" xfId="8" applyFont="1">
      <alignment vertical="center"/>
    </xf>
    <xf numFmtId="0" fontId="36" fillId="0" borderId="0" xfId="8" applyFont="1">
      <alignment vertical="center"/>
    </xf>
    <xf numFmtId="4" fontId="37" fillId="0" borderId="0" xfId="0" applyFont="1" applyAlignment="1">
      <alignment horizontal="left" vertical="center"/>
    </xf>
    <xf numFmtId="0" fontId="3" fillId="0" borderId="0" xfId="17" applyFont="1" applyFill="1">
      <alignment horizontal="left" vertical="center"/>
    </xf>
    <xf numFmtId="167" fontId="8" fillId="7" borderId="1" xfId="9" applyNumberFormat="1" applyFont="1" applyAlignment="1" applyProtection="1">
      <alignment horizontal="right" vertical="center"/>
      <protection locked="0"/>
    </xf>
    <xf numFmtId="167" fontId="8" fillId="8" borderId="1" xfId="10" applyNumberFormat="1" applyFont="1" applyAlignment="1" applyProtection="1">
      <alignment horizontal="right" vertical="center"/>
      <protection locked="0"/>
    </xf>
    <xf numFmtId="0" fontId="39" fillId="0" borderId="0" xfId="14" applyFont="1">
      <alignment horizontal="left"/>
    </xf>
    <xf numFmtId="9" fontId="0" fillId="0" borderId="0" xfId="0" applyNumberFormat="1">
      <alignment horizontal="left" vertical="top"/>
    </xf>
    <xf numFmtId="168" fontId="0" fillId="0" borderId="0" xfId="0" applyNumberFormat="1">
      <alignment horizontal="left" vertical="top"/>
    </xf>
    <xf numFmtId="4" fontId="0" fillId="0" borderId="0" xfId="0" applyAlignment="1">
      <alignment horizontal="left" vertical="top" wrapText="1"/>
    </xf>
    <xf numFmtId="4" fontId="40" fillId="0" borderId="0" xfId="0" applyFont="1" applyAlignment="1"/>
    <xf numFmtId="4" fontId="41" fillId="0" borderId="0" xfId="0" applyFont="1" applyAlignment="1">
      <alignment horizontal="left" vertical="center" wrapText="1"/>
    </xf>
    <xf numFmtId="4" fontId="42" fillId="0" borderId="0" xfId="0" applyFont="1" applyAlignment="1"/>
    <xf numFmtId="4" fontId="43" fillId="0" borderId="0" xfId="0" applyFont="1" applyAlignment="1">
      <alignment horizontal="left" vertical="center" wrapText="1"/>
    </xf>
    <xf numFmtId="4" fontId="43" fillId="0" borderId="0" xfId="0" applyFont="1" applyAlignment="1">
      <alignment horizontal="left" vertical="center" wrapText="1" indent="1"/>
    </xf>
    <xf numFmtId="14" fontId="0" fillId="0" borderId="10" xfId="0" applyNumberFormat="1" applyBorder="1" applyAlignment="1">
      <alignment horizontal="left"/>
    </xf>
    <xf numFmtId="0" fontId="44" fillId="2" borderId="0" xfId="40" applyFont="1" applyFill="1" applyAlignment="1">
      <alignment horizontal="left" vertical="top"/>
    </xf>
    <xf numFmtId="0" fontId="47" fillId="2" borderId="0" xfId="42" applyFont="1" applyFill="1" applyAlignment="1">
      <alignment vertical="center"/>
    </xf>
    <xf numFmtId="0" fontId="29" fillId="2" borderId="0" xfId="40" applyFont="1" applyFill="1" applyAlignment="1">
      <alignment horizontal="left" vertical="top"/>
    </xf>
    <xf numFmtId="4" fontId="29" fillId="0" borderId="0" xfId="0" applyFont="1">
      <alignment horizontal="left" vertical="top"/>
    </xf>
    <xf numFmtId="0" fontId="48" fillId="2" borderId="0" xfId="40" applyFont="1" applyFill="1" applyAlignment="1">
      <alignment vertical="top" wrapText="1"/>
    </xf>
    <xf numFmtId="0" fontId="48" fillId="2" borderId="0" xfId="40" applyFont="1" applyFill="1" applyAlignment="1">
      <alignment horizontal="left" vertical="top"/>
    </xf>
    <xf numFmtId="0" fontId="44" fillId="2" borderId="0" xfId="40" applyFont="1" applyFill="1" applyAlignment="1">
      <alignment vertical="top"/>
    </xf>
    <xf numFmtId="39" fontId="45" fillId="2" borderId="0" xfId="41" applyFont="1" applyFill="1" applyAlignment="1" applyProtection="1">
      <alignment horizontal="left" vertical="top"/>
    </xf>
    <xf numFmtId="0" fontId="44" fillId="2" borderId="11" xfId="42" applyFont="1" applyFill="1" applyBorder="1" applyAlignment="1" applyProtection="1">
      <alignment vertical="center"/>
      <protection locked="0"/>
    </xf>
    <xf numFmtId="0" fontId="49" fillId="2" borderId="11" xfId="42" applyFont="1" applyFill="1" applyBorder="1" applyAlignment="1" applyProtection="1">
      <alignment vertical="center"/>
      <protection locked="0"/>
    </xf>
    <xf numFmtId="0" fontId="32" fillId="2" borderId="11" xfId="42" applyFont="1" applyFill="1" applyBorder="1" applyAlignment="1" applyProtection="1">
      <alignment vertical="center"/>
      <protection locked="0"/>
    </xf>
    <xf numFmtId="0" fontId="29" fillId="2" borderId="12" xfId="40" applyFont="1" applyFill="1" applyBorder="1" applyAlignment="1">
      <alignment horizontal="left" vertical="top"/>
    </xf>
    <xf numFmtId="167" fontId="0" fillId="0" borderId="0" xfId="0" applyNumberFormat="1">
      <alignment horizontal="left" vertical="top"/>
    </xf>
    <xf numFmtId="169" fontId="0" fillId="0" borderId="0" xfId="0" applyNumberFormat="1">
      <alignment horizontal="left" vertical="top"/>
    </xf>
    <xf numFmtId="170" fontId="0" fillId="0" borderId="0" xfId="0" applyNumberFormat="1">
      <alignment horizontal="left" vertical="top"/>
    </xf>
    <xf numFmtId="4" fontId="50" fillId="0" borderId="0" xfId="0" applyFont="1" applyAlignment="1">
      <alignment horizontal="left" vertical="center" indent="1"/>
    </xf>
    <xf numFmtId="3" fontId="8" fillId="0" borderId="0" xfId="0" applyNumberFormat="1" applyFont="1">
      <alignment horizontal="left" vertical="top"/>
    </xf>
    <xf numFmtId="4" fontId="38" fillId="0" borderId="0" xfId="0" applyFont="1" applyAlignment="1">
      <alignment horizontal="left" vertical="center"/>
    </xf>
    <xf numFmtId="4" fontId="31" fillId="0" borderId="0" xfId="0" applyFont="1" applyAlignment="1">
      <alignment horizontal="left" vertical="center"/>
    </xf>
    <xf numFmtId="0" fontId="25" fillId="3" borderId="4" xfId="1" applyFont="1" applyBorder="1">
      <alignment horizontal="center" vertical="center"/>
    </xf>
    <xf numFmtId="0" fontId="25" fillId="3" borderId="5" xfId="1" applyFont="1" applyBorder="1">
      <alignment horizontal="center" vertical="center"/>
    </xf>
    <xf numFmtId="0" fontId="25" fillId="3" borderId="6" xfId="1" applyFont="1" applyBorder="1">
      <alignment horizontal="center" vertical="center"/>
    </xf>
    <xf numFmtId="39" fontId="45" fillId="2" borderId="0" xfId="41" applyFont="1" applyFill="1" applyAlignment="1" applyProtection="1">
      <alignment horizontal="left" vertical="top"/>
    </xf>
    <xf numFmtId="0" fontId="44" fillId="2" borderId="0" xfId="40" applyFont="1" applyFill="1" applyAlignment="1">
      <alignment horizontal="left" vertical="top" wrapText="1"/>
    </xf>
    <xf numFmtId="0" fontId="29" fillId="2" borderId="0" xfId="43" applyFont="1" applyFill="1" applyAlignment="1">
      <alignment horizontal="left" vertical="top" wrapText="1"/>
    </xf>
    <xf numFmtId="0" fontId="52" fillId="2" borderId="0" xfId="43" applyFont="1" applyFill="1" applyAlignment="1">
      <alignment horizontal="left" vertical="top"/>
    </xf>
    <xf numFmtId="0" fontId="39" fillId="0" borderId="8" xfId="14" applyFont="1" applyBorder="1">
      <alignment horizontal="left"/>
    </xf>
    <xf numFmtId="4" fontId="29" fillId="0" borderId="0" xfId="0" applyFont="1" applyAlignment="1">
      <alignment horizontal="left" vertical="top" wrapText="1"/>
    </xf>
    <xf numFmtId="0" fontId="27" fillId="0" borderId="0" xfId="14" applyFont="1">
      <alignment horizontal="left"/>
    </xf>
    <xf numFmtId="4" fontId="8" fillId="0" borderId="0" xfId="0" applyFont="1" applyAlignment="1">
      <alignment horizontal="left" vertical="top" wrapText="1"/>
    </xf>
    <xf numFmtId="4" fontId="0" fillId="0" borderId="0" xfId="0" applyAlignment="1">
      <alignment horizontal="left" vertical="top" wrapText="1"/>
    </xf>
  </cellXfs>
  <cellStyles count="44">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3" xfId="15" builtinId="18" customBuiltin="1"/>
    <cellStyle name="Heading 4" xfId="16" builtinId="19" hidden="1"/>
    <cellStyle name="Hyperlink" xfId="35" builtinId="8" customBuiltin="1"/>
    <cellStyle name="Hyperlink 2" xfId="41" xr:uid="{EE8C4F3D-9F4F-474A-B5CE-FC87071C08D8}"/>
    <cellStyle name="Input" xfId="17" builtinId="20" customBuiltin="1"/>
    <cellStyle name="Linked Cell" xfId="12" builtinId="24" hidden="1" customBuiltin="1"/>
    <cellStyle name="Neutral" xfId="8" builtinId="28" customBuiltin="1"/>
    <cellStyle name="Normal" xfId="0" builtinId="0" customBuiltin="1"/>
    <cellStyle name="Normal 2" xfId="38" xr:uid="{00000000-0005-0000-0000-000023000000}"/>
    <cellStyle name="Normal 3" xfId="39" xr:uid="{00000000-0005-0000-0000-000024000000}"/>
    <cellStyle name="Normal 4 2" xfId="42" xr:uid="{00E37A1C-105D-40B5-9DDC-41066B0CA705}"/>
    <cellStyle name="Normal 5" xfId="40" xr:uid="{0954A707-CA8C-42F3-B910-20C5D16FB969}"/>
    <cellStyle name="Normal 6" xfId="43" xr:uid="{8925DA84-9D04-4268-A329-1F14A1F957A7}"/>
    <cellStyle name="Percent" xfId="37" builtinId="5"/>
    <cellStyle name="table heading 3" xfId="36" xr:uid="{00000000-0005-0000-0000-000026000000}"/>
    <cellStyle name="Title" xfId="5" builtinId="15" hidden="1"/>
  </cellStyles>
  <dxfs count="17">
    <dxf>
      <font>
        <color rgb="FFBBDDF5"/>
      </font>
    </dxf>
    <dxf>
      <font>
        <color rgb="FFDFEFFB"/>
      </font>
    </dxf>
    <dxf>
      <font>
        <color theme="0"/>
      </font>
      <fill>
        <patternFill>
          <bgColor theme="0"/>
        </patternFill>
      </fill>
    </dxf>
    <dxf>
      <font>
        <color rgb="FFBBDDF5"/>
      </font>
    </dxf>
    <dxf>
      <font>
        <color rgb="FFDFEFFB"/>
      </font>
    </dxf>
    <dxf>
      <font>
        <color theme="0"/>
      </font>
      <fill>
        <patternFill>
          <bgColor theme="0"/>
        </patternFill>
      </fill>
    </dxf>
    <dxf>
      <font>
        <color theme="0"/>
      </font>
      <fill>
        <patternFill>
          <bgColor theme="0"/>
        </patternFill>
      </fill>
    </dxf>
    <dxf>
      <font>
        <color rgb="FFDFEFFB"/>
      </font>
    </dxf>
    <dxf>
      <font>
        <color theme="0"/>
      </font>
      <fill>
        <patternFill>
          <bgColor theme="0"/>
        </patternFill>
      </fill>
    </dxf>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16"/>
      <tableStyleElement type="headerRow" dxfId="15"/>
      <tableStyleElement type="firstRowStripe" dxfId="14"/>
      <tableStyleElement type="secondRowStripe" dxfId="13"/>
    </tableStyle>
    <tableStyle name="PivotTable Style 1" table="0" count="4" xr9:uid="{00000000-0011-0000-FFFF-FFFF01000000}">
      <tableStyleElement type="wholeTable" dxfId="12"/>
      <tableStyleElement type="headerRow" dxfId="11"/>
      <tableStyleElement type="firstRowStripe" dxfId="10"/>
      <tableStyleElement type="secondRowStripe" dxfId="9"/>
    </tableStyle>
  </tableStyles>
  <colors>
    <mruColors>
      <color rgb="FFDFEFFB"/>
      <color rgb="FF575756"/>
      <color rgb="FFE42313"/>
      <color rgb="FF95C11F"/>
      <color rgb="FF009F5E"/>
      <color rgb="FFFFCC00"/>
      <color rgb="FF999999"/>
      <color rgb="FF0090D4"/>
      <color rgb="FF77C900"/>
      <color rgb="FF3AA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Annual crude oil prices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866404320987654E-2"/>
          <c:y val="0.10953773148148148"/>
          <c:w val="0.8797773148148148"/>
          <c:h val="0.66745628650706645"/>
        </c:manualLayout>
      </c:layout>
      <c:lineChart>
        <c:grouping val="standard"/>
        <c:varyColors val="0"/>
        <c:ser>
          <c:idx val="0"/>
          <c:order val="0"/>
          <c:tx>
            <c:strRef>
              <c:f>data!$O$2</c:f>
              <c:strCache>
                <c:ptCount val="1"/>
                <c:pt idx="0">
                  <c:v>(US$/barrel)</c:v>
                </c:pt>
              </c:strCache>
            </c:strRef>
          </c:tx>
          <c:spPr>
            <a:ln w="28575" cap="rnd">
              <a:solidFill>
                <a:schemeClr val="accent1"/>
              </a:solidFill>
              <a:round/>
            </a:ln>
            <a:effectLst/>
          </c:spPr>
          <c:marker>
            <c:symbol val="none"/>
          </c:marker>
          <c:cat>
            <c:numRef>
              <c:f>data!$N$8:$N$32</c:f>
              <c:numCache>
                <c:formatCode>0</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data!$O$8:$O$32</c:f>
              <c:numCache>
                <c:formatCode>0.00</c:formatCode>
                <c:ptCount val="25"/>
                <c:pt idx="0">
                  <c:v>17.48</c:v>
                </c:pt>
                <c:pt idx="1">
                  <c:v>27.6</c:v>
                </c:pt>
                <c:pt idx="2">
                  <c:v>23.12</c:v>
                </c:pt>
                <c:pt idx="3">
                  <c:v>24.36</c:v>
                </c:pt>
                <c:pt idx="4">
                  <c:v>28.1</c:v>
                </c:pt>
                <c:pt idx="5">
                  <c:v>36.049999999999997</c:v>
                </c:pt>
                <c:pt idx="6">
                  <c:v>50.64</c:v>
                </c:pt>
                <c:pt idx="7">
                  <c:v>61.08</c:v>
                </c:pt>
                <c:pt idx="8">
                  <c:v>69.08</c:v>
                </c:pt>
                <c:pt idx="9">
                  <c:v>94.45</c:v>
                </c:pt>
                <c:pt idx="10">
                  <c:v>61.06</c:v>
                </c:pt>
                <c:pt idx="11">
                  <c:v>77.45</c:v>
                </c:pt>
                <c:pt idx="12">
                  <c:v>107.46</c:v>
                </c:pt>
                <c:pt idx="13">
                  <c:v>109.45</c:v>
                </c:pt>
                <c:pt idx="14">
                  <c:v>105.87</c:v>
                </c:pt>
                <c:pt idx="15">
                  <c:v>96.29</c:v>
                </c:pt>
                <c:pt idx="16">
                  <c:v>49.49</c:v>
                </c:pt>
                <c:pt idx="17">
                  <c:v>40.76</c:v>
                </c:pt>
                <c:pt idx="18">
                  <c:v>52.43</c:v>
                </c:pt>
                <c:pt idx="19">
                  <c:v>69.78</c:v>
                </c:pt>
                <c:pt idx="20">
                  <c:v>64.040000000000006</c:v>
                </c:pt>
                <c:pt idx="21">
                  <c:v>41.47</c:v>
                </c:pt>
                <c:pt idx="22">
                  <c:v>69.89</c:v>
                </c:pt>
                <c:pt idx="23">
                  <c:v>100.08</c:v>
                </c:pt>
                <c:pt idx="24">
                  <c:v>82.95</c:v>
                </c:pt>
              </c:numCache>
            </c:numRef>
          </c:val>
          <c:smooth val="0"/>
          <c:extLst>
            <c:ext xmlns:c16="http://schemas.microsoft.com/office/drawing/2014/chart" uri="{C3380CC4-5D6E-409C-BE32-E72D297353CC}">
              <c16:uniqueId val="{00000000-CF7D-4C68-8C34-2D8978CB2BFF}"/>
            </c:ext>
          </c:extLst>
        </c:ser>
        <c:dLbls>
          <c:showLegendKey val="0"/>
          <c:showVal val="0"/>
          <c:showCatName val="0"/>
          <c:showSerName val="0"/>
          <c:showPercent val="0"/>
          <c:showBubbleSize val="0"/>
        </c:dLbls>
        <c:smooth val="0"/>
        <c:axId val="187123856"/>
        <c:axId val="126122464"/>
      </c:lineChart>
      <c:catAx>
        <c:axId val="1871238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26122464"/>
        <c:crosses val="autoZero"/>
        <c:auto val="1"/>
        <c:lblAlgn val="ctr"/>
        <c:lblOffset val="100"/>
        <c:noMultiLvlLbl val="0"/>
      </c:catAx>
      <c:valAx>
        <c:axId val="12612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US $/barrel</a:t>
                </a:r>
              </a:p>
            </c:rich>
          </c:tx>
          <c:layout>
            <c:manualLayout>
              <c:xMode val="edge"/>
              <c:yMode val="edge"/>
              <c:x val="3.3026234567901233E-3"/>
              <c:y val="0.3576019068883323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123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Annual fuel price tracker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866404320987654E-2"/>
          <c:y val="0.15951458333333332"/>
          <c:w val="0.82555354938271619"/>
          <c:h val="0.6796206018518518"/>
        </c:manualLayout>
      </c:layout>
      <c:lineChart>
        <c:grouping val="standard"/>
        <c:varyColors val="0"/>
        <c:ser>
          <c:idx val="1"/>
          <c:order val="1"/>
          <c:tx>
            <c:strRef>
              <c:f>'Fuel prices (£)'!$S$11</c:f>
              <c:strCache>
                <c:ptCount val="1"/>
                <c:pt idx="0">
                  <c:v>Diesel at pump (ppl)</c:v>
                </c:pt>
              </c:strCache>
            </c:strRef>
          </c:tx>
          <c:spPr>
            <a:ln w="28575" cap="rnd">
              <a:solidFill>
                <a:schemeClr val="accent2"/>
              </a:solidFill>
              <a:round/>
            </a:ln>
            <a:effectLst/>
          </c:spPr>
          <c:marker>
            <c:symbol val="none"/>
          </c:marker>
          <c:cat>
            <c:numRef>
              <c:f>'Fuel prices (£)'!$O$12:$O$36</c:f>
              <c:numCache>
                <c:formatCode>0</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'Fuel prices (£)'!$S$12:$S$36</c:f>
              <c:numCache>
                <c:formatCode>#,##0.00</c:formatCode>
                <c:ptCount val="25"/>
                <c:pt idx="0">
                  <c:v>72.489999999999995</c:v>
                </c:pt>
                <c:pt idx="1">
                  <c:v>81.34</c:v>
                </c:pt>
                <c:pt idx="2">
                  <c:v>77.84</c:v>
                </c:pt>
                <c:pt idx="3">
                  <c:v>75.459999999999994</c:v>
                </c:pt>
                <c:pt idx="4">
                  <c:v>77.92</c:v>
                </c:pt>
                <c:pt idx="5">
                  <c:v>81.91</c:v>
                </c:pt>
                <c:pt idx="6">
                  <c:v>90.86</c:v>
                </c:pt>
                <c:pt idx="7">
                  <c:v>95.209166666666661</c:v>
                </c:pt>
                <c:pt idx="8">
                  <c:v>96.848333333333315</c:v>
                </c:pt>
                <c:pt idx="9">
                  <c:v>117.51083333333332</c:v>
                </c:pt>
                <c:pt idx="10">
                  <c:v>103.92992796280583</c:v>
                </c:pt>
                <c:pt idx="11">
                  <c:v>119.25862749257533</c:v>
                </c:pt>
                <c:pt idx="12">
                  <c:v>138.71612707906442</c:v>
                </c:pt>
                <c:pt idx="13">
                  <c:v>141.82825976401202</c:v>
                </c:pt>
                <c:pt idx="14">
                  <c:v>140.40518913870753</c:v>
                </c:pt>
                <c:pt idx="15">
                  <c:v>133.45765608333332</c:v>
                </c:pt>
                <c:pt idx="16">
                  <c:v>114.8983133576312</c:v>
                </c:pt>
                <c:pt idx="17">
                  <c:v>110.12770083333334</c:v>
                </c:pt>
                <c:pt idx="18">
                  <c:v>120.14999999999999</c:v>
                </c:pt>
                <c:pt idx="19">
                  <c:v>129.98166666666665</c:v>
                </c:pt>
                <c:pt idx="20">
                  <c:v>131.47500000000002</c:v>
                </c:pt>
                <c:pt idx="21">
                  <c:v>119.13499999999999</c:v>
                </c:pt>
                <c:pt idx="22">
                  <c:v>134.93583333333333</c:v>
                </c:pt>
                <c:pt idx="23">
                  <c:v>177.65833333333333</c:v>
                </c:pt>
                <c:pt idx="24">
                  <c:v>158.18916666666667</c:v>
                </c:pt>
              </c:numCache>
            </c:numRef>
          </c:val>
          <c:smooth val="0"/>
          <c:extLst>
            <c:ext xmlns:c16="http://schemas.microsoft.com/office/drawing/2014/chart" uri="{C3380CC4-5D6E-409C-BE32-E72D297353CC}">
              <c16:uniqueId val="{00000001-4EBE-40D3-8469-70B6693446AE}"/>
            </c:ext>
          </c:extLst>
        </c:ser>
        <c:ser>
          <c:idx val="2"/>
          <c:order val="2"/>
          <c:tx>
            <c:strRef>
              <c:f>'Fuel prices (£)'!$R$11</c:f>
              <c:strCache>
                <c:ptCount val="1"/>
                <c:pt idx="0">
                  <c:v>Red diesel (ppl)</c:v>
                </c:pt>
              </c:strCache>
            </c:strRef>
          </c:tx>
          <c:spPr>
            <a:ln w="28575" cap="rnd">
              <a:solidFill>
                <a:schemeClr val="accent3"/>
              </a:solidFill>
              <a:round/>
            </a:ln>
            <a:effectLst/>
          </c:spPr>
          <c:marker>
            <c:symbol val="none"/>
          </c:marker>
          <c:cat>
            <c:numRef>
              <c:f>'Fuel prices (£)'!$O$12:$O$36</c:f>
              <c:numCache>
                <c:formatCode>0</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'Fuel prices (£)'!$R$12:$R$36</c:f>
              <c:numCache>
                <c:formatCode>#,##0.00</c:formatCode>
                <c:ptCount val="25"/>
                <c:pt idx="0">
                  <c:v>16.850000000000001</c:v>
                </c:pt>
                <c:pt idx="1">
                  <c:v>23.92</c:v>
                </c:pt>
                <c:pt idx="2">
                  <c:v>23.05</c:v>
                </c:pt>
                <c:pt idx="3">
                  <c:v>21.53</c:v>
                </c:pt>
                <c:pt idx="4">
                  <c:v>24.12</c:v>
                </c:pt>
                <c:pt idx="5">
                  <c:v>26.92</c:v>
                </c:pt>
                <c:pt idx="6">
                  <c:v>35.549999999999997</c:v>
                </c:pt>
                <c:pt idx="7">
                  <c:v>40.369078014184396</c:v>
                </c:pt>
                <c:pt idx="8">
                  <c:v>41.764113475177304</c:v>
                </c:pt>
                <c:pt idx="9">
                  <c:v>59.370094048720325</c:v>
                </c:pt>
                <c:pt idx="10">
                  <c:v>46.436350402439842</c:v>
                </c:pt>
                <c:pt idx="11">
                  <c:v>55.296704249000264</c:v>
                </c:pt>
                <c:pt idx="12">
                  <c:v>68.582624983189802</c:v>
                </c:pt>
                <c:pt idx="13">
                  <c:v>71.379667275777592</c:v>
                </c:pt>
                <c:pt idx="14">
                  <c:v>70.194324282256261</c:v>
                </c:pt>
                <c:pt idx="15">
                  <c:v>64.404713402777759</c:v>
                </c:pt>
                <c:pt idx="16">
                  <c:v>48.93859446469267</c:v>
                </c:pt>
                <c:pt idx="17">
                  <c:v>44.963084027777775</c:v>
                </c:pt>
                <c:pt idx="18">
                  <c:v>53.314166666666672</c:v>
                </c:pt>
                <c:pt idx="19">
                  <c:v>61.509166666666665</c:v>
                </c:pt>
                <c:pt idx="20">
                  <c:v>62.752499999999998</c:v>
                </c:pt>
                <c:pt idx="21">
                  <c:v>52.47</c:v>
                </c:pt>
                <c:pt idx="22">
                  <c:v>65.63666666666667</c:v>
                </c:pt>
                <c:pt idx="23">
                  <c:v>104.26916666666666</c:v>
                </c:pt>
                <c:pt idx="24">
                  <c:v>89.05416666666666</c:v>
                </c:pt>
              </c:numCache>
            </c:numRef>
          </c:val>
          <c:smooth val="0"/>
          <c:extLst>
            <c:ext xmlns:c16="http://schemas.microsoft.com/office/drawing/2014/chart" uri="{C3380CC4-5D6E-409C-BE32-E72D297353CC}">
              <c16:uniqueId val="{00000002-4EBE-40D3-8469-70B6693446AE}"/>
            </c:ext>
          </c:extLst>
        </c:ser>
        <c:dLbls>
          <c:showLegendKey val="0"/>
          <c:showVal val="0"/>
          <c:showCatName val="0"/>
          <c:showSerName val="0"/>
          <c:showPercent val="0"/>
          <c:showBubbleSize val="0"/>
        </c:dLbls>
        <c:marker val="1"/>
        <c:smooth val="0"/>
        <c:axId val="187123856"/>
        <c:axId val="126122464"/>
      </c:lineChart>
      <c:lineChart>
        <c:grouping val="standard"/>
        <c:varyColors val="0"/>
        <c:ser>
          <c:idx val="0"/>
          <c:order val="0"/>
          <c:tx>
            <c:strRef>
              <c:f>'Fuel prices (£)'!$Q$11</c:f>
              <c:strCache>
                <c:ptCount val="1"/>
                <c:pt idx="0">
                  <c:v>Crude oil (£/barrel)*</c:v>
                </c:pt>
              </c:strCache>
            </c:strRef>
          </c:tx>
          <c:spPr>
            <a:ln w="28575" cap="rnd">
              <a:solidFill>
                <a:schemeClr val="accent1"/>
              </a:solidFill>
              <a:round/>
            </a:ln>
            <a:effectLst/>
          </c:spPr>
          <c:marker>
            <c:symbol val="none"/>
          </c:marker>
          <c:cat>
            <c:numRef>
              <c:f>'Fuel prices (£)'!$O$12:$O$36</c:f>
              <c:numCache>
                <c:formatCode>0</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'Fuel prices (£)'!$Q$12:$Q$36</c:f>
              <c:numCache>
                <c:formatCode>#,##0.00</c:formatCode>
                <c:ptCount val="25"/>
                <c:pt idx="0">
                  <c:v>10.805120286747398</c:v>
                </c:pt>
                <c:pt idx="1">
                  <c:v>18.217128955924707</c:v>
                </c:pt>
                <c:pt idx="2">
                  <c:v>16.055914473557809</c:v>
                </c:pt>
                <c:pt idx="3">
                  <c:v>16.209196662977057</c:v>
                </c:pt>
                <c:pt idx="4">
                  <c:v>17.193537514976104</c:v>
                </c:pt>
                <c:pt idx="5">
                  <c:v>19.671232958664159</c:v>
                </c:pt>
                <c:pt idx="6">
                  <c:v>27.837724409772619</c:v>
                </c:pt>
                <c:pt idx="7">
                  <c:v>33.153363189121642</c:v>
                </c:pt>
                <c:pt idx="8">
                  <c:v>34.504156792278778</c:v>
                </c:pt>
                <c:pt idx="9">
                  <c:v>50.953426528011654</c:v>
                </c:pt>
                <c:pt idx="10">
                  <c:v>38.963471785852938</c:v>
                </c:pt>
                <c:pt idx="11">
                  <c:v>50.123025990742484</c:v>
                </c:pt>
                <c:pt idx="12">
                  <c:v>67.014736471882472</c:v>
                </c:pt>
                <c:pt idx="13">
                  <c:v>69.076806221904405</c:v>
                </c:pt>
                <c:pt idx="14">
                  <c:v>67.678753225495385</c:v>
                </c:pt>
                <c:pt idx="15">
                  <c:v>58.440401202149268</c:v>
                </c:pt>
                <c:pt idx="16">
                  <c:v>32.372813713422303</c:v>
                </c:pt>
                <c:pt idx="17">
                  <c:v>30.0803432715858</c:v>
                </c:pt>
                <c:pt idx="18">
                  <c:v>40.701421372513565</c:v>
                </c:pt>
                <c:pt idx="19">
                  <c:v>52.263877724316728</c:v>
                </c:pt>
                <c:pt idx="20">
                  <c:v>50.185702785196348</c:v>
                </c:pt>
                <c:pt idx="21">
                  <c:v>32.300208291398945</c:v>
                </c:pt>
                <c:pt idx="22">
                  <c:v>50.79708291096113</c:v>
                </c:pt>
                <c:pt idx="23">
                  <c:v>80.968356847272119</c:v>
                </c:pt>
                <c:pt idx="24">
                  <c:v>66.713536870831362</c:v>
                </c:pt>
              </c:numCache>
            </c:numRef>
          </c:val>
          <c:smooth val="0"/>
          <c:extLst>
            <c:ext xmlns:c16="http://schemas.microsoft.com/office/drawing/2014/chart" uri="{C3380CC4-5D6E-409C-BE32-E72D297353CC}">
              <c16:uniqueId val="{00000000-4EBE-40D3-8469-70B6693446AE}"/>
            </c:ext>
          </c:extLst>
        </c:ser>
        <c:dLbls>
          <c:showLegendKey val="0"/>
          <c:showVal val="0"/>
          <c:showCatName val="0"/>
          <c:showSerName val="0"/>
          <c:showPercent val="0"/>
          <c:showBubbleSize val="0"/>
        </c:dLbls>
        <c:marker val="1"/>
        <c:smooth val="0"/>
        <c:axId val="1328842512"/>
        <c:axId val="1328841528"/>
      </c:lineChart>
      <c:catAx>
        <c:axId val="1871238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26122464"/>
        <c:crosses val="autoZero"/>
        <c:auto val="1"/>
        <c:lblAlgn val="ctr"/>
        <c:lblOffset val="100"/>
        <c:noMultiLvlLbl val="0"/>
      </c:catAx>
      <c:valAx>
        <c:axId val="12612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pence per litre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123856"/>
        <c:crosses val="autoZero"/>
        <c:crossBetween val="between"/>
      </c:valAx>
      <c:valAx>
        <c:axId val="1328841528"/>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£/barrel</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328842512"/>
        <c:crosses val="max"/>
        <c:crossBetween val="between"/>
      </c:valAx>
      <c:catAx>
        <c:axId val="1328842512"/>
        <c:scaling>
          <c:orientation val="minMax"/>
        </c:scaling>
        <c:delete val="1"/>
        <c:axPos val="b"/>
        <c:numFmt formatCode="0" sourceLinked="1"/>
        <c:majorTickMark val="out"/>
        <c:minorTickMark val="none"/>
        <c:tickLblPos val="nextTo"/>
        <c:crossAx val="1328841528"/>
        <c:crosses val="autoZero"/>
        <c:auto val="1"/>
        <c:lblAlgn val="ctr"/>
        <c:lblOffset val="100"/>
        <c:noMultiLvlLbl val="0"/>
      </c:catAx>
      <c:spPr>
        <a:noFill/>
        <a:ln>
          <a:noFill/>
        </a:ln>
        <a:effectLst/>
      </c:spPr>
    </c:plotArea>
    <c:legend>
      <c:legendPos val="b"/>
      <c:layout>
        <c:manualLayout>
          <c:xMode val="edge"/>
          <c:yMode val="edge"/>
          <c:x val="9.0610648148148162E-2"/>
          <c:y val="8.7846296296296297E-2"/>
          <c:w val="0.750183024691358"/>
          <c:h val="5.666759259259259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Monthly fuel price tracker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243333333333333"/>
          <c:y val="0.15316435185185182"/>
          <c:w val="0.80886234567901238"/>
          <c:h val="0.65221180555555547"/>
        </c:manualLayout>
      </c:layout>
      <c:lineChart>
        <c:grouping val="standard"/>
        <c:varyColors val="0"/>
        <c:ser>
          <c:idx val="1"/>
          <c:order val="1"/>
          <c:tx>
            <c:strRef>
              <c:f>'Fuel prices (£)'!$I$11</c:f>
              <c:strCache>
                <c:ptCount val="1"/>
                <c:pt idx="0">
                  <c:v>Diesel at pump (ppl)</c:v>
                </c:pt>
              </c:strCache>
            </c:strRef>
          </c:tx>
          <c:spPr>
            <a:ln w="28575" cap="rnd">
              <a:solidFill>
                <a:schemeClr val="accent2"/>
              </a:solidFill>
              <a:round/>
            </a:ln>
            <a:effectLst/>
          </c:spPr>
          <c:marker>
            <c:symbol val="none"/>
          </c:marker>
          <c:cat>
            <c:strRef>
              <c:f>'Fuel prices (£)'!$A$12:$A$60</c:f>
              <c:strCache>
                <c:ptCount val="49"/>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pt idx="13">
                  <c:v>Apr-21</c:v>
                </c:pt>
                <c:pt idx="14">
                  <c:v>May-21</c:v>
                </c:pt>
                <c:pt idx="15">
                  <c:v>Jun-21</c:v>
                </c:pt>
                <c:pt idx="16">
                  <c:v>Jul-21</c:v>
                </c:pt>
                <c:pt idx="17">
                  <c:v>Aug-21</c:v>
                </c:pt>
                <c:pt idx="18">
                  <c:v>Sep-21</c:v>
                </c:pt>
                <c:pt idx="19">
                  <c:v>Oct-21</c:v>
                </c:pt>
                <c:pt idx="20">
                  <c:v>Nov-21</c:v>
                </c:pt>
                <c:pt idx="21">
                  <c:v>Dec-21</c:v>
                </c:pt>
                <c:pt idx="22">
                  <c:v>Jan-22</c:v>
                </c:pt>
                <c:pt idx="23">
                  <c:v>Feb-22</c:v>
                </c:pt>
                <c:pt idx="24">
                  <c:v>Mar-22</c:v>
                </c:pt>
                <c:pt idx="25">
                  <c:v>Apr-22</c:v>
                </c:pt>
                <c:pt idx="26">
                  <c:v>May-22</c:v>
                </c:pt>
                <c:pt idx="27">
                  <c:v>Jun-22</c:v>
                </c:pt>
                <c:pt idx="28">
                  <c:v>Jul-22</c:v>
                </c:pt>
                <c:pt idx="29">
                  <c:v>Aug-22</c:v>
                </c:pt>
                <c:pt idx="30">
                  <c:v>Sep-22</c:v>
                </c:pt>
                <c:pt idx="31">
                  <c:v>Oct-22</c:v>
                </c:pt>
                <c:pt idx="32">
                  <c:v>Nov-22</c:v>
                </c:pt>
                <c:pt idx="33">
                  <c:v>Dec-22</c:v>
                </c:pt>
                <c:pt idx="34">
                  <c:v>Jan-23</c:v>
                </c:pt>
                <c:pt idx="35">
                  <c:v>Feb-23</c:v>
                </c:pt>
                <c:pt idx="36">
                  <c:v>Mar-23</c:v>
                </c:pt>
                <c:pt idx="37">
                  <c:v>Apr-23</c:v>
                </c:pt>
                <c:pt idx="38">
                  <c:v>May-23</c:v>
                </c:pt>
                <c:pt idx="39">
                  <c:v>Jun-23</c:v>
                </c:pt>
                <c:pt idx="40">
                  <c:v>Jul-23</c:v>
                </c:pt>
                <c:pt idx="41">
                  <c:v>Aug-23</c:v>
                </c:pt>
                <c:pt idx="42">
                  <c:v>Sep-23</c:v>
                </c:pt>
                <c:pt idx="43">
                  <c:v>Oct-23</c:v>
                </c:pt>
                <c:pt idx="44">
                  <c:v>Nov-23</c:v>
                </c:pt>
                <c:pt idx="45">
                  <c:v>Dec-23</c:v>
                </c:pt>
                <c:pt idx="46">
                  <c:v>Jan-24</c:v>
                </c:pt>
                <c:pt idx="47">
                  <c:v>Feb-24</c:v>
                </c:pt>
                <c:pt idx="48">
                  <c:v>Mar-24</c:v>
                </c:pt>
              </c:strCache>
            </c:strRef>
          </c:cat>
          <c:val>
            <c:numRef>
              <c:f>'Fuel prices (£)'!$I$12:$I$60</c:f>
              <c:numCache>
                <c:formatCode>#,##0.00</c:formatCode>
                <c:ptCount val="49"/>
                <c:pt idx="0">
                  <c:v>124.09</c:v>
                </c:pt>
                <c:pt idx="1">
                  <c:v>115.81</c:v>
                </c:pt>
                <c:pt idx="2">
                  <c:v>111.62</c:v>
                </c:pt>
                <c:pt idx="3">
                  <c:v>111.9</c:v>
                </c:pt>
                <c:pt idx="4">
                  <c:v>116.55</c:v>
                </c:pt>
                <c:pt idx="5">
                  <c:v>117.67</c:v>
                </c:pt>
                <c:pt idx="6">
                  <c:v>118</c:v>
                </c:pt>
                <c:pt idx="7">
                  <c:v>117.85</c:v>
                </c:pt>
                <c:pt idx="8">
                  <c:v>117.05</c:v>
                </c:pt>
                <c:pt idx="9">
                  <c:v>118.66</c:v>
                </c:pt>
                <c:pt idx="10">
                  <c:v>121.73</c:v>
                </c:pt>
                <c:pt idx="11">
                  <c:v>124.91</c:v>
                </c:pt>
                <c:pt idx="12">
                  <c:v>128.11000000000001</c:v>
                </c:pt>
                <c:pt idx="13">
                  <c:v>129.22</c:v>
                </c:pt>
                <c:pt idx="14">
                  <c:v>130.93</c:v>
                </c:pt>
                <c:pt idx="15">
                  <c:v>132.91</c:v>
                </c:pt>
                <c:pt idx="16">
                  <c:v>135.37</c:v>
                </c:pt>
                <c:pt idx="17">
                  <c:v>136.91999999999999</c:v>
                </c:pt>
                <c:pt idx="18">
                  <c:v>136.84</c:v>
                </c:pt>
                <c:pt idx="19">
                  <c:v>143.28</c:v>
                </c:pt>
                <c:pt idx="20">
                  <c:v>149.81</c:v>
                </c:pt>
                <c:pt idx="21">
                  <c:v>149.19999999999999</c:v>
                </c:pt>
                <c:pt idx="22">
                  <c:v>148.74</c:v>
                </c:pt>
                <c:pt idx="23">
                  <c:v>151.08000000000001</c:v>
                </c:pt>
                <c:pt idx="24">
                  <c:v>171.39</c:v>
                </c:pt>
                <c:pt idx="25">
                  <c:v>175.72</c:v>
                </c:pt>
                <c:pt idx="26">
                  <c:v>179.58</c:v>
                </c:pt>
                <c:pt idx="27">
                  <c:v>190.15</c:v>
                </c:pt>
                <c:pt idx="28">
                  <c:v>197.38</c:v>
                </c:pt>
                <c:pt idx="29">
                  <c:v>184.95</c:v>
                </c:pt>
                <c:pt idx="30">
                  <c:v>182.22</c:v>
                </c:pt>
                <c:pt idx="31">
                  <c:v>182.56</c:v>
                </c:pt>
                <c:pt idx="32">
                  <c:v>188.72</c:v>
                </c:pt>
                <c:pt idx="33">
                  <c:v>179.41</c:v>
                </c:pt>
                <c:pt idx="34">
                  <c:v>171.27</c:v>
                </c:pt>
                <c:pt idx="35">
                  <c:v>169.5</c:v>
                </c:pt>
                <c:pt idx="36">
                  <c:v>166.83</c:v>
                </c:pt>
                <c:pt idx="37">
                  <c:v>162.09</c:v>
                </c:pt>
                <c:pt idx="38">
                  <c:v>155.29</c:v>
                </c:pt>
                <c:pt idx="39">
                  <c:v>145.47</c:v>
                </c:pt>
                <c:pt idx="40">
                  <c:v>144.63999999999999</c:v>
                </c:pt>
                <c:pt idx="41">
                  <c:v>150.46</c:v>
                </c:pt>
                <c:pt idx="42">
                  <c:v>158.34</c:v>
                </c:pt>
                <c:pt idx="43">
                  <c:v>162.29</c:v>
                </c:pt>
                <c:pt idx="44">
                  <c:v>160.22</c:v>
                </c:pt>
                <c:pt idx="45">
                  <c:v>151.87</c:v>
                </c:pt>
                <c:pt idx="46">
                  <c:v>147.83000000000001</c:v>
                </c:pt>
                <c:pt idx="47">
                  <c:v>150.44999999999999</c:v>
                </c:pt>
                <c:pt idx="48">
                  <c:v>153.72</c:v>
                </c:pt>
              </c:numCache>
            </c:numRef>
          </c:val>
          <c:smooth val="0"/>
          <c:extLst>
            <c:ext xmlns:c16="http://schemas.microsoft.com/office/drawing/2014/chart" uri="{C3380CC4-5D6E-409C-BE32-E72D297353CC}">
              <c16:uniqueId val="{00000000-9486-4FE3-838A-CAB0B005987A}"/>
            </c:ext>
          </c:extLst>
        </c:ser>
        <c:ser>
          <c:idx val="2"/>
          <c:order val="2"/>
          <c:tx>
            <c:strRef>
              <c:f>'Fuel prices (£)'!$H$11</c:f>
              <c:strCache>
                <c:ptCount val="1"/>
                <c:pt idx="0">
                  <c:v>Red diesel (ppl)</c:v>
                </c:pt>
              </c:strCache>
            </c:strRef>
          </c:tx>
          <c:spPr>
            <a:ln w="28575" cap="rnd">
              <a:solidFill>
                <a:schemeClr val="accent3"/>
              </a:solidFill>
              <a:round/>
            </a:ln>
            <a:effectLst/>
          </c:spPr>
          <c:marker>
            <c:symbol val="none"/>
          </c:marker>
          <c:cat>
            <c:strRef>
              <c:f>'Fuel prices (£)'!$A$12:$A$60</c:f>
              <c:strCache>
                <c:ptCount val="49"/>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pt idx="13">
                  <c:v>Apr-21</c:v>
                </c:pt>
                <c:pt idx="14">
                  <c:v>May-21</c:v>
                </c:pt>
                <c:pt idx="15">
                  <c:v>Jun-21</c:v>
                </c:pt>
                <c:pt idx="16">
                  <c:v>Jul-21</c:v>
                </c:pt>
                <c:pt idx="17">
                  <c:v>Aug-21</c:v>
                </c:pt>
                <c:pt idx="18">
                  <c:v>Sep-21</c:v>
                </c:pt>
                <c:pt idx="19">
                  <c:v>Oct-21</c:v>
                </c:pt>
                <c:pt idx="20">
                  <c:v>Nov-21</c:v>
                </c:pt>
                <c:pt idx="21">
                  <c:v>Dec-21</c:v>
                </c:pt>
                <c:pt idx="22">
                  <c:v>Jan-22</c:v>
                </c:pt>
                <c:pt idx="23">
                  <c:v>Feb-22</c:v>
                </c:pt>
                <c:pt idx="24">
                  <c:v>Mar-22</c:v>
                </c:pt>
                <c:pt idx="25">
                  <c:v>Apr-22</c:v>
                </c:pt>
                <c:pt idx="26">
                  <c:v>May-22</c:v>
                </c:pt>
                <c:pt idx="27">
                  <c:v>Jun-22</c:v>
                </c:pt>
                <c:pt idx="28">
                  <c:v>Jul-22</c:v>
                </c:pt>
                <c:pt idx="29">
                  <c:v>Aug-22</c:v>
                </c:pt>
                <c:pt idx="30">
                  <c:v>Sep-22</c:v>
                </c:pt>
                <c:pt idx="31">
                  <c:v>Oct-22</c:v>
                </c:pt>
                <c:pt idx="32">
                  <c:v>Nov-22</c:v>
                </c:pt>
                <c:pt idx="33">
                  <c:v>Dec-22</c:v>
                </c:pt>
                <c:pt idx="34">
                  <c:v>Jan-23</c:v>
                </c:pt>
                <c:pt idx="35">
                  <c:v>Feb-23</c:v>
                </c:pt>
                <c:pt idx="36">
                  <c:v>Mar-23</c:v>
                </c:pt>
                <c:pt idx="37">
                  <c:v>Apr-23</c:v>
                </c:pt>
                <c:pt idx="38">
                  <c:v>May-23</c:v>
                </c:pt>
                <c:pt idx="39">
                  <c:v>Jun-23</c:v>
                </c:pt>
                <c:pt idx="40">
                  <c:v>Jul-23</c:v>
                </c:pt>
                <c:pt idx="41">
                  <c:v>Aug-23</c:v>
                </c:pt>
                <c:pt idx="42">
                  <c:v>Sep-23</c:v>
                </c:pt>
                <c:pt idx="43">
                  <c:v>Oct-23</c:v>
                </c:pt>
                <c:pt idx="44">
                  <c:v>Nov-23</c:v>
                </c:pt>
                <c:pt idx="45">
                  <c:v>Dec-23</c:v>
                </c:pt>
                <c:pt idx="46">
                  <c:v>Jan-24</c:v>
                </c:pt>
                <c:pt idx="47">
                  <c:v>Feb-24</c:v>
                </c:pt>
                <c:pt idx="48">
                  <c:v>Mar-24</c:v>
                </c:pt>
              </c:strCache>
            </c:strRef>
          </c:cat>
          <c:val>
            <c:numRef>
              <c:f>'Fuel prices (£)'!$H$12:$H$60</c:f>
              <c:numCache>
                <c:formatCode>#,##0.00</c:formatCode>
                <c:ptCount val="49"/>
                <c:pt idx="0">
                  <c:v>56.6</c:v>
                </c:pt>
                <c:pt idx="1">
                  <c:v>49.7</c:v>
                </c:pt>
                <c:pt idx="2">
                  <c:v>46.21</c:v>
                </c:pt>
                <c:pt idx="3">
                  <c:v>46.44</c:v>
                </c:pt>
                <c:pt idx="4">
                  <c:v>50.32</c:v>
                </c:pt>
                <c:pt idx="5">
                  <c:v>51.25</c:v>
                </c:pt>
                <c:pt idx="6">
                  <c:v>51.52</c:v>
                </c:pt>
                <c:pt idx="7">
                  <c:v>51.4</c:v>
                </c:pt>
                <c:pt idx="8">
                  <c:v>50.730000000000004</c:v>
                </c:pt>
                <c:pt idx="9">
                  <c:v>52.07</c:v>
                </c:pt>
                <c:pt idx="10">
                  <c:v>54.63</c:v>
                </c:pt>
                <c:pt idx="11">
                  <c:v>57.28</c:v>
                </c:pt>
                <c:pt idx="12">
                  <c:v>59.95</c:v>
                </c:pt>
                <c:pt idx="13">
                  <c:v>60.87</c:v>
                </c:pt>
                <c:pt idx="14">
                  <c:v>62.3</c:v>
                </c:pt>
                <c:pt idx="15">
                  <c:v>63.95</c:v>
                </c:pt>
                <c:pt idx="16">
                  <c:v>66</c:v>
                </c:pt>
                <c:pt idx="17">
                  <c:v>67.289999999999992</c:v>
                </c:pt>
                <c:pt idx="18">
                  <c:v>67.22</c:v>
                </c:pt>
                <c:pt idx="19">
                  <c:v>72.59</c:v>
                </c:pt>
                <c:pt idx="20">
                  <c:v>78.040000000000006</c:v>
                </c:pt>
                <c:pt idx="21">
                  <c:v>77.52</c:v>
                </c:pt>
                <c:pt idx="22">
                  <c:v>77.14</c:v>
                </c:pt>
                <c:pt idx="23">
                  <c:v>79.09</c:v>
                </c:pt>
                <c:pt idx="24">
                  <c:v>96.02</c:v>
                </c:pt>
                <c:pt idx="25">
                  <c:v>103.66999999999999</c:v>
                </c:pt>
                <c:pt idx="26">
                  <c:v>106.88</c:v>
                </c:pt>
                <c:pt idx="27">
                  <c:v>115.69</c:v>
                </c:pt>
                <c:pt idx="28">
                  <c:v>121.71000000000001</c:v>
                </c:pt>
                <c:pt idx="29">
                  <c:v>111.36000000000001</c:v>
                </c:pt>
                <c:pt idx="30">
                  <c:v>109.08000000000001</c:v>
                </c:pt>
                <c:pt idx="31">
                  <c:v>109.36000000000001</c:v>
                </c:pt>
                <c:pt idx="32">
                  <c:v>114.49000000000001</c:v>
                </c:pt>
                <c:pt idx="33">
                  <c:v>106.74000000000001</c:v>
                </c:pt>
                <c:pt idx="34">
                  <c:v>99.960000000000008</c:v>
                </c:pt>
                <c:pt idx="35">
                  <c:v>98.47999999999999</c:v>
                </c:pt>
                <c:pt idx="36">
                  <c:v>96.259999999999991</c:v>
                </c:pt>
                <c:pt idx="37">
                  <c:v>92.31</c:v>
                </c:pt>
                <c:pt idx="38">
                  <c:v>86.639999999999986</c:v>
                </c:pt>
                <c:pt idx="39">
                  <c:v>78.449999999999989</c:v>
                </c:pt>
                <c:pt idx="40">
                  <c:v>77.759999999999991</c:v>
                </c:pt>
                <c:pt idx="41">
                  <c:v>82.610000000000014</c:v>
                </c:pt>
                <c:pt idx="42">
                  <c:v>89.18</c:v>
                </c:pt>
                <c:pt idx="43">
                  <c:v>92.47</c:v>
                </c:pt>
                <c:pt idx="44">
                  <c:v>90.740000000000009</c:v>
                </c:pt>
                <c:pt idx="45">
                  <c:v>83.789999999999992</c:v>
                </c:pt>
                <c:pt idx="46">
                  <c:v>80.419999999999987</c:v>
                </c:pt>
                <c:pt idx="47">
                  <c:v>82.610000000000014</c:v>
                </c:pt>
                <c:pt idx="48">
                  <c:v>85.330000000000013</c:v>
                </c:pt>
              </c:numCache>
            </c:numRef>
          </c:val>
          <c:smooth val="0"/>
          <c:extLst>
            <c:ext xmlns:c16="http://schemas.microsoft.com/office/drawing/2014/chart" uri="{C3380CC4-5D6E-409C-BE32-E72D297353CC}">
              <c16:uniqueId val="{00000001-9486-4FE3-838A-CAB0B005987A}"/>
            </c:ext>
          </c:extLst>
        </c:ser>
        <c:dLbls>
          <c:showLegendKey val="0"/>
          <c:showVal val="0"/>
          <c:showCatName val="0"/>
          <c:showSerName val="0"/>
          <c:showPercent val="0"/>
          <c:showBubbleSize val="0"/>
        </c:dLbls>
        <c:marker val="1"/>
        <c:smooth val="0"/>
        <c:axId val="187123856"/>
        <c:axId val="126122464"/>
      </c:lineChart>
      <c:lineChart>
        <c:grouping val="standard"/>
        <c:varyColors val="0"/>
        <c:ser>
          <c:idx val="0"/>
          <c:order val="0"/>
          <c:tx>
            <c:strRef>
              <c:f>'Fuel prices (£)'!$E$11</c:f>
              <c:strCache>
                <c:ptCount val="1"/>
                <c:pt idx="0">
                  <c:v>Crude oil (£/barrel)*</c:v>
                </c:pt>
              </c:strCache>
            </c:strRef>
          </c:tx>
          <c:spPr>
            <a:ln w="28575" cap="rnd">
              <a:solidFill>
                <a:schemeClr val="accent1"/>
              </a:solidFill>
              <a:round/>
            </a:ln>
            <a:effectLst/>
          </c:spPr>
          <c:marker>
            <c:symbol val="none"/>
          </c:marker>
          <c:cat>
            <c:strRef>
              <c:f>'Fuel prices (£)'!$A$12:$A$17</c:f>
              <c:strCache>
                <c:ptCount val="6"/>
                <c:pt idx="0">
                  <c:v>Mar-20</c:v>
                </c:pt>
                <c:pt idx="1">
                  <c:v>Apr-20</c:v>
                </c:pt>
                <c:pt idx="2">
                  <c:v>May-20</c:v>
                </c:pt>
                <c:pt idx="3">
                  <c:v>Jun-20</c:v>
                </c:pt>
                <c:pt idx="4">
                  <c:v>Jul-20</c:v>
                </c:pt>
                <c:pt idx="5">
                  <c:v>Aug-20</c:v>
                </c:pt>
              </c:strCache>
            </c:strRef>
          </c:cat>
          <c:val>
            <c:numRef>
              <c:f>'Fuel prices (£)'!$E$12:$E$60</c:f>
              <c:numCache>
                <c:formatCode>#,##0.00</c:formatCode>
                <c:ptCount val="49"/>
                <c:pt idx="0">
                  <c:v>27.403355562000371</c:v>
                </c:pt>
                <c:pt idx="1">
                  <c:v>14.233651739787689</c:v>
                </c:pt>
                <c:pt idx="2">
                  <c:v>20.474470452129182</c:v>
                </c:pt>
                <c:pt idx="3">
                  <c:v>29.585814601328053</c:v>
                </c:pt>
                <c:pt idx="4">
                  <c:v>34.266477213238829</c:v>
                </c:pt>
                <c:pt idx="5">
                  <c:v>34.415525963536297</c:v>
                </c:pt>
                <c:pt idx="6">
                  <c:v>32.032148954729621</c:v>
                </c:pt>
                <c:pt idx="7">
                  <c:v>30.885950311324926</c:v>
                </c:pt>
                <c:pt idx="8">
                  <c:v>32.251913825422434</c:v>
                </c:pt>
                <c:pt idx="9">
                  <c:v>36.613697570169435</c:v>
                </c:pt>
                <c:pt idx="10">
                  <c:v>39.883811090062039</c:v>
                </c:pt>
                <c:pt idx="11">
                  <c:v>44.034952911192434</c:v>
                </c:pt>
                <c:pt idx="12">
                  <c:v>46.591802504127493</c:v>
                </c:pt>
                <c:pt idx="13">
                  <c:v>45.679430151282574</c:v>
                </c:pt>
                <c:pt idx="14">
                  <c:v>47.517386831657369</c:v>
                </c:pt>
                <c:pt idx="15">
                  <c:v>51.243959405341364</c:v>
                </c:pt>
                <c:pt idx="16">
                  <c:v>53.248720645319331</c:v>
                </c:pt>
                <c:pt idx="17">
                  <c:v>50.925678790859102</c:v>
                </c:pt>
                <c:pt idx="18">
                  <c:v>53.504343409986824</c:v>
                </c:pt>
                <c:pt idx="19">
                  <c:v>59.941289276617404</c:v>
                </c:pt>
                <c:pt idx="20">
                  <c:v>59.701674325346673</c:v>
                </c:pt>
                <c:pt idx="21">
                  <c:v>55.846201072145554</c:v>
                </c:pt>
                <c:pt idx="22">
                  <c:v>62.909042587751053</c:v>
                </c:pt>
                <c:pt idx="23">
                  <c:v>69.404713186584843</c:v>
                </c:pt>
                <c:pt idx="24">
                  <c:v>86.133325002125559</c:v>
                </c:pt>
                <c:pt idx="25">
                  <c:v>81.680408053686918</c:v>
                </c:pt>
                <c:pt idx="26">
                  <c:v>91.460483714337045</c:v>
                </c:pt>
                <c:pt idx="27">
                  <c:v>95.544337506155998</c:v>
                </c:pt>
                <c:pt idx="28">
                  <c:v>90.597555532428856</c:v>
                </c:pt>
                <c:pt idx="29">
                  <c:v>85.005891952568987</c:v>
                </c:pt>
                <c:pt idx="30">
                  <c:v>84.149715906813185</c:v>
                </c:pt>
                <c:pt idx="31">
                  <c:v>82.94436731240981</c:v>
                </c:pt>
                <c:pt idx="32">
                  <c:v>76.424041601808113</c:v>
                </c:pt>
                <c:pt idx="33">
                  <c:v>65.423159533977213</c:v>
                </c:pt>
                <c:pt idx="34">
                  <c:v>66.855686715184746</c:v>
                </c:pt>
                <c:pt idx="35">
                  <c:v>67.666104124135543</c:v>
                </c:pt>
                <c:pt idx="36">
                  <c:v>64.622536440217743</c:v>
                </c:pt>
                <c:pt idx="37">
                  <c:v>67.590171824849065</c:v>
                </c:pt>
                <c:pt idx="38">
                  <c:v>60.727002418306689</c:v>
                </c:pt>
                <c:pt idx="39">
                  <c:v>59.555657070533933</c:v>
                </c:pt>
                <c:pt idx="40">
                  <c:v>62.935068058388921</c:v>
                </c:pt>
                <c:pt idx="41">
                  <c:v>68.760126016338901</c:v>
                </c:pt>
                <c:pt idx="42">
                  <c:v>76.284381089406736</c:v>
                </c:pt>
                <c:pt idx="43">
                  <c:v>75.419858058215937</c:v>
                </c:pt>
                <c:pt idx="44">
                  <c:v>68.389838700651509</c:v>
                </c:pt>
                <c:pt idx="45">
                  <c:v>62.435892563585526</c:v>
                </c:pt>
                <c:pt idx="46">
                  <c:v>63.027619022670031</c:v>
                </c:pt>
                <c:pt idx="47">
                  <c:v>64.312994760961914</c:v>
                </c:pt>
                <c:pt idx="48">
                  <c:v>66.249210490311228</c:v>
                </c:pt>
              </c:numCache>
            </c:numRef>
          </c:val>
          <c:smooth val="0"/>
          <c:extLst>
            <c:ext xmlns:c16="http://schemas.microsoft.com/office/drawing/2014/chart" uri="{C3380CC4-5D6E-409C-BE32-E72D297353CC}">
              <c16:uniqueId val="{00000002-9486-4FE3-838A-CAB0B005987A}"/>
            </c:ext>
          </c:extLst>
        </c:ser>
        <c:dLbls>
          <c:showLegendKey val="0"/>
          <c:showVal val="0"/>
          <c:showCatName val="0"/>
          <c:showSerName val="0"/>
          <c:showPercent val="0"/>
          <c:showBubbleSize val="0"/>
        </c:dLbls>
        <c:marker val="1"/>
        <c:smooth val="0"/>
        <c:axId val="1328842512"/>
        <c:axId val="1328841528"/>
      </c:lineChart>
      <c:catAx>
        <c:axId val="18712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26122464"/>
        <c:crosses val="autoZero"/>
        <c:auto val="1"/>
        <c:lblAlgn val="ctr"/>
        <c:lblOffset val="100"/>
        <c:noMultiLvlLbl val="0"/>
      </c:catAx>
      <c:valAx>
        <c:axId val="12612246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pence per litre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123856"/>
        <c:crosses val="autoZero"/>
        <c:crossBetween val="between"/>
      </c:valAx>
      <c:valAx>
        <c:axId val="1328841528"/>
        <c:scaling>
          <c:orientation val="minMax"/>
          <c:max val="100"/>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£/barrel</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328842512"/>
        <c:crosses val="max"/>
        <c:crossBetween val="between"/>
      </c:valAx>
      <c:catAx>
        <c:axId val="1328842512"/>
        <c:scaling>
          <c:orientation val="minMax"/>
        </c:scaling>
        <c:delete val="1"/>
        <c:axPos val="b"/>
        <c:numFmt formatCode="General" sourceLinked="1"/>
        <c:majorTickMark val="out"/>
        <c:minorTickMark val="none"/>
        <c:tickLblPos val="nextTo"/>
        <c:crossAx val="1328841528"/>
        <c:crosses val="autoZero"/>
        <c:auto val="1"/>
        <c:lblAlgn val="ctr"/>
        <c:lblOffset val="100"/>
        <c:noMultiLvlLbl val="0"/>
      </c:catAx>
      <c:spPr>
        <a:noFill/>
        <a:ln>
          <a:noFill/>
        </a:ln>
        <a:effectLst/>
      </c:spPr>
    </c:plotArea>
    <c:legend>
      <c:legendPos val="b"/>
      <c:layout>
        <c:manualLayout>
          <c:xMode val="edge"/>
          <c:yMode val="edge"/>
          <c:x val="0.10041003086419753"/>
          <c:y val="7.9026851851851862E-2"/>
          <c:w val="0.75606265432098763"/>
          <c:h val="5.666759259259259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Monthly</a:t>
            </a:r>
            <a:r>
              <a:rPr lang="en-US" b="1" baseline="0"/>
              <a:t> </a:t>
            </a:r>
            <a:r>
              <a:rPr lang="en-US" b="1"/>
              <a:t>crude oil prices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5998302469135807E-2"/>
          <c:y val="0.10669925273310603"/>
          <c:w val="0.88244305555555558"/>
          <c:h val="0.65811574074074075"/>
        </c:manualLayout>
      </c:layout>
      <c:lineChart>
        <c:grouping val="standard"/>
        <c:varyColors val="0"/>
        <c:ser>
          <c:idx val="0"/>
          <c:order val="0"/>
          <c:tx>
            <c:strRef>
              <c:f>'Fuel prices (£)'!$J$11</c:f>
              <c:strCache>
                <c:ptCount val="1"/>
                <c:pt idx="0">
                  <c:v>Crude oil ($/barrel)</c:v>
                </c:pt>
              </c:strCache>
            </c:strRef>
          </c:tx>
          <c:spPr>
            <a:ln w="28575" cap="rnd">
              <a:solidFill>
                <a:schemeClr val="accent1"/>
              </a:solidFill>
              <a:round/>
            </a:ln>
            <a:effectLst/>
          </c:spPr>
          <c:marker>
            <c:symbol val="none"/>
          </c:marker>
          <c:cat>
            <c:strRef>
              <c:f>'Fuel prices (£)'!$A$12:$A$60</c:f>
              <c:strCache>
                <c:ptCount val="49"/>
                <c:pt idx="0">
                  <c:v>Mar-20</c:v>
                </c:pt>
                <c:pt idx="1">
                  <c:v>Apr-20</c:v>
                </c:pt>
                <c:pt idx="2">
                  <c:v>May-20</c:v>
                </c:pt>
                <c:pt idx="3">
                  <c:v>Jun-20</c:v>
                </c:pt>
                <c:pt idx="4">
                  <c:v>Jul-20</c:v>
                </c:pt>
                <c:pt idx="5">
                  <c:v>Aug-20</c:v>
                </c:pt>
                <c:pt idx="6">
                  <c:v>Sep-20</c:v>
                </c:pt>
                <c:pt idx="7">
                  <c:v>Oct-20</c:v>
                </c:pt>
                <c:pt idx="8">
                  <c:v>Nov-20</c:v>
                </c:pt>
                <c:pt idx="9">
                  <c:v>Dec-20</c:v>
                </c:pt>
                <c:pt idx="10">
                  <c:v>Jan-21</c:v>
                </c:pt>
                <c:pt idx="11">
                  <c:v>Feb-21</c:v>
                </c:pt>
                <c:pt idx="12">
                  <c:v>Mar-21</c:v>
                </c:pt>
                <c:pt idx="13">
                  <c:v>Apr-21</c:v>
                </c:pt>
                <c:pt idx="14">
                  <c:v>May-21</c:v>
                </c:pt>
                <c:pt idx="15">
                  <c:v>Jun-21</c:v>
                </c:pt>
                <c:pt idx="16">
                  <c:v>Jul-21</c:v>
                </c:pt>
                <c:pt idx="17">
                  <c:v>Aug-21</c:v>
                </c:pt>
                <c:pt idx="18">
                  <c:v>Sep-21</c:v>
                </c:pt>
                <c:pt idx="19">
                  <c:v>Oct-21</c:v>
                </c:pt>
                <c:pt idx="20">
                  <c:v>Nov-21</c:v>
                </c:pt>
                <c:pt idx="21">
                  <c:v>Dec-21</c:v>
                </c:pt>
                <c:pt idx="22">
                  <c:v>Jan-22</c:v>
                </c:pt>
                <c:pt idx="23">
                  <c:v>Feb-22</c:v>
                </c:pt>
                <c:pt idx="24">
                  <c:v>Mar-22</c:v>
                </c:pt>
                <c:pt idx="25">
                  <c:v>Apr-22</c:v>
                </c:pt>
                <c:pt idx="26">
                  <c:v>May-22</c:v>
                </c:pt>
                <c:pt idx="27">
                  <c:v>Jun-22</c:v>
                </c:pt>
                <c:pt idx="28">
                  <c:v>Jul-22</c:v>
                </c:pt>
                <c:pt idx="29">
                  <c:v>Aug-22</c:v>
                </c:pt>
                <c:pt idx="30">
                  <c:v>Sep-22</c:v>
                </c:pt>
                <c:pt idx="31">
                  <c:v>Oct-22</c:v>
                </c:pt>
                <c:pt idx="32">
                  <c:v>Nov-22</c:v>
                </c:pt>
                <c:pt idx="33">
                  <c:v>Dec-22</c:v>
                </c:pt>
                <c:pt idx="34">
                  <c:v>Jan-23</c:v>
                </c:pt>
                <c:pt idx="35">
                  <c:v>Feb-23</c:v>
                </c:pt>
                <c:pt idx="36">
                  <c:v>Mar-23</c:v>
                </c:pt>
                <c:pt idx="37">
                  <c:v>Apr-23</c:v>
                </c:pt>
                <c:pt idx="38">
                  <c:v>May-23</c:v>
                </c:pt>
                <c:pt idx="39">
                  <c:v>Jun-23</c:v>
                </c:pt>
                <c:pt idx="40">
                  <c:v>Jul-23</c:v>
                </c:pt>
                <c:pt idx="41">
                  <c:v>Aug-23</c:v>
                </c:pt>
                <c:pt idx="42">
                  <c:v>Sep-23</c:v>
                </c:pt>
                <c:pt idx="43">
                  <c:v>Oct-23</c:v>
                </c:pt>
                <c:pt idx="44">
                  <c:v>Nov-23</c:v>
                </c:pt>
                <c:pt idx="45">
                  <c:v>Dec-23</c:v>
                </c:pt>
                <c:pt idx="46">
                  <c:v>Jan-24</c:v>
                </c:pt>
                <c:pt idx="47">
                  <c:v>Feb-24</c:v>
                </c:pt>
                <c:pt idx="48">
                  <c:v>Mar-24</c:v>
                </c:pt>
              </c:strCache>
            </c:strRef>
          </c:cat>
          <c:val>
            <c:numRef>
              <c:f>'Fuel prices (£)'!$J$12:$J$60</c:f>
              <c:numCache>
                <c:formatCode>#,##0.00</c:formatCode>
                <c:ptCount val="49"/>
                <c:pt idx="0">
                  <c:v>33.92</c:v>
                </c:pt>
                <c:pt idx="1">
                  <c:v>17.66</c:v>
                </c:pt>
                <c:pt idx="2">
                  <c:v>25.17</c:v>
                </c:pt>
                <c:pt idx="3">
                  <c:v>37.049999999999997</c:v>
                </c:pt>
                <c:pt idx="4">
                  <c:v>43.42</c:v>
                </c:pt>
                <c:pt idx="5">
                  <c:v>45.19</c:v>
                </c:pt>
                <c:pt idx="6">
                  <c:v>41.54</c:v>
                </c:pt>
                <c:pt idx="7">
                  <c:v>40.08</c:v>
                </c:pt>
                <c:pt idx="8">
                  <c:v>42.61</c:v>
                </c:pt>
                <c:pt idx="9">
                  <c:v>49.17</c:v>
                </c:pt>
                <c:pt idx="10">
                  <c:v>54.38</c:v>
                </c:pt>
                <c:pt idx="11">
                  <c:v>61.05</c:v>
                </c:pt>
                <c:pt idx="12">
                  <c:v>64.56</c:v>
                </c:pt>
                <c:pt idx="13">
                  <c:v>63.24</c:v>
                </c:pt>
                <c:pt idx="14">
                  <c:v>66.91</c:v>
                </c:pt>
                <c:pt idx="15">
                  <c:v>71.89</c:v>
                </c:pt>
                <c:pt idx="16">
                  <c:v>73.53</c:v>
                </c:pt>
                <c:pt idx="17">
                  <c:v>70.33</c:v>
                </c:pt>
                <c:pt idx="18">
                  <c:v>73.88</c:v>
                </c:pt>
                <c:pt idx="19">
                  <c:v>82.11</c:v>
                </c:pt>
                <c:pt idx="20">
                  <c:v>80.37</c:v>
                </c:pt>
                <c:pt idx="21">
                  <c:v>74.38</c:v>
                </c:pt>
                <c:pt idx="22">
                  <c:v>85.24</c:v>
                </c:pt>
                <c:pt idx="23">
                  <c:v>93.95</c:v>
                </c:pt>
                <c:pt idx="24">
                  <c:v>113.48</c:v>
                </c:pt>
                <c:pt idx="25">
                  <c:v>105.64</c:v>
                </c:pt>
                <c:pt idx="26">
                  <c:v>113.87</c:v>
                </c:pt>
                <c:pt idx="27">
                  <c:v>117.72</c:v>
                </c:pt>
                <c:pt idx="28">
                  <c:v>108.55</c:v>
                </c:pt>
                <c:pt idx="29">
                  <c:v>101.9</c:v>
                </c:pt>
                <c:pt idx="30">
                  <c:v>95.32</c:v>
                </c:pt>
                <c:pt idx="31">
                  <c:v>93.62</c:v>
                </c:pt>
                <c:pt idx="32">
                  <c:v>89.73</c:v>
                </c:pt>
                <c:pt idx="33">
                  <c:v>79.680000000000007</c:v>
                </c:pt>
                <c:pt idx="34">
                  <c:v>81.62</c:v>
                </c:pt>
                <c:pt idx="35">
                  <c:v>81.88</c:v>
                </c:pt>
                <c:pt idx="36">
                  <c:v>78.45</c:v>
                </c:pt>
                <c:pt idx="37">
                  <c:v>84.13</c:v>
                </c:pt>
                <c:pt idx="38">
                  <c:v>75.819999999999993</c:v>
                </c:pt>
                <c:pt idx="39">
                  <c:v>75.19</c:v>
                </c:pt>
                <c:pt idx="40">
                  <c:v>81.06</c:v>
                </c:pt>
                <c:pt idx="41">
                  <c:v>87.33</c:v>
                </c:pt>
                <c:pt idx="42">
                  <c:v>94.6</c:v>
                </c:pt>
                <c:pt idx="43">
                  <c:v>91.78</c:v>
                </c:pt>
                <c:pt idx="44">
                  <c:v>84.92</c:v>
                </c:pt>
                <c:pt idx="45">
                  <c:v>79</c:v>
                </c:pt>
                <c:pt idx="46">
                  <c:v>80.040000000000006</c:v>
                </c:pt>
                <c:pt idx="47">
                  <c:v>81.23</c:v>
                </c:pt>
                <c:pt idx="48">
                  <c:v>84.22</c:v>
                </c:pt>
              </c:numCache>
            </c:numRef>
          </c:val>
          <c:smooth val="0"/>
          <c:extLst>
            <c:ext xmlns:c16="http://schemas.microsoft.com/office/drawing/2014/chart" uri="{C3380CC4-5D6E-409C-BE32-E72D297353CC}">
              <c16:uniqueId val="{00000002-F81F-45D0-80AB-73A50C81C6AF}"/>
            </c:ext>
          </c:extLst>
        </c:ser>
        <c:dLbls>
          <c:showLegendKey val="0"/>
          <c:showVal val="0"/>
          <c:showCatName val="0"/>
          <c:showSerName val="0"/>
          <c:showPercent val="0"/>
          <c:showBubbleSize val="0"/>
        </c:dLbls>
        <c:smooth val="0"/>
        <c:axId val="187123856"/>
        <c:axId val="126122464"/>
      </c:lineChart>
      <c:catAx>
        <c:axId val="18712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26122464"/>
        <c:crosses val="autoZero"/>
        <c:auto val="1"/>
        <c:lblAlgn val="ctr"/>
        <c:lblOffset val="100"/>
        <c:noMultiLvlLbl val="0"/>
      </c:catAx>
      <c:valAx>
        <c:axId val="12612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US $/barrel</a:t>
                </a:r>
              </a:p>
            </c:rich>
          </c:tx>
          <c:layout>
            <c:manualLayout>
              <c:xMode val="edge"/>
              <c:yMode val="edge"/>
              <c:x val="9.7730467681073005E-3"/>
              <c:y val="0.3546600238265539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123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371463</xdr:colOff>
      <xdr:row>1</xdr:row>
      <xdr:rowOff>12479</xdr:rowOff>
    </xdr:to>
    <xdr:pic>
      <xdr:nvPicPr>
        <xdr:cNvPr id="33" name="Gradientbar with swoosh 2" hidden="1">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10102483" cy="355668"/>
        </a:xfrm>
        <a:prstGeom prst="rect">
          <a:avLst/>
        </a:prstGeom>
      </xdr:spPr>
    </xdr:pic>
    <xdr:clientData/>
  </xdr:twoCellAnchor>
  <xdr:twoCellAnchor editAs="oneCell">
    <xdr:from>
      <xdr:col>0</xdr:col>
      <xdr:colOff>460659</xdr:colOff>
      <xdr:row>0</xdr:row>
      <xdr:rowOff>0</xdr:rowOff>
    </xdr:from>
    <xdr:to>
      <xdr:col>11</xdr:col>
      <xdr:colOff>578548</xdr:colOff>
      <xdr:row>1</xdr:row>
      <xdr:rowOff>8235</xdr:rowOff>
    </xdr:to>
    <xdr:pic>
      <xdr:nvPicPr>
        <xdr:cNvPr id="31" name="Gradientbar with swoosh 1" hidden="1">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8670575" cy="351424"/>
        </a:xfrm>
        <a:prstGeom prst="rect">
          <a:avLst/>
        </a:prstGeom>
      </xdr:spPr>
    </xdr:pic>
    <xdr:clientData/>
  </xdr:twoCellAnchor>
  <xdr:twoCellAnchor editAs="oneCell">
    <xdr:from>
      <xdr:col>0</xdr:col>
      <xdr:colOff>0</xdr:colOff>
      <xdr:row>0</xdr:row>
      <xdr:rowOff>0</xdr:rowOff>
    </xdr:from>
    <xdr:to>
      <xdr:col>0</xdr:col>
      <xdr:colOff>504825</xdr:colOff>
      <xdr:row>1</xdr:row>
      <xdr:rowOff>2168</xdr:rowOff>
    </xdr:to>
    <xdr:pic>
      <xdr:nvPicPr>
        <xdr:cNvPr id="20" name="Logo">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497192</xdr:colOff>
      <xdr:row>0</xdr:row>
      <xdr:rowOff>0</xdr:rowOff>
    </xdr:from>
    <xdr:to>
      <xdr:col>12</xdr:col>
      <xdr:colOff>12065</xdr:colOff>
      <xdr:row>1</xdr:row>
      <xdr:rowOff>2970</xdr:rowOff>
    </xdr:to>
    <xdr:pic>
      <xdr:nvPicPr>
        <xdr:cNvPr id="6" name="Gradientbar">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2" y="0"/>
          <a:ext cx="8258188" cy="345870"/>
        </a:xfrm>
        <a:prstGeom prst="rect">
          <a:avLst/>
        </a:prstGeom>
      </xdr:spPr>
    </xdr:pic>
    <xdr:clientData/>
  </xdr:twoCellAnchor>
  <xdr:twoCellAnchor editAs="oneCell">
    <xdr:from>
      <xdr:col>0</xdr:col>
      <xdr:colOff>460659</xdr:colOff>
      <xdr:row>0</xdr:row>
      <xdr:rowOff>0</xdr:rowOff>
    </xdr:from>
    <xdr:to>
      <xdr:col>11</xdr:col>
      <xdr:colOff>578548</xdr:colOff>
      <xdr:row>1</xdr:row>
      <xdr:rowOff>8235</xdr:rowOff>
    </xdr:to>
    <xdr:pic>
      <xdr:nvPicPr>
        <xdr:cNvPr id="7" name="Gradientbar with swoosh 1" hidden="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86698" cy="347960"/>
        </a:xfrm>
        <a:prstGeom prst="rect">
          <a:avLst/>
        </a:prstGeom>
      </xdr:spPr>
    </xdr:pic>
    <xdr:clientData/>
  </xdr:twoCellAnchor>
  <xdr:twoCellAnchor editAs="oneCell">
    <xdr:from>
      <xdr:col>0</xdr:col>
      <xdr:colOff>0</xdr:colOff>
      <xdr:row>0</xdr:row>
      <xdr:rowOff>0</xdr:rowOff>
    </xdr:from>
    <xdr:to>
      <xdr:col>0</xdr:col>
      <xdr:colOff>522341</xdr:colOff>
      <xdr:row>1</xdr:row>
      <xdr:rowOff>2168</xdr:rowOff>
    </xdr:to>
    <xdr:pic>
      <xdr:nvPicPr>
        <xdr:cNvPr id="8" name="Logo">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16</xdr:col>
      <xdr:colOff>464201</xdr:colOff>
      <xdr:row>2</xdr:row>
      <xdr:rowOff>28354</xdr:rowOff>
    </xdr:to>
    <xdr:pic>
      <xdr:nvPicPr>
        <xdr:cNvPr id="8" name="Gradientbar with swoosh 2" hidden="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219118" cy="352204"/>
        </a:xfrm>
        <a:prstGeom prst="rect">
          <a:avLst/>
        </a:prstGeom>
      </xdr:spPr>
    </xdr:pic>
    <xdr:clientData/>
  </xdr:twoCellAnchor>
  <xdr:twoCellAnchor editAs="oneCell">
    <xdr:from>
      <xdr:col>0</xdr:col>
      <xdr:colOff>460659</xdr:colOff>
      <xdr:row>0</xdr:row>
      <xdr:rowOff>0</xdr:rowOff>
    </xdr:from>
    <xdr:to>
      <xdr:col>14</xdr:col>
      <xdr:colOff>610290</xdr:colOff>
      <xdr:row>2</xdr:row>
      <xdr:rowOff>30460</xdr:rowOff>
    </xdr:to>
    <xdr:pic>
      <xdr:nvPicPr>
        <xdr:cNvPr id="9" name="Gradientbar with swoosh 1" hidden="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915930" cy="347960"/>
        </a:xfrm>
        <a:prstGeom prst="rect">
          <a:avLst/>
        </a:prstGeom>
      </xdr:spPr>
    </xdr:pic>
    <xdr:clientData/>
  </xdr:twoCellAnchor>
  <xdr:twoCellAnchor editAs="oneCell">
    <xdr:from>
      <xdr:col>0</xdr:col>
      <xdr:colOff>0</xdr:colOff>
      <xdr:row>0</xdr:row>
      <xdr:rowOff>1</xdr:rowOff>
    </xdr:from>
    <xdr:to>
      <xdr:col>0</xdr:col>
      <xdr:colOff>501650</xdr:colOff>
      <xdr:row>0</xdr:row>
      <xdr:rowOff>335280</xdr:rowOff>
    </xdr:to>
    <xdr:pic>
      <xdr:nvPicPr>
        <xdr:cNvPr id="10" name="Logo">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1"/>
          <a:ext cx="508000" cy="335279"/>
        </a:xfrm>
        <a:prstGeom prst="rect">
          <a:avLst/>
        </a:prstGeom>
      </xdr:spPr>
    </xdr:pic>
    <xdr:clientData/>
  </xdr:twoCellAnchor>
  <xdr:twoCellAnchor editAs="oneCell">
    <xdr:from>
      <xdr:col>0</xdr:col>
      <xdr:colOff>497194</xdr:colOff>
      <xdr:row>0</xdr:row>
      <xdr:rowOff>1</xdr:rowOff>
    </xdr:from>
    <xdr:to>
      <xdr:col>19</xdr:col>
      <xdr:colOff>19050</xdr:colOff>
      <xdr:row>0</xdr:row>
      <xdr:rowOff>332105</xdr:rowOff>
    </xdr:to>
    <xdr:pic>
      <xdr:nvPicPr>
        <xdr:cNvPr id="11" name="Gradientbar">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1"/>
          <a:ext cx="14571356" cy="335279"/>
        </a:xfrm>
        <a:prstGeom prst="rect">
          <a:avLst/>
        </a:prstGeom>
      </xdr:spPr>
    </xdr:pic>
    <xdr:clientData/>
  </xdr:twoCellAnchor>
  <xdr:twoCellAnchor editAs="oneCell">
    <xdr:from>
      <xdr:col>0</xdr:col>
      <xdr:colOff>460659</xdr:colOff>
      <xdr:row>0</xdr:row>
      <xdr:rowOff>0</xdr:rowOff>
    </xdr:from>
    <xdr:to>
      <xdr:col>14</xdr:col>
      <xdr:colOff>610290</xdr:colOff>
      <xdr:row>2</xdr:row>
      <xdr:rowOff>30460</xdr:rowOff>
    </xdr:to>
    <xdr:pic>
      <xdr:nvPicPr>
        <xdr:cNvPr id="12" name="Gradientbar with swoosh 1" hidden="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915930" cy="347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106680</xdr:colOff>
      <xdr:row>1</xdr:row>
      <xdr:rowOff>1904</xdr:rowOff>
    </xdr:from>
    <xdr:to>
      <xdr:col>10</xdr:col>
      <xdr:colOff>490680</xdr:colOff>
      <xdr:row>27</xdr:row>
      <xdr:rowOff>117569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xdr:colOff>
      <xdr:row>31</xdr:row>
      <xdr:rowOff>32384</xdr:rowOff>
    </xdr:from>
    <xdr:to>
      <xdr:col>10</xdr:col>
      <xdr:colOff>471630</xdr:colOff>
      <xdr:row>57</xdr:row>
      <xdr:rowOff>148049</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405765</xdr:colOff>
      <xdr:row>31</xdr:row>
      <xdr:rowOff>49529</xdr:rowOff>
    </xdr:from>
    <xdr:to>
      <xdr:col>22</xdr:col>
      <xdr:colOff>180165</xdr:colOff>
      <xdr:row>58</xdr:row>
      <xdr:rowOff>3269</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331470</xdr:colOff>
      <xdr:row>1</xdr:row>
      <xdr:rowOff>32384</xdr:rowOff>
    </xdr:from>
    <xdr:to>
      <xdr:col>22</xdr:col>
      <xdr:colOff>105870</xdr:colOff>
      <xdr:row>27</xdr:row>
      <xdr:rowOff>148049</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0.94457</cdr:y>
    </cdr:from>
    <cdr:to>
      <cdr:x>0.18905</cdr:x>
      <cdr:y>1</cdr:y>
    </cdr:to>
    <cdr:sp macro="" textlink="">
      <cdr:nvSpPr>
        <cdr:cNvPr id="2" name="TextBox 1">
          <a:extLst xmlns:a="http://schemas.openxmlformats.org/drawingml/2006/main">
            <a:ext uri="{FF2B5EF4-FFF2-40B4-BE49-F238E27FC236}">
              <a16:creationId xmlns:a16="http://schemas.microsoft.com/office/drawing/2014/main" id="{56FA9785-F7DB-0C4A-9EF3-FC7128BB7B06}"/>
            </a:ext>
          </a:extLst>
        </cdr:cNvPr>
        <cdr:cNvSpPr txBox="1"/>
      </cdr:nvSpPr>
      <cdr:spPr>
        <a:xfrm xmlns:a="http://schemas.openxmlformats.org/drawingml/2006/main">
          <a:off x="0" y="4080541"/>
          <a:ext cx="1225044" cy="239459"/>
        </a:xfrm>
        <a:prstGeom xmlns:a="http://schemas.openxmlformats.org/drawingml/2006/main" prst="rect">
          <a:avLst/>
        </a:prstGeom>
        <a:effectLst xmlns:a="http://schemas.openxmlformats.org/drawingml/2006/main">
          <a:outerShdw dist="50800" sx="1000" sy="1000" algn="ctr" rotWithShape="0">
            <a:schemeClr val="tx1"/>
          </a:outerShdw>
          <a:reflection endPos="0" dist="50800" dir="5400000" sy="-100000" algn="bl" rotWithShape="0"/>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rPr>
            <a:t>Source: OPEC</a:t>
          </a:r>
        </a:p>
      </cdr:txBody>
    </cdr:sp>
  </cdr:relSizeAnchor>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9CF484F9-8BB6-4EE6-8A31-FA1DE01776C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a:solidFill xmlns:a="http://schemas.openxmlformats.org/drawingml/2006/main">
          <a:schemeClr val="bg1"/>
        </a:solidFill>
      </cdr:spPr>
    </cdr:pic>
  </cdr:relSizeAnchor>
</c:userShapes>
</file>

<file path=xl/drawings/drawing5.xml><?xml version="1.0" encoding="utf-8"?>
<c:userShapes xmlns:c="http://schemas.openxmlformats.org/drawingml/2006/chart">
  <cdr:relSizeAnchor xmlns:cdr="http://schemas.openxmlformats.org/drawingml/2006/chartDrawing">
    <cdr:from>
      <cdr:x>0.00235</cdr:x>
      <cdr:y>0.94267</cdr:y>
    </cdr:from>
    <cdr:to>
      <cdr:x>0.44626</cdr:x>
      <cdr:y>1</cdr:y>
    </cdr:to>
    <cdr:sp macro="" textlink="">
      <cdr:nvSpPr>
        <cdr:cNvPr id="2" name="TextBox 1">
          <a:extLst xmlns:a="http://schemas.openxmlformats.org/drawingml/2006/main">
            <a:ext uri="{FF2B5EF4-FFF2-40B4-BE49-F238E27FC236}">
              <a16:creationId xmlns:a16="http://schemas.microsoft.com/office/drawing/2014/main" id="{56FA9785-F7DB-0C4A-9EF3-FC7128BB7B06}"/>
            </a:ext>
          </a:extLst>
        </cdr:cNvPr>
        <cdr:cNvSpPr txBox="1"/>
      </cdr:nvSpPr>
      <cdr:spPr>
        <a:xfrm xmlns:a="http://schemas.openxmlformats.org/drawingml/2006/main">
          <a:off x="15240" y="4217793"/>
          <a:ext cx="2876537" cy="256512"/>
        </a:xfrm>
        <a:prstGeom xmlns:a="http://schemas.openxmlformats.org/drawingml/2006/main" prst="rect">
          <a:avLst/>
        </a:prstGeom>
        <a:effectLst xmlns:a="http://schemas.openxmlformats.org/drawingml/2006/main">
          <a:outerShdw dist="50800" sx="1000" sy="1000" algn="ctr" rotWithShape="0">
            <a:schemeClr val="tx1"/>
          </a:outerShdw>
          <a:reflection endPos="0" dist="50800" dir="5400000" sy="-100000" algn="bl" rotWithShape="0"/>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rPr>
            <a:t>Source:</a:t>
          </a:r>
          <a:r>
            <a:rPr lang="en-US" sz="1200" baseline="0">
              <a:solidFill>
                <a:schemeClr val="tx1"/>
              </a:solidFill>
            </a:rPr>
            <a:t> </a:t>
          </a:r>
          <a:r>
            <a:rPr lang="en-US" sz="1200">
              <a:solidFill>
                <a:schemeClr val="tx1"/>
              </a:solidFill>
            </a:rPr>
            <a:t>Defra, DECC, OPEC</a:t>
          </a:r>
        </a:p>
      </cdr:txBody>
    </cdr:sp>
  </cdr:relSizeAnchor>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7625B8A4-1E01-4981-8325-35EFBEABE92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a:solidFill xmlns:a="http://schemas.openxmlformats.org/drawingml/2006/main">
          <a:schemeClr val="bg1"/>
        </a:solidFill>
      </cdr:spPr>
    </cdr:pic>
  </cdr:relSizeAnchor>
</c:userShapes>
</file>

<file path=xl/drawings/drawing6.xml><?xml version="1.0" encoding="utf-8"?>
<c:userShapes xmlns:c="http://schemas.openxmlformats.org/drawingml/2006/chart">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F0F1E48D-87E3-4961-A9FF-318441D7C81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a:solidFill xmlns:a="http://schemas.openxmlformats.org/drawingml/2006/main">
          <a:schemeClr val="bg1"/>
        </a:solidFill>
      </cdr:spPr>
    </cdr:pic>
  </cdr:relSizeAnchor>
  <cdr:relSizeAnchor xmlns:cdr="http://schemas.openxmlformats.org/drawingml/2006/chartDrawing">
    <cdr:from>
      <cdr:x>0</cdr:x>
      <cdr:y>0.94267</cdr:y>
    </cdr:from>
    <cdr:to>
      <cdr:x>0.44391</cdr:x>
      <cdr:y>1</cdr:y>
    </cdr:to>
    <cdr:sp macro="" textlink="">
      <cdr:nvSpPr>
        <cdr:cNvPr id="4" name="TextBox 1">
          <a:extLst xmlns:a="http://schemas.openxmlformats.org/drawingml/2006/main">
            <a:ext uri="{FF2B5EF4-FFF2-40B4-BE49-F238E27FC236}">
              <a16:creationId xmlns:a16="http://schemas.microsoft.com/office/drawing/2014/main" id="{56FA9785-F7DB-0C4A-9EF3-FC7128BB7B06}"/>
            </a:ext>
          </a:extLst>
        </cdr:cNvPr>
        <cdr:cNvSpPr txBox="1"/>
      </cdr:nvSpPr>
      <cdr:spPr>
        <a:xfrm xmlns:a="http://schemas.openxmlformats.org/drawingml/2006/main">
          <a:off x="0" y="4072350"/>
          <a:ext cx="2876550" cy="247650"/>
        </a:xfrm>
        <a:prstGeom xmlns:a="http://schemas.openxmlformats.org/drawingml/2006/main" prst="rect">
          <a:avLst/>
        </a:prstGeom>
        <a:effectLst xmlns:a="http://schemas.openxmlformats.org/drawingml/2006/main">
          <a:outerShdw dist="50800" sx="1000" sy="1000" algn="ctr" rotWithShape="0">
            <a:schemeClr val="tx1"/>
          </a:outerShdw>
          <a:reflection endPos="0" dist="50800" dir="5400000" sy="-100000" algn="bl" rotWithShape="0"/>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rPr>
            <a:t>Source: HMRC, Defra, DECC, OPEC</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0.93927</cdr:y>
    </cdr:from>
    <cdr:to>
      <cdr:x>0.22931</cdr:x>
      <cdr:y>1</cdr:y>
    </cdr:to>
    <cdr:sp macro="" textlink="">
      <cdr:nvSpPr>
        <cdr:cNvPr id="2" name="TextBox 1">
          <a:extLst xmlns:a="http://schemas.openxmlformats.org/drawingml/2006/main">
            <a:ext uri="{FF2B5EF4-FFF2-40B4-BE49-F238E27FC236}">
              <a16:creationId xmlns:a16="http://schemas.microsoft.com/office/drawing/2014/main" id="{56FA9785-F7DB-0C4A-9EF3-FC7128BB7B06}"/>
            </a:ext>
          </a:extLst>
        </cdr:cNvPr>
        <cdr:cNvSpPr txBox="1"/>
      </cdr:nvSpPr>
      <cdr:spPr>
        <a:xfrm xmlns:a="http://schemas.openxmlformats.org/drawingml/2006/main">
          <a:off x="0" y="4057651"/>
          <a:ext cx="1485900" cy="262349"/>
        </a:xfrm>
        <a:prstGeom xmlns:a="http://schemas.openxmlformats.org/drawingml/2006/main" prst="rect">
          <a:avLst/>
        </a:prstGeom>
        <a:effectLst xmlns:a="http://schemas.openxmlformats.org/drawingml/2006/main">
          <a:outerShdw dist="50800" sx="1000" sy="1000" algn="ctr" rotWithShape="0">
            <a:schemeClr val="tx1"/>
          </a:outerShdw>
          <a:reflection endPos="0" dist="50800" dir="5400000" sy="-100000" algn="bl" rotWithShape="0"/>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chemeClr val="tx1"/>
              </a:solidFill>
            </a:rPr>
            <a:t>Source: OPEC</a:t>
          </a:r>
        </a:p>
      </cdr:txBody>
    </cdr:sp>
  </cdr:relSizeAnchor>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95EE24AA-1E3F-441B-B43E-29111D2C6BA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a:solidFill xmlns:a="http://schemas.openxmlformats.org/drawingml/2006/main">
          <a:schemeClr val="bg1"/>
        </a:solidFill>
      </cdr:spPr>
    </cdr:pic>
  </cdr:relSizeAnchor>
</c:userShapes>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datum@ahdb.org.uk" TargetMode="External"/><Relationship Id="rId5" Type="http://schemas.openxmlformats.org/officeDocument/2006/relationships/printerSettings" Target="../printerSettings/printerSettings8.bin"/><Relationship Id="rId4" Type="http://schemas.openxmlformats.org/officeDocument/2006/relationships/hyperlink" Target="https://ahdb.org.uk/market-intelligence-data-and-analysis-te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workbookViewId="0">
      <selection activeCell="C12" sqref="C12:E23"/>
    </sheetView>
  </sheetViews>
  <sheetFormatPr defaultRowHeight="12.5"/>
  <sheetData>
    <row r="1" spans="1:5">
      <c r="A1" s="31">
        <f t="shared" ref="A1:A9" si="0">A2-1</f>
        <v>2005</v>
      </c>
    </row>
    <row r="2" spans="1:5">
      <c r="A2" s="31">
        <f t="shared" si="0"/>
        <v>2006</v>
      </c>
    </row>
    <row r="3" spans="1:5">
      <c r="A3" s="31">
        <f t="shared" si="0"/>
        <v>2007</v>
      </c>
    </row>
    <row r="4" spans="1:5">
      <c r="A4" s="31">
        <f t="shared" si="0"/>
        <v>2008</v>
      </c>
    </row>
    <row r="5" spans="1:5">
      <c r="A5" s="31">
        <f t="shared" si="0"/>
        <v>2009</v>
      </c>
    </row>
    <row r="6" spans="1:5">
      <c r="A6" s="31">
        <f t="shared" si="0"/>
        <v>2010</v>
      </c>
    </row>
    <row r="7" spans="1:5">
      <c r="A7" s="31">
        <f t="shared" si="0"/>
        <v>2011</v>
      </c>
    </row>
    <row r="8" spans="1:5">
      <c r="A8" s="31">
        <f t="shared" si="0"/>
        <v>2012</v>
      </c>
    </row>
    <row r="9" spans="1:5">
      <c r="A9" s="31">
        <f t="shared" si="0"/>
        <v>2013</v>
      </c>
    </row>
    <row r="10" spans="1:5">
      <c r="A10" s="31">
        <f>A11-1</f>
        <v>2014</v>
      </c>
    </row>
    <row r="11" spans="1:5">
      <c r="A11" s="31">
        <v>2015</v>
      </c>
    </row>
    <row r="12" spans="1:5">
      <c r="A12" s="31">
        <v>2016</v>
      </c>
      <c r="C12" t="s">
        <v>15</v>
      </c>
      <c r="D12" t="s">
        <v>16</v>
      </c>
      <c r="E12" s="32" t="s">
        <v>42</v>
      </c>
    </row>
    <row r="13" spans="1:5">
      <c r="A13" s="31">
        <f>A12+1</f>
        <v>2017</v>
      </c>
      <c r="C13" t="s">
        <v>16</v>
      </c>
      <c r="D13" t="s">
        <v>17</v>
      </c>
      <c r="E13" s="32" t="s">
        <v>43</v>
      </c>
    </row>
    <row r="14" spans="1:5">
      <c r="A14" s="31">
        <f t="shared" ref="A14:A31" si="1">A13+1</f>
        <v>2018</v>
      </c>
      <c r="C14" t="s">
        <v>17</v>
      </c>
      <c r="D14" t="s">
        <v>6</v>
      </c>
      <c r="E14" s="32" t="s">
        <v>44</v>
      </c>
    </row>
    <row r="15" spans="1:5">
      <c r="A15" s="31">
        <f t="shared" si="1"/>
        <v>2019</v>
      </c>
      <c r="C15" t="s">
        <v>6</v>
      </c>
      <c r="D15" t="s">
        <v>7</v>
      </c>
      <c r="E15" s="32" t="s">
        <v>33</v>
      </c>
    </row>
    <row r="16" spans="1:5">
      <c r="A16" s="31">
        <f t="shared" si="1"/>
        <v>2020</v>
      </c>
      <c r="C16" t="s">
        <v>7</v>
      </c>
      <c r="D16" t="s">
        <v>8</v>
      </c>
      <c r="E16" s="32" t="s">
        <v>34</v>
      </c>
    </row>
    <row r="17" spans="1:5">
      <c r="A17" s="31">
        <f t="shared" si="1"/>
        <v>2021</v>
      </c>
      <c r="C17" t="s">
        <v>8</v>
      </c>
      <c r="D17" t="s">
        <v>9</v>
      </c>
      <c r="E17" s="32" t="s">
        <v>35</v>
      </c>
    </row>
    <row r="18" spans="1:5">
      <c r="A18" s="31">
        <f t="shared" si="1"/>
        <v>2022</v>
      </c>
      <c r="C18" t="s">
        <v>9</v>
      </c>
      <c r="D18" t="s">
        <v>10</v>
      </c>
      <c r="E18" s="32" t="s">
        <v>36</v>
      </c>
    </row>
    <row r="19" spans="1:5">
      <c r="A19" s="31">
        <f t="shared" si="1"/>
        <v>2023</v>
      </c>
      <c r="C19" t="s">
        <v>10</v>
      </c>
      <c r="D19" t="s">
        <v>11</v>
      </c>
      <c r="E19" s="32" t="s">
        <v>37</v>
      </c>
    </row>
    <row r="20" spans="1:5">
      <c r="A20" s="31">
        <f t="shared" si="1"/>
        <v>2024</v>
      </c>
      <c r="C20" t="s">
        <v>11</v>
      </c>
      <c r="D20" t="s">
        <v>12</v>
      </c>
      <c r="E20" s="32" t="s">
        <v>38</v>
      </c>
    </row>
    <row r="21" spans="1:5">
      <c r="A21" s="31">
        <f t="shared" si="1"/>
        <v>2025</v>
      </c>
      <c r="C21" t="s">
        <v>12</v>
      </c>
      <c r="D21" t="s">
        <v>13</v>
      </c>
      <c r="E21" s="32" t="s">
        <v>39</v>
      </c>
    </row>
    <row r="22" spans="1:5">
      <c r="A22" s="31">
        <f t="shared" si="1"/>
        <v>2026</v>
      </c>
      <c r="C22" t="s">
        <v>13</v>
      </c>
      <c r="D22" t="s">
        <v>14</v>
      </c>
      <c r="E22" s="32" t="s">
        <v>40</v>
      </c>
    </row>
    <row r="23" spans="1:5">
      <c r="A23" s="31">
        <f t="shared" si="1"/>
        <v>2027</v>
      </c>
      <c r="C23" t="s">
        <v>14</v>
      </c>
      <c r="D23" t="s">
        <v>15</v>
      </c>
      <c r="E23" s="32" t="s">
        <v>41</v>
      </c>
    </row>
    <row r="24" spans="1:5">
      <c r="A24" s="31">
        <f t="shared" si="1"/>
        <v>2028</v>
      </c>
    </row>
    <row r="25" spans="1:5">
      <c r="A25" s="31">
        <f t="shared" si="1"/>
        <v>2029</v>
      </c>
    </row>
    <row r="26" spans="1:5">
      <c r="A26" s="31">
        <f t="shared" si="1"/>
        <v>2030</v>
      </c>
    </row>
    <row r="27" spans="1:5">
      <c r="A27" s="31">
        <f t="shared" si="1"/>
        <v>2031</v>
      </c>
    </row>
    <row r="28" spans="1:5">
      <c r="A28" s="31">
        <f t="shared" si="1"/>
        <v>2032</v>
      </c>
    </row>
    <row r="29" spans="1:5">
      <c r="A29" s="31">
        <f t="shared" si="1"/>
        <v>2033</v>
      </c>
    </row>
    <row r="30" spans="1:5">
      <c r="A30" s="31">
        <f t="shared" si="1"/>
        <v>2034</v>
      </c>
    </row>
    <row r="31" spans="1:5">
      <c r="A31" s="31">
        <f t="shared" si="1"/>
        <v>2035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
  <sheetViews>
    <sheetView topLeftCell="A2" workbookViewId="0">
      <selection activeCell="I84" sqref="I84"/>
    </sheetView>
  </sheetViews>
  <sheetFormatPr defaultColWidth="11.453125" defaultRowHeight="1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23A31-C828-4785-83E0-7FFEDEB5F8C1}">
  <dimension ref="A1:I8994"/>
  <sheetViews>
    <sheetView workbookViewId="0">
      <pane xSplit="2" ySplit="1" topLeftCell="C2" activePane="bottomRight" state="frozen"/>
      <selection pane="topRight" activeCell="B1" sqref="B1"/>
      <selection pane="bottomLeft" activeCell="A2" sqref="A2"/>
      <selection pane="bottomRight" activeCell="D6108" sqref="D5892:D6108"/>
    </sheetView>
  </sheetViews>
  <sheetFormatPr defaultRowHeight="12.5"/>
  <cols>
    <col min="2" max="3" width="9.81640625" bestFit="1" customWidth="1"/>
    <col min="5" max="5" width="7.1796875" bestFit="1" customWidth="1"/>
  </cols>
  <sheetData>
    <row r="1" spans="1:9">
      <c r="A1" t="s">
        <v>46</v>
      </c>
      <c r="B1" t="s">
        <v>32</v>
      </c>
      <c r="C1" t="s">
        <v>5162</v>
      </c>
      <c r="D1" t="s">
        <v>5163</v>
      </c>
    </row>
    <row r="2" spans="1:9">
      <c r="A2" s="31">
        <v>1999</v>
      </c>
      <c r="B2" s="100">
        <v>36161</v>
      </c>
      <c r="C2" s="100">
        <v>36164</v>
      </c>
      <c r="D2">
        <v>1.6578540289692028</v>
      </c>
      <c r="H2" s="31">
        <v>1999</v>
      </c>
      <c r="I2">
        <f>AVERAGEIFS(D:D,A:A,H2)</f>
        <v>1.6177515415019876</v>
      </c>
    </row>
    <row r="3" spans="1:9">
      <c r="A3" s="31">
        <v>1999</v>
      </c>
      <c r="B3" s="100">
        <v>36161</v>
      </c>
      <c r="C3" s="100">
        <v>36165</v>
      </c>
      <c r="D3">
        <v>1.6554338668913227</v>
      </c>
      <c r="H3" s="31">
        <f>H2+1</f>
        <v>2000</v>
      </c>
      <c r="I3">
        <f t="shared" ref="I3:I26" si="0">AVERAGEIFS(D:D,A:A,H3)</f>
        <v>1.5150576178483783</v>
      </c>
    </row>
    <row r="4" spans="1:9">
      <c r="A4" s="31">
        <v>1999</v>
      </c>
      <c r="B4" s="100">
        <v>36161</v>
      </c>
      <c r="C4" s="100">
        <v>36166</v>
      </c>
      <c r="D4">
        <v>1.6595534200113056</v>
      </c>
      <c r="H4" s="31">
        <f t="shared" ref="H4:H26" si="1">H3+1</f>
        <v>2001</v>
      </c>
      <c r="I4">
        <f t="shared" si="0"/>
        <v>1.4399678098731725</v>
      </c>
    </row>
    <row r="5" spans="1:9">
      <c r="A5" s="31">
        <v>1999</v>
      </c>
      <c r="B5" s="100">
        <v>36161</v>
      </c>
      <c r="C5" s="100">
        <v>36167</v>
      </c>
      <c r="D5">
        <v>1.647942197350712</v>
      </c>
      <c r="H5" s="31">
        <f t="shared" si="1"/>
        <v>2002</v>
      </c>
      <c r="I5">
        <f t="shared" si="0"/>
        <v>1.5028505425959808</v>
      </c>
    </row>
    <row r="6" spans="1:9">
      <c r="A6" s="31">
        <v>1999</v>
      </c>
      <c r="B6" s="100">
        <v>36161</v>
      </c>
      <c r="C6" s="100">
        <v>36168</v>
      </c>
      <c r="D6">
        <v>1.6435015506061459</v>
      </c>
      <c r="H6" s="31">
        <f t="shared" si="1"/>
        <v>2003</v>
      </c>
      <c r="I6">
        <f t="shared" si="0"/>
        <v>1.634334992175055</v>
      </c>
    </row>
    <row r="7" spans="1:9">
      <c r="A7" s="31">
        <v>1999</v>
      </c>
      <c r="B7" s="100">
        <v>36161</v>
      </c>
      <c r="C7" s="100">
        <v>36171</v>
      </c>
      <c r="D7">
        <v>1.6423906871095968</v>
      </c>
      <c r="H7" s="31">
        <f t="shared" si="1"/>
        <v>2004</v>
      </c>
      <c r="I7">
        <f t="shared" si="0"/>
        <v>1.8326253405545594</v>
      </c>
    </row>
    <row r="8" spans="1:9">
      <c r="A8" s="31">
        <v>1999</v>
      </c>
      <c r="B8" s="100">
        <v>36161</v>
      </c>
      <c r="C8" s="100">
        <v>36172</v>
      </c>
      <c r="D8">
        <v>1.6303424851401074</v>
      </c>
      <c r="H8" s="31">
        <f t="shared" si="1"/>
        <v>2005</v>
      </c>
      <c r="I8">
        <f t="shared" si="0"/>
        <v>1.8191142082799887</v>
      </c>
    </row>
    <row r="9" spans="1:9">
      <c r="A9" s="31">
        <v>1999</v>
      </c>
      <c r="B9" s="100">
        <v>36161</v>
      </c>
      <c r="C9" s="100">
        <v>36173</v>
      </c>
      <c r="D9">
        <v>1.6578204404291361</v>
      </c>
      <c r="H9" s="31">
        <f t="shared" si="1"/>
        <v>2006</v>
      </c>
      <c r="I9">
        <f t="shared" si="0"/>
        <v>1.8423470237867658</v>
      </c>
    </row>
    <row r="10" spans="1:9">
      <c r="A10" s="31">
        <v>1999</v>
      </c>
      <c r="B10" s="100">
        <v>36161</v>
      </c>
      <c r="C10" s="100">
        <v>36174</v>
      </c>
      <c r="D10">
        <v>1.6500991220617387</v>
      </c>
      <c r="H10" s="31">
        <f t="shared" si="1"/>
        <v>2007</v>
      </c>
      <c r="I10">
        <f t="shared" si="0"/>
        <v>2.0021121701870586</v>
      </c>
    </row>
    <row r="11" spans="1:9">
      <c r="A11" s="31">
        <v>1999</v>
      </c>
      <c r="B11" s="100">
        <v>36161</v>
      </c>
      <c r="C11" s="100">
        <v>36175</v>
      </c>
      <c r="D11">
        <v>1.6516550646398638</v>
      </c>
      <c r="H11" s="31">
        <f t="shared" si="1"/>
        <v>2008</v>
      </c>
      <c r="I11">
        <f t="shared" si="0"/>
        <v>1.8538279837080291</v>
      </c>
    </row>
    <row r="12" spans="1:9">
      <c r="A12" s="31">
        <v>1999</v>
      </c>
      <c r="B12" s="100">
        <v>36161</v>
      </c>
      <c r="C12" s="100">
        <v>36178</v>
      </c>
      <c r="D12">
        <v>1.6557821189220019</v>
      </c>
      <c r="H12" s="31">
        <f t="shared" si="1"/>
        <v>2009</v>
      </c>
      <c r="I12" s="113">
        <f t="shared" si="0"/>
        <v>1.5668440103969974</v>
      </c>
    </row>
    <row r="13" spans="1:9">
      <c r="A13" s="31">
        <v>1999</v>
      </c>
      <c r="B13" s="100">
        <v>36161</v>
      </c>
      <c r="C13" s="100">
        <v>36179</v>
      </c>
      <c r="D13">
        <v>1.6594285714285715</v>
      </c>
      <c r="H13" s="31">
        <f t="shared" si="1"/>
        <v>2010</v>
      </c>
      <c r="I13" s="113">
        <f t="shared" si="0"/>
        <v>1.5451980096793179</v>
      </c>
    </row>
    <row r="14" spans="1:9">
      <c r="A14" s="31">
        <v>1999</v>
      </c>
      <c r="B14" s="100">
        <v>36161</v>
      </c>
      <c r="C14" s="100">
        <v>36180</v>
      </c>
      <c r="D14">
        <v>1.6502708867978328</v>
      </c>
      <c r="H14" s="31">
        <f t="shared" si="1"/>
        <v>2011</v>
      </c>
      <c r="I14" s="113">
        <f t="shared" si="0"/>
        <v>1.6035521093969369</v>
      </c>
    </row>
    <row r="15" spans="1:9">
      <c r="A15" s="31">
        <v>1999</v>
      </c>
      <c r="B15" s="100">
        <v>36161</v>
      </c>
      <c r="C15" s="100">
        <v>36181</v>
      </c>
      <c r="D15">
        <v>1.6477288907874128</v>
      </c>
      <c r="H15" s="31">
        <f t="shared" si="1"/>
        <v>2012</v>
      </c>
      <c r="I15" s="113">
        <f t="shared" si="0"/>
        <v>1.584468127745732</v>
      </c>
    </row>
    <row r="16" spans="1:9">
      <c r="A16" s="31">
        <v>1999</v>
      </c>
      <c r="B16" s="100">
        <v>36161</v>
      </c>
      <c r="C16" s="100">
        <v>36182</v>
      </c>
      <c r="D16">
        <v>1.651249107780157</v>
      </c>
      <c r="H16" s="31">
        <f t="shared" si="1"/>
        <v>2013</v>
      </c>
      <c r="I16" s="113">
        <f t="shared" si="0"/>
        <v>1.5643030957018602</v>
      </c>
    </row>
    <row r="17" spans="1:9">
      <c r="A17" s="31">
        <v>1999</v>
      </c>
      <c r="B17" s="100">
        <v>36161</v>
      </c>
      <c r="C17" s="100">
        <v>36185</v>
      </c>
      <c r="D17">
        <v>1.6574617255687512</v>
      </c>
      <c r="H17" s="31">
        <f t="shared" si="1"/>
        <v>2014</v>
      </c>
      <c r="I17" s="113">
        <f t="shared" si="0"/>
        <v>1.6476615153090144</v>
      </c>
    </row>
    <row r="18" spans="1:9">
      <c r="A18" s="31">
        <v>1999</v>
      </c>
      <c r="B18" s="100">
        <v>36161</v>
      </c>
      <c r="C18" s="100">
        <v>36186</v>
      </c>
      <c r="D18">
        <v>1.6602637614678897</v>
      </c>
      <c r="H18" s="31">
        <f t="shared" si="1"/>
        <v>2015</v>
      </c>
      <c r="I18" s="113">
        <f t="shared" si="0"/>
        <v>1.5287518853969935</v>
      </c>
    </row>
    <row r="19" spans="1:9">
      <c r="A19" s="31">
        <v>1999</v>
      </c>
      <c r="B19" s="100">
        <v>36161</v>
      </c>
      <c r="C19" s="100">
        <v>36187</v>
      </c>
      <c r="D19">
        <v>1.6545637198622274</v>
      </c>
      <c r="H19" s="31">
        <f t="shared" si="1"/>
        <v>2016</v>
      </c>
      <c r="I19" s="113">
        <f t="shared" si="0"/>
        <v>1.355037727860716</v>
      </c>
    </row>
    <row r="20" spans="1:9">
      <c r="A20" s="31">
        <v>1999</v>
      </c>
      <c r="B20" s="100">
        <v>36161</v>
      </c>
      <c r="C20" s="100">
        <v>36188</v>
      </c>
      <c r="D20">
        <v>1.6469399538106237</v>
      </c>
      <c r="H20" s="31">
        <f t="shared" si="1"/>
        <v>2017</v>
      </c>
      <c r="I20" s="113">
        <f t="shared" si="0"/>
        <v>1.2881614015427718</v>
      </c>
    </row>
    <row r="21" spans="1:9">
      <c r="A21" s="31">
        <v>1999</v>
      </c>
      <c r="B21" s="100">
        <v>36161</v>
      </c>
      <c r="C21" s="100">
        <v>36189</v>
      </c>
      <c r="D21">
        <v>1.647467438494935</v>
      </c>
      <c r="H21" s="31">
        <f t="shared" si="1"/>
        <v>2018</v>
      </c>
      <c r="I21" s="113">
        <f t="shared" si="0"/>
        <v>1.3351477739190707</v>
      </c>
    </row>
    <row r="22" spans="1:9">
      <c r="A22" s="31">
        <v>1999</v>
      </c>
      <c r="B22" s="100">
        <v>36192</v>
      </c>
      <c r="C22" s="100">
        <v>36192</v>
      </c>
      <c r="D22">
        <v>1.6422363847045189</v>
      </c>
      <c r="H22" s="31">
        <f t="shared" si="1"/>
        <v>2019</v>
      </c>
      <c r="I22" s="113">
        <f t="shared" si="0"/>
        <v>1.2760606397025562</v>
      </c>
    </row>
    <row r="23" spans="1:9">
      <c r="A23" s="31">
        <v>1999</v>
      </c>
      <c r="B23" s="100">
        <v>36192</v>
      </c>
      <c r="C23" s="100">
        <v>36193</v>
      </c>
      <c r="D23">
        <v>1.6459059233449478</v>
      </c>
      <c r="H23" s="31">
        <f t="shared" si="1"/>
        <v>2020</v>
      </c>
      <c r="I23" s="113">
        <f t="shared" si="0"/>
        <v>1.2838926494180791</v>
      </c>
    </row>
    <row r="24" spans="1:9">
      <c r="A24" s="31">
        <v>1999</v>
      </c>
      <c r="B24" s="100">
        <v>36192</v>
      </c>
      <c r="C24" s="100">
        <v>36194</v>
      </c>
      <c r="D24">
        <v>1.6371119133574006</v>
      </c>
      <c r="H24" s="31">
        <f t="shared" si="1"/>
        <v>2021</v>
      </c>
      <c r="I24" s="113">
        <f t="shared" si="0"/>
        <v>1.375866407968851</v>
      </c>
    </row>
    <row r="25" spans="1:9">
      <c r="A25" s="31">
        <v>1999</v>
      </c>
      <c r="B25" s="100">
        <v>36192</v>
      </c>
      <c r="C25" s="100">
        <v>36195</v>
      </c>
      <c r="D25">
        <v>1.6337394836089354</v>
      </c>
      <c r="H25" s="31">
        <f t="shared" si="1"/>
        <v>2022</v>
      </c>
      <c r="I25" s="113">
        <f t="shared" si="0"/>
        <v>1.2427648137917771</v>
      </c>
    </row>
    <row r="26" spans="1:9">
      <c r="A26" s="31">
        <v>1999</v>
      </c>
      <c r="B26" s="100">
        <v>36192</v>
      </c>
      <c r="C26" s="100">
        <v>36196</v>
      </c>
      <c r="D26">
        <v>1.6400871459694988</v>
      </c>
      <c r="H26" s="31">
        <f t="shared" si="1"/>
        <v>2023</v>
      </c>
      <c r="I26" s="113" t="e">
        <f t="shared" si="0"/>
        <v>#DIV/0!</v>
      </c>
    </row>
    <row r="27" spans="1:9">
      <c r="A27" s="31">
        <v>1999</v>
      </c>
      <c r="B27" s="100">
        <v>36192</v>
      </c>
      <c r="C27" s="100">
        <v>36199</v>
      </c>
      <c r="D27">
        <v>1.6326945412311267</v>
      </c>
    </row>
    <row r="28" spans="1:9">
      <c r="A28" s="31">
        <v>1999</v>
      </c>
      <c r="B28" s="100">
        <v>36192</v>
      </c>
      <c r="C28" s="100">
        <v>36200</v>
      </c>
      <c r="D28">
        <v>1.6398495152655186</v>
      </c>
    </row>
    <row r="29" spans="1:9">
      <c r="A29" s="31">
        <v>1999</v>
      </c>
      <c r="B29" s="100">
        <v>36192</v>
      </c>
      <c r="C29" s="100">
        <v>36201</v>
      </c>
      <c r="D29">
        <v>1.6310037388553351</v>
      </c>
    </row>
    <row r="30" spans="1:9">
      <c r="A30" s="31">
        <v>1999</v>
      </c>
      <c r="B30" s="100">
        <v>36192</v>
      </c>
      <c r="C30" s="100">
        <v>36202</v>
      </c>
      <c r="D30">
        <v>1.6217921146953405</v>
      </c>
    </row>
    <row r="31" spans="1:9">
      <c r="A31" s="31">
        <v>1999</v>
      </c>
      <c r="B31" s="100">
        <v>36192</v>
      </c>
      <c r="C31" s="100">
        <v>36203</v>
      </c>
      <c r="D31">
        <v>1.6255602139655922</v>
      </c>
    </row>
    <row r="32" spans="1:9">
      <c r="A32" s="31">
        <v>1999</v>
      </c>
      <c r="B32" s="100">
        <v>36192</v>
      </c>
      <c r="C32" s="100">
        <v>36206</v>
      </c>
      <c r="D32">
        <v>1.629876722262509</v>
      </c>
    </row>
    <row r="33" spans="1:4">
      <c r="A33" s="31">
        <v>1999</v>
      </c>
      <c r="B33" s="100">
        <v>36192</v>
      </c>
      <c r="C33" s="100">
        <v>36207</v>
      </c>
      <c r="D33">
        <v>1.6305806828129559</v>
      </c>
    </row>
    <row r="34" spans="1:4">
      <c r="A34" s="31">
        <v>1999</v>
      </c>
      <c r="B34" s="100">
        <v>36192</v>
      </c>
      <c r="C34" s="100">
        <v>36208</v>
      </c>
      <c r="D34">
        <v>1.6372762985595808</v>
      </c>
    </row>
    <row r="35" spans="1:4">
      <c r="A35" s="31">
        <v>1999</v>
      </c>
      <c r="B35" s="100">
        <v>36192</v>
      </c>
      <c r="C35" s="100">
        <v>36209</v>
      </c>
      <c r="D35">
        <v>1.634696550720419</v>
      </c>
    </row>
    <row r="36" spans="1:4">
      <c r="A36" s="31">
        <v>1999</v>
      </c>
      <c r="B36" s="100">
        <v>36192</v>
      </c>
      <c r="C36" s="100">
        <v>36210</v>
      </c>
      <c r="D36">
        <v>1.6324948815443114</v>
      </c>
    </row>
    <row r="37" spans="1:4">
      <c r="A37" s="31">
        <v>1999</v>
      </c>
      <c r="B37" s="100">
        <v>36192</v>
      </c>
      <c r="C37" s="100">
        <v>36213</v>
      </c>
      <c r="D37">
        <v>1.6190897039328327</v>
      </c>
    </row>
    <row r="38" spans="1:4">
      <c r="A38" s="31">
        <v>1999</v>
      </c>
      <c r="B38" s="100">
        <v>36192</v>
      </c>
      <c r="C38" s="100">
        <v>36214</v>
      </c>
      <c r="D38">
        <v>1.6140376692171865</v>
      </c>
    </row>
    <row r="39" spans="1:4">
      <c r="A39" s="31">
        <v>1999</v>
      </c>
      <c r="B39" s="100">
        <v>36192</v>
      </c>
      <c r="C39" s="100">
        <v>36215</v>
      </c>
      <c r="D39">
        <v>1.6035159087607147</v>
      </c>
    </row>
    <row r="40" spans="1:4">
      <c r="A40" s="31">
        <v>1999</v>
      </c>
      <c r="B40" s="100">
        <v>36192</v>
      </c>
      <c r="C40" s="100">
        <v>36216</v>
      </c>
      <c r="D40">
        <v>1.6014808362369339</v>
      </c>
    </row>
    <row r="41" spans="1:4">
      <c r="A41" s="31">
        <v>1999</v>
      </c>
      <c r="B41" s="100">
        <v>36192</v>
      </c>
      <c r="C41" s="100">
        <v>36217</v>
      </c>
      <c r="D41">
        <v>1.6030845336825257</v>
      </c>
    </row>
    <row r="42" spans="1:4">
      <c r="A42" s="31">
        <v>1999</v>
      </c>
      <c r="B42" s="100">
        <v>36220</v>
      </c>
      <c r="C42" s="100">
        <v>36220</v>
      </c>
      <c r="D42">
        <v>1.6087274857226534</v>
      </c>
    </row>
    <row r="43" spans="1:4">
      <c r="A43" s="31">
        <v>1999</v>
      </c>
      <c r="B43" s="100">
        <v>36220</v>
      </c>
      <c r="C43" s="100">
        <v>36221</v>
      </c>
      <c r="D43">
        <v>1.6095505617977528</v>
      </c>
    </row>
    <row r="44" spans="1:4">
      <c r="A44" s="31">
        <v>1999</v>
      </c>
      <c r="B44" s="100">
        <v>36220</v>
      </c>
      <c r="C44" s="100">
        <v>36222</v>
      </c>
      <c r="D44">
        <v>1.6211512717536816</v>
      </c>
    </row>
    <row r="45" spans="1:4">
      <c r="A45" s="31">
        <v>1999</v>
      </c>
      <c r="B45" s="100">
        <v>36220</v>
      </c>
      <c r="C45" s="100">
        <v>36223</v>
      </c>
      <c r="D45">
        <v>1.6076342654238793</v>
      </c>
    </row>
    <row r="46" spans="1:4">
      <c r="A46" s="31">
        <v>1999</v>
      </c>
      <c r="B46" s="100">
        <v>36220</v>
      </c>
      <c r="C46" s="100">
        <v>36224</v>
      </c>
      <c r="D46">
        <v>1.6081341843550541</v>
      </c>
    </row>
    <row r="47" spans="1:4">
      <c r="A47" s="31">
        <v>1999</v>
      </c>
      <c r="B47" s="100">
        <v>36220</v>
      </c>
      <c r="C47" s="100">
        <v>36227</v>
      </c>
      <c r="D47">
        <v>1.6097992916174735</v>
      </c>
    </row>
    <row r="48" spans="1:4">
      <c r="A48" s="31">
        <v>1999</v>
      </c>
      <c r="B48" s="100">
        <v>36220</v>
      </c>
      <c r="C48" s="100">
        <v>36228</v>
      </c>
      <c r="D48">
        <v>1.6083802191294048</v>
      </c>
    </row>
    <row r="49" spans="1:4">
      <c r="A49" s="31">
        <v>1999</v>
      </c>
      <c r="B49" s="100">
        <v>36220</v>
      </c>
      <c r="C49" s="100">
        <v>36229</v>
      </c>
      <c r="D49">
        <v>1.6236288170767863</v>
      </c>
    </row>
    <row r="50" spans="1:4">
      <c r="A50" s="31">
        <v>1999</v>
      </c>
      <c r="B50" s="100">
        <v>36220</v>
      </c>
      <c r="C50" s="100">
        <v>36230</v>
      </c>
      <c r="D50">
        <v>1.6269793845234537</v>
      </c>
    </row>
    <row r="51" spans="1:4">
      <c r="A51" s="31">
        <v>1999</v>
      </c>
      <c r="B51" s="100">
        <v>36220</v>
      </c>
      <c r="C51" s="100">
        <v>36231</v>
      </c>
      <c r="D51">
        <v>1.6350583308405624</v>
      </c>
    </row>
    <row r="52" spans="1:4">
      <c r="A52" s="31">
        <v>1999</v>
      </c>
      <c r="B52" s="100">
        <v>36220</v>
      </c>
      <c r="C52" s="100">
        <v>36234</v>
      </c>
      <c r="D52">
        <v>1.6247217688084283</v>
      </c>
    </row>
    <row r="53" spans="1:4">
      <c r="A53" s="31">
        <v>1999</v>
      </c>
      <c r="B53" s="100">
        <v>36220</v>
      </c>
      <c r="C53" s="100">
        <v>36235</v>
      </c>
      <c r="D53">
        <v>1.6262867372818142</v>
      </c>
    </row>
    <row r="54" spans="1:4">
      <c r="A54" s="31">
        <v>1999</v>
      </c>
      <c r="B54" s="100">
        <v>36220</v>
      </c>
      <c r="C54" s="100">
        <v>36236</v>
      </c>
      <c r="D54">
        <v>1.6260379596678529</v>
      </c>
    </row>
    <row r="55" spans="1:4">
      <c r="A55" s="31">
        <v>1999</v>
      </c>
      <c r="B55" s="100">
        <v>36220</v>
      </c>
      <c r="C55" s="100">
        <v>36237</v>
      </c>
      <c r="D55">
        <v>1.6289940828402365</v>
      </c>
    </row>
    <row r="56" spans="1:4">
      <c r="A56" s="31">
        <v>1999</v>
      </c>
      <c r="B56" s="100">
        <v>36220</v>
      </c>
      <c r="C56" s="100">
        <v>36238</v>
      </c>
      <c r="D56">
        <v>1.6271615980918306</v>
      </c>
    </row>
    <row r="57" spans="1:4">
      <c r="A57" s="31">
        <v>1999</v>
      </c>
      <c r="B57" s="100">
        <v>36220</v>
      </c>
      <c r="C57" s="100">
        <v>36241</v>
      </c>
      <c r="D57">
        <v>1.6270780290549649</v>
      </c>
    </row>
    <row r="58" spans="1:4">
      <c r="A58" s="31">
        <v>1999</v>
      </c>
      <c r="B58" s="100">
        <v>36220</v>
      </c>
      <c r="C58" s="100">
        <v>36242</v>
      </c>
      <c r="D58">
        <v>1.6248135997614077</v>
      </c>
    </row>
    <row r="59" spans="1:4">
      <c r="A59" s="31">
        <v>1999</v>
      </c>
      <c r="B59" s="100">
        <v>36220</v>
      </c>
      <c r="C59" s="100">
        <v>36243</v>
      </c>
      <c r="D59">
        <v>1.6425672628889223</v>
      </c>
    </row>
    <row r="60" spans="1:4">
      <c r="A60" s="31">
        <v>1999</v>
      </c>
      <c r="B60" s="100">
        <v>36220</v>
      </c>
      <c r="C60" s="100">
        <v>36244</v>
      </c>
      <c r="D60">
        <v>1.6343731253749252</v>
      </c>
    </row>
    <row r="61" spans="1:4">
      <c r="A61" s="31">
        <v>1999</v>
      </c>
      <c r="B61" s="100">
        <v>36220</v>
      </c>
      <c r="C61" s="100">
        <v>36245</v>
      </c>
      <c r="D61">
        <v>1.6263157894736839</v>
      </c>
    </row>
    <row r="62" spans="1:4">
      <c r="A62" s="31">
        <v>1999</v>
      </c>
      <c r="B62" s="100">
        <v>36220</v>
      </c>
      <c r="C62" s="100">
        <v>36248</v>
      </c>
      <c r="D62">
        <v>1.6163265306122447</v>
      </c>
    </row>
    <row r="63" spans="1:4">
      <c r="A63" s="31">
        <v>1999</v>
      </c>
      <c r="B63" s="100">
        <v>36220</v>
      </c>
      <c r="C63" s="100">
        <v>36249</v>
      </c>
      <c r="D63">
        <v>1.6135884302500754</v>
      </c>
    </row>
    <row r="64" spans="1:4">
      <c r="A64" s="31">
        <v>1999</v>
      </c>
      <c r="B64" s="100">
        <v>36220</v>
      </c>
      <c r="C64" s="100">
        <v>36250</v>
      </c>
      <c r="D64">
        <v>1.6121867026864776</v>
      </c>
    </row>
    <row r="65" spans="1:4">
      <c r="A65" s="31">
        <v>1999</v>
      </c>
      <c r="B65" s="100">
        <v>36251</v>
      </c>
      <c r="C65" s="100">
        <v>36251</v>
      </c>
      <c r="D65">
        <v>1.6101644245142002</v>
      </c>
    </row>
    <row r="66" spans="1:4">
      <c r="A66" s="31">
        <v>1999</v>
      </c>
      <c r="B66" s="100">
        <v>36251</v>
      </c>
      <c r="C66" s="100">
        <v>36252</v>
      </c>
      <c r="D66">
        <v>1.6029761904761903</v>
      </c>
    </row>
    <row r="67" spans="1:4">
      <c r="A67" s="31">
        <v>1999</v>
      </c>
      <c r="B67" s="100">
        <v>36251</v>
      </c>
      <c r="C67" s="100">
        <v>36255</v>
      </c>
      <c r="D67">
        <v>1.6042972247090419</v>
      </c>
    </row>
    <row r="68" spans="1:4">
      <c r="A68" s="31">
        <v>1999</v>
      </c>
      <c r="B68" s="100">
        <v>36251</v>
      </c>
      <c r="C68" s="100">
        <v>36256</v>
      </c>
      <c r="D68">
        <v>1.5869211421807961</v>
      </c>
    </row>
    <row r="69" spans="1:4">
      <c r="A69" s="31">
        <v>1999</v>
      </c>
      <c r="B69" s="100">
        <v>36251</v>
      </c>
      <c r="C69" s="100">
        <v>36257</v>
      </c>
      <c r="D69">
        <v>1.5965741287655049</v>
      </c>
    </row>
    <row r="70" spans="1:4">
      <c r="A70" s="31">
        <v>1999</v>
      </c>
      <c r="B70" s="100">
        <v>36251</v>
      </c>
      <c r="C70" s="100">
        <v>36258</v>
      </c>
      <c r="D70">
        <v>1.6071906106076363</v>
      </c>
    </row>
    <row r="71" spans="1:4">
      <c r="A71" s="31">
        <v>1999</v>
      </c>
      <c r="B71" s="100">
        <v>36251</v>
      </c>
      <c r="C71" s="100">
        <v>36259</v>
      </c>
      <c r="D71">
        <v>1.6029149315883404</v>
      </c>
    </row>
    <row r="72" spans="1:4">
      <c r="A72" s="31">
        <v>1999</v>
      </c>
      <c r="B72" s="100">
        <v>36251</v>
      </c>
      <c r="C72" s="100">
        <v>36262</v>
      </c>
      <c r="D72">
        <v>1.6163914918934998</v>
      </c>
    </row>
    <row r="73" spans="1:4">
      <c r="A73" s="31">
        <v>1999</v>
      </c>
      <c r="B73" s="100">
        <v>36251</v>
      </c>
      <c r="C73" s="100">
        <v>36263</v>
      </c>
      <c r="D73">
        <v>1.6137010942887122</v>
      </c>
    </row>
    <row r="74" spans="1:4">
      <c r="A74" s="31">
        <v>1999</v>
      </c>
      <c r="B74" s="100">
        <v>36251</v>
      </c>
      <c r="C74" s="100">
        <v>36264</v>
      </c>
      <c r="D74">
        <v>1.6179691015449229</v>
      </c>
    </row>
    <row r="75" spans="1:4">
      <c r="A75" s="31">
        <v>1999</v>
      </c>
      <c r="B75" s="100">
        <v>36251</v>
      </c>
      <c r="C75" s="100">
        <v>36265</v>
      </c>
      <c r="D75">
        <v>1.6141873690511823</v>
      </c>
    </row>
    <row r="76" spans="1:4">
      <c r="A76" s="31">
        <v>1999</v>
      </c>
      <c r="B76" s="100">
        <v>36251</v>
      </c>
      <c r="C76" s="100">
        <v>36266</v>
      </c>
      <c r="D76">
        <v>1.608322026232474</v>
      </c>
    </row>
    <row r="77" spans="1:4">
      <c r="A77" s="31">
        <v>1999</v>
      </c>
      <c r="B77" s="100">
        <v>36251</v>
      </c>
      <c r="C77" s="100">
        <v>36269</v>
      </c>
      <c r="D77">
        <v>1.6149407834801095</v>
      </c>
    </row>
    <row r="78" spans="1:4">
      <c r="A78" s="31">
        <v>1999</v>
      </c>
      <c r="B78" s="100">
        <v>36251</v>
      </c>
      <c r="C78" s="100">
        <v>36270</v>
      </c>
      <c r="D78">
        <v>1.6157231749886172</v>
      </c>
    </row>
    <row r="79" spans="1:4">
      <c r="A79" s="31">
        <v>1999</v>
      </c>
      <c r="B79" s="100">
        <v>36251</v>
      </c>
      <c r="C79" s="100">
        <v>36271</v>
      </c>
      <c r="D79">
        <v>1.6056423479447899</v>
      </c>
    </row>
    <row r="80" spans="1:4">
      <c r="A80" s="31">
        <v>1999</v>
      </c>
      <c r="B80" s="100">
        <v>36251</v>
      </c>
      <c r="C80" s="100">
        <v>36272</v>
      </c>
      <c r="D80">
        <v>1.6068337129840549</v>
      </c>
    </row>
    <row r="81" spans="1:4">
      <c r="A81" s="31">
        <v>1999</v>
      </c>
      <c r="B81" s="100">
        <v>36251</v>
      </c>
      <c r="C81" s="100">
        <v>36273</v>
      </c>
      <c r="D81">
        <v>1.6153729302749504</v>
      </c>
    </row>
    <row r="82" spans="1:4">
      <c r="A82" s="31">
        <v>1999</v>
      </c>
      <c r="B82" s="100">
        <v>36251</v>
      </c>
      <c r="C82" s="100">
        <v>36276</v>
      </c>
      <c r="D82">
        <v>1.6157710458212815</v>
      </c>
    </row>
    <row r="83" spans="1:4">
      <c r="A83" s="31">
        <v>1999</v>
      </c>
      <c r="B83" s="100">
        <v>36251</v>
      </c>
      <c r="C83" s="100">
        <v>36277</v>
      </c>
      <c r="D83">
        <v>1.613784727493548</v>
      </c>
    </row>
    <row r="84" spans="1:4">
      <c r="A84" s="31">
        <v>1999</v>
      </c>
      <c r="B84" s="100">
        <v>36251</v>
      </c>
      <c r="C84" s="100">
        <v>36278</v>
      </c>
      <c r="D84">
        <v>1.6202339358954885</v>
      </c>
    </row>
    <row r="85" spans="1:4">
      <c r="A85" s="31">
        <v>1999</v>
      </c>
      <c r="B85" s="100">
        <v>36251</v>
      </c>
      <c r="C85" s="100">
        <v>36279</v>
      </c>
      <c r="D85">
        <v>1.6105710814094776</v>
      </c>
    </row>
    <row r="86" spans="1:4">
      <c r="A86" s="31">
        <v>1999</v>
      </c>
      <c r="B86" s="100">
        <v>36251</v>
      </c>
      <c r="C86" s="100">
        <v>36280</v>
      </c>
      <c r="D86">
        <v>1.6126921320955716</v>
      </c>
    </row>
    <row r="87" spans="1:4">
      <c r="A87" s="31">
        <v>1999</v>
      </c>
      <c r="B87" s="100">
        <v>36281</v>
      </c>
      <c r="C87" s="100">
        <v>36283</v>
      </c>
      <c r="D87">
        <v>1.6114746613909601</v>
      </c>
    </row>
    <row r="88" spans="1:4">
      <c r="A88" s="31">
        <v>1999</v>
      </c>
      <c r="B88" s="100">
        <v>36281</v>
      </c>
      <c r="C88" s="100">
        <v>36284</v>
      </c>
      <c r="D88">
        <v>1.6120860674500228</v>
      </c>
    </row>
    <row r="89" spans="1:4">
      <c r="A89" s="31">
        <v>1999</v>
      </c>
      <c r="B89" s="100">
        <v>36281</v>
      </c>
      <c r="C89" s="100">
        <v>36285</v>
      </c>
      <c r="D89">
        <v>1.628052503052503</v>
      </c>
    </row>
    <row r="90" spans="1:4">
      <c r="A90" s="31">
        <v>1999</v>
      </c>
      <c r="B90" s="100">
        <v>36281</v>
      </c>
      <c r="C90" s="100">
        <v>36286</v>
      </c>
      <c r="D90">
        <v>1.6359642478412362</v>
      </c>
    </row>
    <row r="91" spans="1:4">
      <c r="A91" s="31">
        <v>1999</v>
      </c>
      <c r="B91" s="100">
        <v>36281</v>
      </c>
      <c r="C91" s="100">
        <v>36287</v>
      </c>
      <c r="D91">
        <v>1.6317700453857791</v>
      </c>
    </row>
    <row r="92" spans="1:4">
      <c r="A92" s="31">
        <v>1999</v>
      </c>
      <c r="B92" s="100">
        <v>36281</v>
      </c>
      <c r="C92" s="100">
        <v>36290</v>
      </c>
      <c r="D92">
        <v>1.6255299818291944</v>
      </c>
    </row>
    <row r="93" spans="1:4">
      <c r="A93" s="31">
        <v>1999</v>
      </c>
      <c r="B93" s="100">
        <v>36281</v>
      </c>
      <c r="C93" s="100">
        <v>36291</v>
      </c>
      <c r="D93">
        <v>1.6213929596615801</v>
      </c>
    </row>
    <row r="94" spans="1:4">
      <c r="A94" s="31">
        <v>1999</v>
      </c>
      <c r="B94" s="100">
        <v>36281</v>
      </c>
      <c r="C94" s="100">
        <v>36292</v>
      </c>
      <c r="D94">
        <v>1.618519081648168</v>
      </c>
    </row>
    <row r="95" spans="1:4">
      <c r="A95" s="31">
        <v>1999</v>
      </c>
      <c r="B95" s="100">
        <v>36281</v>
      </c>
      <c r="C95" s="100">
        <v>36293</v>
      </c>
      <c r="D95">
        <v>1.6192073170731707</v>
      </c>
    </row>
    <row r="96" spans="1:4">
      <c r="A96" s="31">
        <v>1999</v>
      </c>
      <c r="B96" s="100">
        <v>36281</v>
      </c>
      <c r="C96" s="100">
        <v>36294</v>
      </c>
      <c r="D96">
        <v>1.6173307074685654</v>
      </c>
    </row>
    <row r="97" spans="1:4">
      <c r="A97" s="31">
        <v>1999</v>
      </c>
      <c r="B97" s="100">
        <v>36281</v>
      </c>
      <c r="C97" s="100">
        <v>36297</v>
      </c>
      <c r="D97">
        <v>1.6194301303425278</v>
      </c>
    </row>
    <row r="98" spans="1:4">
      <c r="A98" s="31">
        <v>1999</v>
      </c>
      <c r="B98" s="100">
        <v>36281</v>
      </c>
      <c r="C98" s="100">
        <v>36298</v>
      </c>
      <c r="D98">
        <v>1.6216626213592231</v>
      </c>
    </row>
    <row r="99" spans="1:4">
      <c r="A99" s="31">
        <v>1999</v>
      </c>
      <c r="B99" s="100">
        <v>36281</v>
      </c>
      <c r="C99" s="100">
        <v>36299</v>
      </c>
      <c r="D99">
        <v>1.6188156492616834</v>
      </c>
    </row>
    <row r="100" spans="1:4">
      <c r="A100" s="31">
        <v>1999</v>
      </c>
      <c r="B100" s="100">
        <v>36281</v>
      </c>
      <c r="C100" s="100">
        <v>36300</v>
      </c>
      <c r="D100">
        <v>1.6141708390229101</v>
      </c>
    </row>
    <row r="101" spans="1:4">
      <c r="A101" s="31">
        <v>1999</v>
      </c>
      <c r="B101" s="100">
        <v>36281</v>
      </c>
      <c r="C101" s="100">
        <v>36301</v>
      </c>
      <c r="D101">
        <v>1.6059547318851586</v>
      </c>
    </row>
    <row r="102" spans="1:4">
      <c r="A102" s="31">
        <v>1999</v>
      </c>
      <c r="B102" s="100">
        <v>36281</v>
      </c>
      <c r="C102" s="100">
        <v>36304</v>
      </c>
      <c r="D102">
        <v>1.5996675230466979</v>
      </c>
    </row>
    <row r="103" spans="1:4">
      <c r="A103" s="31">
        <v>1999</v>
      </c>
      <c r="B103" s="100">
        <v>36281</v>
      </c>
      <c r="C103" s="100">
        <v>36305</v>
      </c>
      <c r="D103">
        <v>1.6018993066023515</v>
      </c>
    </row>
    <row r="104" spans="1:4">
      <c r="A104" s="31">
        <v>1999</v>
      </c>
      <c r="B104" s="100">
        <v>36281</v>
      </c>
      <c r="C104" s="100">
        <v>36306</v>
      </c>
      <c r="D104">
        <v>1.6010638297872342</v>
      </c>
    </row>
    <row r="105" spans="1:4">
      <c r="A105" s="31">
        <v>1999</v>
      </c>
      <c r="B105" s="100">
        <v>36281</v>
      </c>
      <c r="C105" s="100">
        <v>36307</v>
      </c>
      <c r="D105">
        <v>1.5986872233246832</v>
      </c>
    </row>
    <row r="106" spans="1:4">
      <c r="A106" s="31">
        <v>1999</v>
      </c>
      <c r="B106" s="100">
        <v>36281</v>
      </c>
      <c r="C106" s="100">
        <v>36308</v>
      </c>
      <c r="D106">
        <v>1.6008249312557288</v>
      </c>
    </row>
    <row r="107" spans="1:4">
      <c r="A107" s="31">
        <v>1999</v>
      </c>
      <c r="B107" s="100">
        <v>36281</v>
      </c>
      <c r="C107" s="100">
        <v>36311</v>
      </c>
      <c r="D107">
        <v>1.6026977314530964</v>
      </c>
    </row>
    <row r="108" spans="1:4">
      <c r="A108" s="31">
        <v>1999</v>
      </c>
      <c r="B108" s="100">
        <v>36312</v>
      </c>
      <c r="C108" s="100">
        <v>36312</v>
      </c>
      <c r="D108">
        <v>1.6039969254419679</v>
      </c>
    </row>
    <row r="109" spans="1:4">
      <c r="A109" s="31">
        <v>1999</v>
      </c>
      <c r="B109" s="100">
        <v>36312</v>
      </c>
      <c r="C109" s="100">
        <v>36313</v>
      </c>
      <c r="D109">
        <v>1.6113611671581562</v>
      </c>
    </row>
    <row r="110" spans="1:4">
      <c r="A110" s="31">
        <v>1999</v>
      </c>
      <c r="B110" s="100">
        <v>36312</v>
      </c>
      <c r="C110" s="100">
        <v>36314</v>
      </c>
      <c r="D110">
        <v>1.6076184577268504</v>
      </c>
    </row>
    <row r="111" spans="1:4">
      <c r="A111" s="31">
        <v>1999</v>
      </c>
      <c r="B111" s="100">
        <v>36312</v>
      </c>
      <c r="C111" s="100">
        <v>36315</v>
      </c>
      <c r="D111">
        <v>1.6087024329382409</v>
      </c>
    </row>
    <row r="112" spans="1:4">
      <c r="A112" s="31">
        <v>1999</v>
      </c>
      <c r="B112" s="100">
        <v>36312</v>
      </c>
      <c r="C112" s="100">
        <v>36318</v>
      </c>
      <c r="D112">
        <v>1.6083567196757096</v>
      </c>
    </row>
    <row r="113" spans="1:4">
      <c r="A113" s="31">
        <v>1999</v>
      </c>
      <c r="B113" s="100">
        <v>36312</v>
      </c>
      <c r="C113" s="100">
        <v>36319</v>
      </c>
      <c r="D113">
        <v>1.6004006780705808</v>
      </c>
    </row>
    <row r="114" spans="1:4">
      <c r="A114" s="31">
        <v>1999</v>
      </c>
      <c r="B114" s="100">
        <v>36312</v>
      </c>
      <c r="C114" s="100">
        <v>36320</v>
      </c>
      <c r="D114">
        <v>1.604476467882876</v>
      </c>
    </row>
    <row r="115" spans="1:4">
      <c r="A115" s="31">
        <v>1999</v>
      </c>
      <c r="B115" s="100">
        <v>36312</v>
      </c>
      <c r="C115" s="100">
        <v>36321</v>
      </c>
      <c r="D115">
        <v>1.602018966044662</v>
      </c>
    </row>
    <row r="116" spans="1:4">
      <c r="A116" s="31">
        <v>1999</v>
      </c>
      <c r="B116" s="100">
        <v>36312</v>
      </c>
      <c r="C116" s="100">
        <v>36322</v>
      </c>
      <c r="D116">
        <v>1.6098985551798344</v>
      </c>
    </row>
    <row r="117" spans="1:4">
      <c r="A117" s="31">
        <v>1999</v>
      </c>
      <c r="B117" s="100">
        <v>36312</v>
      </c>
      <c r="C117" s="100">
        <v>36325</v>
      </c>
      <c r="D117">
        <v>1.6123899273907001</v>
      </c>
    </row>
    <row r="118" spans="1:4">
      <c r="A118" s="31">
        <v>1999</v>
      </c>
      <c r="B118" s="100">
        <v>36312</v>
      </c>
      <c r="C118" s="100">
        <v>36326</v>
      </c>
      <c r="D118">
        <v>1.5985233041070603</v>
      </c>
    </row>
    <row r="119" spans="1:4">
      <c r="A119" s="31">
        <v>1999</v>
      </c>
      <c r="B119" s="100">
        <v>36312</v>
      </c>
      <c r="C119" s="100">
        <v>36327</v>
      </c>
      <c r="D119">
        <v>1.5890937019969278</v>
      </c>
    </row>
    <row r="120" spans="1:4">
      <c r="A120" s="31">
        <v>1999</v>
      </c>
      <c r="B120" s="100">
        <v>36312</v>
      </c>
      <c r="C120" s="100">
        <v>36328</v>
      </c>
      <c r="D120">
        <v>1.5954328035796945</v>
      </c>
    </row>
    <row r="121" spans="1:4">
      <c r="A121" s="31">
        <v>1999</v>
      </c>
      <c r="B121" s="100">
        <v>36312</v>
      </c>
      <c r="C121" s="100">
        <v>36329</v>
      </c>
      <c r="D121">
        <v>1.5966799877036582</v>
      </c>
    </row>
    <row r="122" spans="1:4">
      <c r="A122" s="31">
        <v>1999</v>
      </c>
      <c r="B122" s="100">
        <v>36312</v>
      </c>
      <c r="C122" s="100">
        <v>36332</v>
      </c>
      <c r="D122">
        <v>1.5891484783276977</v>
      </c>
    </row>
    <row r="123" spans="1:4">
      <c r="A123" s="31">
        <v>1999</v>
      </c>
      <c r="B123" s="100">
        <v>36312</v>
      </c>
      <c r="C123" s="100">
        <v>36333</v>
      </c>
      <c r="D123">
        <v>1.5871037242228379</v>
      </c>
    </row>
    <row r="124" spans="1:4">
      <c r="A124" s="31">
        <v>1999</v>
      </c>
      <c r="B124" s="100">
        <v>36312</v>
      </c>
      <c r="C124" s="100">
        <v>36334</v>
      </c>
      <c r="D124">
        <v>1.5788665335585932</v>
      </c>
    </row>
    <row r="125" spans="1:4">
      <c r="A125" s="31">
        <v>1999</v>
      </c>
      <c r="B125" s="100">
        <v>36312</v>
      </c>
      <c r="C125" s="100">
        <v>36335</v>
      </c>
      <c r="D125">
        <v>1.5798255013010869</v>
      </c>
    </row>
    <row r="126" spans="1:4">
      <c r="A126" s="31">
        <v>1999</v>
      </c>
      <c r="B126" s="100">
        <v>36312</v>
      </c>
      <c r="C126" s="100">
        <v>36336</v>
      </c>
      <c r="D126">
        <v>1.5875646093037397</v>
      </c>
    </row>
    <row r="127" spans="1:4">
      <c r="A127" s="31">
        <v>1999</v>
      </c>
      <c r="B127" s="100">
        <v>36312</v>
      </c>
      <c r="C127" s="100">
        <v>36339</v>
      </c>
      <c r="D127">
        <v>1.5825716026812919</v>
      </c>
    </row>
    <row r="128" spans="1:4">
      <c r="A128" s="31">
        <v>1999</v>
      </c>
      <c r="B128" s="100">
        <v>36312</v>
      </c>
      <c r="C128" s="100">
        <v>36340</v>
      </c>
      <c r="D128">
        <v>1.5837408312958436</v>
      </c>
    </row>
    <row r="129" spans="1:4">
      <c r="A129" s="31">
        <v>1999</v>
      </c>
      <c r="B129" s="100">
        <v>36312</v>
      </c>
      <c r="C129" s="100">
        <v>36341</v>
      </c>
      <c r="D129">
        <v>1.573670577479811</v>
      </c>
    </row>
    <row r="130" spans="1:4">
      <c r="A130" s="31">
        <v>1999</v>
      </c>
      <c r="B130" s="100">
        <v>36342</v>
      </c>
      <c r="C130" s="100">
        <v>36342</v>
      </c>
      <c r="D130">
        <v>1.5785912027068594</v>
      </c>
    </row>
    <row r="131" spans="1:4">
      <c r="A131" s="31">
        <v>1999</v>
      </c>
      <c r="B131" s="100">
        <v>36342</v>
      </c>
      <c r="C131" s="100">
        <v>36343</v>
      </c>
      <c r="D131">
        <v>1.5760233918128654</v>
      </c>
    </row>
    <row r="132" spans="1:4">
      <c r="A132" s="31">
        <v>1999</v>
      </c>
      <c r="B132" s="100">
        <v>36342</v>
      </c>
      <c r="C132" s="100">
        <v>36346</v>
      </c>
      <c r="D132">
        <v>1.5763364658758283</v>
      </c>
    </row>
    <row r="133" spans="1:4">
      <c r="A133" s="31">
        <v>1999</v>
      </c>
      <c r="B133" s="100">
        <v>36342</v>
      </c>
      <c r="C133" s="100">
        <v>36347</v>
      </c>
      <c r="D133">
        <v>1.5690819772797053</v>
      </c>
    </row>
    <row r="134" spans="1:4">
      <c r="A134" s="31">
        <v>1999</v>
      </c>
      <c r="B134" s="100">
        <v>36342</v>
      </c>
      <c r="C134" s="100">
        <v>36348</v>
      </c>
      <c r="D134">
        <v>1.5575194270912693</v>
      </c>
    </row>
    <row r="135" spans="1:4">
      <c r="A135" s="31">
        <v>1999</v>
      </c>
      <c r="B135" s="100">
        <v>36342</v>
      </c>
      <c r="C135" s="100">
        <v>36349</v>
      </c>
      <c r="D135">
        <v>1.5559290953545233</v>
      </c>
    </row>
    <row r="136" spans="1:4">
      <c r="A136" s="31">
        <v>1999</v>
      </c>
      <c r="B136" s="100">
        <v>36342</v>
      </c>
      <c r="C136" s="100">
        <v>36350</v>
      </c>
      <c r="D136">
        <v>1.5514672343013534</v>
      </c>
    </row>
    <row r="137" spans="1:4">
      <c r="A137" s="31">
        <v>1999</v>
      </c>
      <c r="B137" s="100">
        <v>36342</v>
      </c>
      <c r="C137" s="100">
        <v>36353</v>
      </c>
      <c r="D137">
        <v>1.5510954496705991</v>
      </c>
    </row>
    <row r="138" spans="1:4">
      <c r="A138" s="31">
        <v>1999</v>
      </c>
      <c r="B138" s="100">
        <v>36342</v>
      </c>
      <c r="C138" s="100">
        <v>36354</v>
      </c>
      <c r="D138">
        <v>1.5575099418782501</v>
      </c>
    </row>
    <row r="139" spans="1:4">
      <c r="A139" s="31">
        <v>1999</v>
      </c>
      <c r="B139" s="100">
        <v>36342</v>
      </c>
      <c r="C139" s="100">
        <v>36355</v>
      </c>
      <c r="D139">
        <v>1.5587919668864019</v>
      </c>
    </row>
    <row r="140" spans="1:4">
      <c r="A140" s="31">
        <v>1999</v>
      </c>
      <c r="B140" s="100">
        <v>36342</v>
      </c>
      <c r="C140" s="100">
        <v>36356</v>
      </c>
      <c r="D140">
        <v>1.5662521111622909</v>
      </c>
    </row>
    <row r="141" spans="1:4">
      <c r="A141" s="31">
        <v>1999</v>
      </c>
      <c r="B141" s="100">
        <v>36342</v>
      </c>
      <c r="C141" s="100">
        <v>36357</v>
      </c>
      <c r="D141">
        <v>1.5673682593332308</v>
      </c>
    </row>
    <row r="142" spans="1:4">
      <c r="A142" s="31">
        <v>1999</v>
      </c>
      <c r="B142" s="100">
        <v>36342</v>
      </c>
      <c r="C142" s="100">
        <v>36360</v>
      </c>
      <c r="D142">
        <v>1.5582859775764091</v>
      </c>
    </row>
    <row r="143" spans="1:4">
      <c r="A143" s="31">
        <v>1999</v>
      </c>
      <c r="B143" s="100">
        <v>36342</v>
      </c>
      <c r="C143" s="100">
        <v>36361</v>
      </c>
      <c r="D143">
        <v>1.5729827742520397</v>
      </c>
    </row>
    <row r="144" spans="1:4">
      <c r="A144" s="31">
        <v>1999</v>
      </c>
      <c r="B144" s="100">
        <v>36342</v>
      </c>
      <c r="C144" s="100">
        <v>36362</v>
      </c>
      <c r="D144">
        <v>1.572523673530738</v>
      </c>
    </row>
    <row r="145" spans="1:4">
      <c r="A145" s="31">
        <v>1999</v>
      </c>
      <c r="B145" s="100">
        <v>36342</v>
      </c>
      <c r="C145" s="100">
        <v>36363</v>
      </c>
      <c r="D145">
        <v>1.5806985847636255</v>
      </c>
    </row>
    <row r="146" spans="1:4">
      <c r="A146" s="31">
        <v>1999</v>
      </c>
      <c r="B146" s="100">
        <v>36342</v>
      </c>
      <c r="C146" s="100">
        <v>36364</v>
      </c>
      <c r="D146">
        <v>1.5821525474826652</v>
      </c>
    </row>
    <row r="147" spans="1:4">
      <c r="A147" s="31">
        <v>1999</v>
      </c>
      <c r="B147" s="100">
        <v>36342</v>
      </c>
      <c r="C147" s="100">
        <v>36367</v>
      </c>
      <c r="D147">
        <v>1.5893626504234142</v>
      </c>
    </row>
    <row r="148" spans="1:4">
      <c r="A148" s="31">
        <v>1999</v>
      </c>
      <c r="B148" s="100">
        <v>36342</v>
      </c>
      <c r="C148" s="100">
        <v>36368</v>
      </c>
      <c r="D148">
        <v>1.5908682634730538</v>
      </c>
    </row>
    <row r="149" spans="1:4">
      <c r="A149" s="31">
        <v>1999</v>
      </c>
      <c r="B149" s="100">
        <v>36342</v>
      </c>
      <c r="C149" s="100">
        <v>36369</v>
      </c>
      <c r="D149">
        <v>1.5865629208439325</v>
      </c>
    </row>
    <row r="150" spans="1:4">
      <c r="A150" s="31">
        <v>1999</v>
      </c>
      <c r="B150" s="100">
        <v>36342</v>
      </c>
      <c r="C150" s="100">
        <v>36370</v>
      </c>
      <c r="D150">
        <v>1.6024006001500377</v>
      </c>
    </row>
    <row r="151" spans="1:4">
      <c r="A151" s="31">
        <v>1999</v>
      </c>
      <c r="B151" s="100">
        <v>36342</v>
      </c>
      <c r="C151" s="100">
        <v>36371</v>
      </c>
      <c r="D151">
        <v>1.6207941800545618</v>
      </c>
    </row>
    <row r="152" spans="1:4">
      <c r="A152" s="31">
        <v>1999</v>
      </c>
      <c r="B152" s="100">
        <v>36373</v>
      </c>
      <c r="C152" s="100">
        <v>36374</v>
      </c>
      <c r="D152">
        <v>1.6181156121984523</v>
      </c>
    </row>
    <row r="153" spans="1:4">
      <c r="A153" s="31">
        <v>1999</v>
      </c>
      <c r="B153" s="100">
        <v>36373</v>
      </c>
      <c r="C153" s="100">
        <v>36375</v>
      </c>
      <c r="D153">
        <v>1.6158166363084394</v>
      </c>
    </row>
    <row r="154" spans="1:4">
      <c r="A154" s="31">
        <v>1999</v>
      </c>
      <c r="B154" s="100">
        <v>36373</v>
      </c>
      <c r="C154" s="100">
        <v>36376</v>
      </c>
      <c r="D154">
        <v>1.6238116794929836</v>
      </c>
    </row>
    <row r="155" spans="1:4">
      <c r="A155" s="31">
        <v>1999</v>
      </c>
      <c r="B155" s="100">
        <v>36373</v>
      </c>
      <c r="C155" s="100">
        <v>36377</v>
      </c>
      <c r="D155">
        <v>1.6178410794602698</v>
      </c>
    </row>
    <row r="156" spans="1:4">
      <c r="A156" s="31">
        <v>1999</v>
      </c>
      <c r="B156" s="100">
        <v>36373</v>
      </c>
      <c r="C156" s="100">
        <v>36378</v>
      </c>
      <c r="D156">
        <v>1.6150375939849624</v>
      </c>
    </row>
    <row r="157" spans="1:4">
      <c r="A157" s="31">
        <v>1999</v>
      </c>
      <c r="B157" s="100">
        <v>36373</v>
      </c>
      <c r="C157" s="100">
        <v>36381</v>
      </c>
      <c r="D157">
        <v>1.6061515378844711</v>
      </c>
    </row>
    <row r="158" spans="1:4">
      <c r="A158" s="31">
        <v>1999</v>
      </c>
      <c r="B158" s="100">
        <v>36373</v>
      </c>
      <c r="C158" s="100">
        <v>36382</v>
      </c>
      <c r="D158">
        <v>1.6133734034560483</v>
      </c>
    </row>
    <row r="159" spans="1:4">
      <c r="A159" s="31">
        <v>1999</v>
      </c>
      <c r="B159" s="100">
        <v>36373</v>
      </c>
      <c r="C159" s="100">
        <v>36383</v>
      </c>
      <c r="D159">
        <v>1.610750415219689</v>
      </c>
    </row>
    <row r="160" spans="1:4">
      <c r="A160" s="31">
        <v>1999</v>
      </c>
      <c r="B160" s="100">
        <v>36373</v>
      </c>
      <c r="C160" s="100">
        <v>36384</v>
      </c>
      <c r="D160">
        <v>1.6084064106440885</v>
      </c>
    </row>
    <row r="161" spans="1:4">
      <c r="A161" s="31">
        <v>1999</v>
      </c>
      <c r="B161" s="100">
        <v>36373</v>
      </c>
      <c r="C161" s="100">
        <v>36385</v>
      </c>
      <c r="D161">
        <v>1.6115727451276627</v>
      </c>
    </row>
    <row r="162" spans="1:4">
      <c r="A162" s="31">
        <v>1999</v>
      </c>
      <c r="B162" s="100">
        <v>36373</v>
      </c>
      <c r="C162" s="100">
        <v>36388</v>
      </c>
      <c r="D162">
        <v>1.6025816249050873</v>
      </c>
    </row>
    <row r="163" spans="1:4">
      <c r="A163" s="31">
        <v>1999</v>
      </c>
      <c r="B163" s="100">
        <v>36373</v>
      </c>
      <c r="C163" s="100">
        <v>36389</v>
      </c>
      <c r="D163">
        <v>1.5988760631834751</v>
      </c>
    </row>
    <row r="164" spans="1:4">
      <c r="A164" s="31">
        <v>1999</v>
      </c>
      <c r="B164" s="100">
        <v>36373</v>
      </c>
      <c r="C164" s="100">
        <v>36390</v>
      </c>
      <c r="D164">
        <v>1.6041793776693107</v>
      </c>
    </row>
    <row r="165" spans="1:4">
      <c r="A165" s="31">
        <v>1999</v>
      </c>
      <c r="B165" s="100">
        <v>36373</v>
      </c>
      <c r="C165" s="100">
        <v>36391</v>
      </c>
      <c r="D165">
        <v>1.6041793776693107</v>
      </c>
    </row>
    <row r="166" spans="1:4">
      <c r="A166" s="31">
        <v>1999</v>
      </c>
      <c r="B166" s="100">
        <v>36373</v>
      </c>
      <c r="C166" s="100">
        <v>36392</v>
      </c>
      <c r="D166">
        <v>1.6186646433990894</v>
      </c>
    </row>
    <row r="167" spans="1:4">
      <c r="A167" s="31">
        <v>1999</v>
      </c>
      <c r="B167" s="100">
        <v>36373</v>
      </c>
      <c r="C167" s="100">
        <v>36395</v>
      </c>
      <c r="D167">
        <v>1.611854103343465</v>
      </c>
    </row>
    <row r="168" spans="1:4">
      <c r="A168" s="31">
        <v>1999</v>
      </c>
      <c r="B168" s="100">
        <v>36373</v>
      </c>
      <c r="C168" s="100">
        <v>36396</v>
      </c>
      <c r="D168">
        <v>1.5985401459854014</v>
      </c>
    </row>
    <row r="169" spans="1:4">
      <c r="A169" s="31">
        <v>1999</v>
      </c>
      <c r="B169" s="100">
        <v>36373</v>
      </c>
      <c r="C169" s="100">
        <v>36397</v>
      </c>
      <c r="D169">
        <v>1.5874923919659158</v>
      </c>
    </row>
    <row r="170" spans="1:4">
      <c r="A170" s="31">
        <v>1999</v>
      </c>
      <c r="B170" s="100">
        <v>36373</v>
      </c>
      <c r="C170" s="100">
        <v>36398</v>
      </c>
      <c r="D170">
        <v>1.5898996045025859</v>
      </c>
    </row>
    <row r="171" spans="1:4">
      <c r="A171" s="31">
        <v>1999</v>
      </c>
      <c r="B171" s="100">
        <v>36373</v>
      </c>
      <c r="C171" s="100">
        <v>36399</v>
      </c>
      <c r="D171">
        <v>1.5862173649058893</v>
      </c>
    </row>
    <row r="172" spans="1:4">
      <c r="A172" s="31">
        <v>1999</v>
      </c>
      <c r="B172" s="100">
        <v>36373</v>
      </c>
      <c r="C172" s="100">
        <v>36402</v>
      </c>
      <c r="D172">
        <v>1.5882710422364024</v>
      </c>
    </row>
    <row r="173" spans="1:4">
      <c r="A173" s="31">
        <v>1999</v>
      </c>
      <c r="B173" s="100">
        <v>36373</v>
      </c>
      <c r="C173" s="100">
        <v>36403</v>
      </c>
      <c r="D173">
        <v>1.6056188306757782</v>
      </c>
    </row>
    <row r="174" spans="1:4">
      <c r="A174" s="31">
        <v>1999</v>
      </c>
      <c r="B174" s="100">
        <v>36404</v>
      </c>
      <c r="C174" s="100">
        <v>36404</v>
      </c>
      <c r="D174">
        <v>1.6097376004853632</v>
      </c>
    </row>
    <row r="175" spans="1:4">
      <c r="A175" s="31">
        <v>1999</v>
      </c>
      <c r="B175" s="100">
        <v>36404</v>
      </c>
      <c r="C175" s="100">
        <v>36405</v>
      </c>
      <c r="D175">
        <v>1.6079022771829288</v>
      </c>
    </row>
    <row r="176" spans="1:4">
      <c r="A176" s="31">
        <v>1999</v>
      </c>
      <c r="B176" s="100">
        <v>36404</v>
      </c>
      <c r="C176" s="100">
        <v>36406</v>
      </c>
      <c r="D176">
        <v>1.6101899306602352</v>
      </c>
    </row>
    <row r="177" spans="1:4">
      <c r="A177" s="31">
        <v>1999</v>
      </c>
      <c r="B177" s="100">
        <v>36404</v>
      </c>
      <c r="C177" s="100">
        <v>36409</v>
      </c>
      <c r="D177">
        <v>1.6034508854245497</v>
      </c>
    </row>
    <row r="178" spans="1:4">
      <c r="A178" s="31">
        <v>1999</v>
      </c>
      <c r="B178" s="100">
        <v>36404</v>
      </c>
      <c r="C178" s="100">
        <v>36410</v>
      </c>
      <c r="D178">
        <v>1.6065997566909977</v>
      </c>
    </row>
    <row r="179" spans="1:4">
      <c r="A179" s="31">
        <v>1999</v>
      </c>
      <c r="B179" s="100">
        <v>36404</v>
      </c>
      <c r="C179" s="100">
        <v>36411</v>
      </c>
      <c r="D179">
        <v>1.6237760097919216</v>
      </c>
    </row>
    <row r="180" spans="1:4">
      <c r="A180" s="31">
        <v>1999</v>
      </c>
      <c r="B180" s="100">
        <v>36404</v>
      </c>
      <c r="C180" s="100">
        <v>36412</v>
      </c>
      <c r="D180">
        <v>1.6262858897589436</v>
      </c>
    </row>
    <row r="181" spans="1:4">
      <c r="A181" s="31">
        <v>1999</v>
      </c>
      <c r="B181" s="100">
        <v>36404</v>
      </c>
      <c r="C181" s="100">
        <v>36413</v>
      </c>
      <c r="D181">
        <v>1.627727061736036</v>
      </c>
    </row>
    <row r="182" spans="1:4">
      <c r="A182" s="31">
        <v>1999</v>
      </c>
      <c r="B182" s="100">
        <v>36404</v>
      </c>
      <c r="C182" s="100">
        <v>36416</v>
      </c>
      <c r="D182">
        <v>1.6141719993756827</v>
      </c>
    </row>
    <row r="183" spans="1:4">
      <c r="A183" s="31">
        <v>1999</v>
      </c>
      <c r="B183" s="100">
        <v>36404</v>
      </c>
      <c r="C183" s="100">
        <v>36417</v>
      </c>
      <c r="D183">
        <v>1.6020408163265305</v>
      </c>
    </row>
    <row r="184" spans="1:4">
      <c r="A184" s="31">
        <v>1999</v>
      </c>
      <c r="B184" s="100">
        <v>36404</v>
      </c>
      <c r="C184" s="100">
        <v>36418</v>
      </c>
      <c r="D184">
        <v>1.6046115753636645</v>
      </c>
    </row>
    <row r="185" spans="1:4">
      <c r="A185" s="31">
        <v>1999</v>
      </c>
      <c r="B185" s="100">
        <v>36404</v>
      </c>
      <c r="C185" s="100">
        <v>36419</v>
      </c>
      <c r="D185">
        <v>1.6165835411471321</v>
      </c>
    </row>
    <row r="186" spans="1:4">
      <c r="A186" s="31">
        <v>1999</v>
      </c>
      <c r="B186" s="100">
        <v>36404</v>
      </c>
      <c r="C186" s="100">
        <v>36420</v>
      </c>
      <c r="D186">
        <v>1.6187139965748094</v>
      </c>
    </row>
    <row r="187" spans="1:4">
      <c r="A187" s="31">
        <v>1999</v>
      </c>
      <c r="B187" s="100">
        <v>36404</v>
      </c>
      <c r="C187" s="100">
        <v>36423</v>
      </c>
      <c r="D187">
        <v>1.6234009360374415</v>
      </c>
    </row>
    <row r="188" spans="1:4">
      <c r="A188" s="31">
        <v>1999</v>
      </c>
      <c r="B188" s="100">
        <v>36404</v>
      </c>
      <c r="C188" s="100">
        <v>36424</v>
      </c>
      <c r="D188">
        <v>1.6274479085069715</v>
      </c>
    </row>
    <row r="189" spans="1:4">
      <c r="A189" s="31">
        <v>1999</v>
      </c>
      <c r="B189" s="100">
        <v>36404</v>
      </c>
      <c r="C189" s="100">
        <v>36425</v>
      </c>
      <c r="D189">
        <v>1.6361513311536664</v>
      </c>
    </row>
    <row r="190" spans="1:4">
      <c r="A190" s="31">
        <v>1999</v>
      </c>
      <c r="B190" s="100">
        <v>36404</v>
      </c>
      <c r="C190" s="100">
        <v>36426</v>
      </c>
      <c r="D190">
        <v>1.6322378716744912</v>
      </c>
    </row>
    <row r="191" spans="1:4">
      <c r="A191" s="31">
        <v>1999</v>
      </c>
      <c r="B191" s="100">
        <v>36404</v>
      </c>
      <c r="C191" s="100">
        <v>36427</v>
      </c>
      <c r="D191">
        <v>1.6435519297144652</v>
      </c>
    </row>
    <row r="192" spans="1:4">
      <c r="A192" s="31">
        <v>1999</v>
      </c>
      <c r="B192" s="100">
        <v>36404</v>
      </c>
      <c r="C192" s="100">
        <v>36430</v>
      </c>
      <c r="D192">
        <v>1.6459617512249092</v>
      </c>
    </row>
    <row r="193" spans="1:4">
      <c r="A193" s="31">
        <v>1999</v>
      </c>
      <c r="B193" s="100">
        <v>36404</v>
      </c>
      <c r="C193" s="100">
        <v>36431</v>
      </c>
      <c r="D193">
        <v>1.6477522791574977</v>
      </c>
    </row>
    <row r="194" spans="1:4">
      <c r="A194" s="31">
        <v>1999</v>
      </c>
      <c r="B194" s="100">
        <v>36404</v>
      </c>
      <c r="C194" s="100">
        <v>36432</v>
      </c>
      <c r="D194">
        <v>1.6427682737169518</v>
      </c>
    </row>
    <row r="195" spans="1:4">
      <c r="A195" s="31">
        <v>1999</v>
      </c>
      <c r="B195" s="100">
        <v>36404</v>
      </c>
      <c r="C195" s="100">
        <v>36433</v>
      </c>
      <c r="D195">
        <v>1.6471042471042472</v>
      </c>
    </row>
    <row r="196" spans="1:4">
      <c r="A196" s="31">
        <v>1999</v>
      </c>
      <c r="B196" s="100">
        <v>36434</v>
      </c>
      <c r="C196" s="100">
        <v>36434</v>
      </c>
      <c r="D196">
        <v>1.6507154946914908</v>
      </c>
    </row>
    <row r="197" spans="1:4">
      <c r="A197" s="31">
        <v>1999</v>
      </c>
      <c r="B197" s="100">
        <v>36434</v>
      </c>
      <c r="C197" s="100">
        <v>36437</v>
      </c>
      <c r="D197">
        <v>1.6569794404081002</v>
      </c>
    </row>
    <row r="198" spans="1:4">
      <c r="A198" s="31">
        <v>1999</v>
      </c>
      <c r="B198" s="100">
        <v>36434</v>
      </c>
      <c r="C198" s="100">
        <v>36438</v>
      </c>
      <c r="D198">
        <v>1.6552044609665428</v>
      </c>
    </row>
    <row r="199" spans="1:4">
      <c r="A199" s="31">
        <v>1999</v>
      </c>
      <c r="B199" s="100">
        <v>36434</v>
      </c>
      <c r="C199" s="100">
        <v>36439</v>
      </c>
      <c r="D199">
        <v>1.6549013563501851</v>
      </c>
    </row>
    <row r="200" spans="1:4">
      <c r="A200" s="31">
        <v>1999</v>
      </c>
      <c r="B200" s="100">
        <v>36434</v>
      </c>
      <c r="C200" s="100">
        <v>36440</v>
      </c>
      <c r="D200">
        <v>1.6531587057010784</v>
      </c>
    </row>
    <row r="201" spans="1:4">
      <c r="A201" s="31">
        <v>1999</v>
      </c>
      <c r="B201" s="100">
        <v>36434</v>
      </c>
      <c r="C201" s="100">
        <v>36441</v>
      </c>
      <c r="D201">
        <v>1.6519919392342273</v>
      </c>
    </row>
    <row r="202" spans="1:4">
      <c r="A202" s="31">
        <v>1999</v>
      </c>
      <c r="B202" s="100">
        <v>36434</v>
      </c>
      <c r="C202" s="100">
        <v>36444</v>
      </c>
      <c r="D202">
        <v>1.6548879202988791</v>
      </c>
    </row>
    <row r="203" spans="1:4">
      <c r="A203" s="31">
        <v>1999</v>
      </c>
      <c r="B203" s="100">
        <v>36434</v>
      </c>
      <c r="C203" s="100">
        <v>36445</v>
      </c>
      <c r="D203">
        <v>1.6516488620529493</v>
      </c>
    </row>
    <row r="204" spans="1:4">
      <c r="A204" s="31">
        <v>1999</v>
      </c>
      <c r="B204" s="100">
        <v>36434</v>
      </c>
      <c r="C204" s="100">
        <v>36446</v>
      </c>
      <c r="D204">
        <v>1.6535747161706045</v>
      </c>
    </row>
    <row r="205" spans="1:4">
      <c r="A205" s="31">
        <v>1999</v>
      </c>
      <c r="B205" s="100">
        <v>36434</v>
      </c>
      <c r="C205" s="100">
        <v>36447</v>
      </c>
      <c r="D205">
        <v>1.655331589475304</v>
      </c>
    </row>
    <row r="206" spans="1:4">
      <c r="A206" s="31">
        <v>1999</v>
      </c>
      <c r="B206" s="100">
        <v>36434</v>
      </c>
      <c r="C206" s="100">
        <v>36448</v>
      </c>
      <c r="D206">
        <v>1.6672802577082373</v>
      </c>
    </row>
    <row r="207" spans="1:4">
      <c r="A207" s="31">
        <v>1999</v>
      </c>
      <c r="B207" s="100">
        <v>36434</v>
      </c>
      <c r="C207" s="100">
        <v>36451</v>
      </c>
      <c r="D207">
        <v>1.6696881241358119</v>
      </c>
    </row>
    <row r="208" spans="1:4">
      <c r="A208" s="31">
        <v>1999</v>
      </c>
      <c r="B208" s="100">
        <v>36434</v>
      </c>
      <c r="C208" s="100">
        <v>36452</v>
      </c>
      <c r="D208">
        <v>1.6709916589434664</v>
      </c>
    </row>
    <row r="209" spans="1:4">
      <c r="A209" s="31">
        <v>1999</v>
      </c>
      <c r="B209" s="100">
        <v>36434</v>
      </c>
      <c r="C209" s="100">
        <v>36453</v>
      </c>
      <c r="D209">
        <v>1.6682662538699691</v>
      </c>
    </row>
    <row r="210" spans="1:4">
      <c r="A210" s="31">
        <v>1999</v>
      </c>
      <c r="B210" s="100">
        <v>36434</v>
      </c>
      <c r="C210" s="100">
        <v>36454</v>
      </c>
      <c r="D210">
        <v>1.6749922432516291</v>
      </c>
    </row>
    <row r="211" spans="1:4">
      <c r="A211" s="31">
        <v>1999</v>
      </c>
      <c r="B211" s="100">
        <v>36434</v>
      </c>
      <c r="C211" s="100">
        <v>36455</v>
      </c>
      <c r="D211">
        <v>1.674136321195145</v>
      </c>
    </row>
    <row r="212" spans="1:4">
      <c r="A212" s="31">
        <v>1999</v>
      </c>
      <c r="B212" s="100">
        <v>36434</v>
      </c>
      <c r="C212" s="100">
        <v>36458</v>
      </c>
      <c r="D212">
        <v>1.6606559925384736</v>
      </c>
    </row>
    <row r="213" spans="1:4">
      <c r="A213" s="31">
        <v>1999</v>
      </c>
      <c r="B213" s="100">
        <v>36434</v>
      </c>
      <c r="C213" s="100">
        <v>36459</v>
      </c>
      <c r="D213">
        <v>1.6580383595820987</v>
      </c>
    </row>
    <row r="214" spans="1:4">
      <c r="A214" s="31">
        <v>1999</v>
      </c>
      <c r="B214" s="100">
        <v>36434</v>
      </c>
      <c r="C214" s="100">
        <v>36460</v>
      </c>
      <c r="D214">
        <v>1.65081351689612</v>
      </c>
    </row>
    <row r="215" spans="1:4">
      <c r="A215" s="31">
        <v>1999</v>
      </c>
      <c r="B215" s="100">
        <v>36434</v>
      </c>
      <c r="C215" s="100">
        <v>36461</v>
      </c>
      <c r="D215">
        <v>1.6420888542478564</v>
      </c>
    </row>
    <row r="216" spans="1:4">
      <c r="A216" s="31">
        <v>1999</v>
      </c>
      <c r="B216" s="100">
        <v>36434</v>
      </c>
      <c r="C216" s="100">
        <v>36462</v>
      </c>
      <c r="D216">
        <v>1.6350696073830751</v>
      </c>
    </row>
    <row r="217" spans="1:4">
      <c r="A217" s="31">
        <v>1999</v>
      </c>
      <c r="B217" s="100">
        <v>36465</v>
      </c>
      <c r="C217" s="100">
        <v>36465</v>
      </c>
      <c r="D217">
        <v>1.6485264306876657</v>
      </c>
    </row>
    <row r="218" spans="1:4">
      <c r="A218" s="31">
        <v>1999</v>
      </c>
      <c r="B218" s="100">
        <v>36465</v>
      </c>
      <c r="C218" s="100">
        <v>36466</v>
      </c>
      <c r="D218">
        <v>1.6463491068630522</v>
      </c>
    </row>
    <row r="219" spans="1:4">
      <c r="A219" s="31">
        <v>1999</v>
      </c>
      <c r="B219" s="100">
        <v>36465</v>
      </c>
      <c r="C219" s="100">
        <v>36467</v>
      </c>
      <c r="D219">
        <v>1.6492689828643294</v>
      </c>
    </row>
    <row r="220" spans="1:4">
      <c r="A220" s="31">
        <v>1999</v>
      </c>
      <c r="B220" s="100">
        <v>36465</v>
      </c>
      <c r="C220" s="100">
        <v>36468</v>
      </c>
      <c r="D220">
        <v>1.6440757552042573</v>
      </c>
    </row>
    <row r="221" spans="1:4">
      <c r="A221" s="31">
        <v>1999</v>
      </c>
      <c r="B221" s="100">
        <v>36465</v>
      </c>
      <c r="C221" s="100">
        <v>36469</v>
      </c>
      <c r="D221">
        <v>1.6270126621853993</v>
      </c>
    </row>
    <row r="222" spans="1:4">
      <c r="A222" s="31">
        <v>1999</v>
      </c>
      <c r="B222" s="100">
        <v>36465</v>
      </c>
      <c r="C222" s="100">
        <v>36472</v>
      </c>
      <c r="D222">
        <v>1.6227386150966936</v>
      </c>
    </row>
    <row r="223" spans="1:4">
      <c r="A223" s="31">
        <v>1999</v>
      </c>
      <c r="B223" s="100">
        <v>36465</v>
      </c>
      <c r="C223" s="100">
        <v>36473</v>
      </c>
      <c r="D223">
        <v>1.6249415432579892</v>
      </c>
    </row>
    <row r="224" spans="1:4">
      <c r="A224" s="31">
        <v>1999</v>
      </c>
      <c r="B224" s="100">
        <v>36465</v>
      </c>
      <c r="C224" s="100">
        <v>36474</v>
      </c>
      <c r="D224">
        <v>1.6212593516209477</v>
      </c>
    </row>
    <row r="225" spans="1:4">
      <c r="A225" s="31">
        <v>1999</v>
      </c>
      <c r="B225" s="100">
        <v>36465</v>
      </c>
      <c r="C225" s="100">
        <v>36475</v>
      </c>
      <c r="D225">
        <v>1.6223885251013408</v>
      </c>
    </row>
    <row r="226" spans="1:4">
      <c r="A226" s="31">
        <v>1999</v>
      </c>
      <c r="B226" s="100">
        <v>36465</v>
      </c>
      <c r="C226" s="100">
        <v>36476</v>
      </c>
      <c r="D226">
        <v>1.6156739811912224</v>
      </c>
    </row>
    <row r="227" spans="1:4">
      <c r="A227" s="31">
        <v>1999</v>
      </c>
      <c r="B227" s="100">
        <v>36465</v>
      </c>
      <c r="C227" s="100">
        <v>36479</v>
      </c>
      <c r="D227">
        <v>1.6168576361638676</v>
      </c>
    </row>
    <row r="228" spans="1:4">
      <c r="A228" s="31">
        <v>1999</v>
      </c>
      <c r="B228" s="100">
        <v>36465</v>
      </c>
      <c r="C228" s="100">
        <v>36480</v>
      </c>
      <c r="D228">
        <v>1.6228607316690218</v>
      </c>
    </row>
    <row r="229" spans="1:4">
      <c r="A229" s="31">
        <v>1999</v>
      </c>
      <c r="B229" s="100">
        <v>36465</v>
      </c>
      <c r="C229" s="100">
        <v>36481</v>
      </c>
      <c r="D229">
        <v>1.62625</v>
      </c>
    </row>
    <row r="230" spans="1:4">
      <c r="A230" s="31">
        <v>1999</v>
      </c>
      <c r="B230" s="100">
        <v>36465</v>
      </c>
      <c r="C230" s="100">
        <v>36482</v>
      </c>
      <c r="D230">
        <v>1.6226356104423949</v>
      </c>
    </row>
    <row r="231" spans="1:4">
      <c r="A231" s="31">
        <v>1999</v>
      </c>
      <c r="B231" s="100">
        <v>36465</v>
      </c>
      <c r="C231" s="100">
        <v>36483</v>
      </c>
      <c r="D231">
        <v>1.6179757594837085</v>
      </c>
    </row>
    <row r="232" spans="1:4">
      <c r="A232" s="31">
        <v>1999</v>
      </c>
      <c r="B232" s="100">
        <v>36465</v>
      </c>
      <c r="C232" s="100">
        <v>36486</v>
      </c>
      <c r="D232">
        <v>1.6209715453545039</v>
      </c>
    </row>
    <row r="233" spans="1:4">
      <c r="A233" s="31">
        <v>1999</v>
      </c>
      <c r="B233" s="100">
        <v>36465</v>
      </c>
      <c r="C233" s="100">
        <v>36487</v>
      </c>
      <c r="D233">
        <v>1.6249212350346567</v>
      </c>
    </row>
    <row r="234" spans="1:4">
      <c r="A234" s="31">
        <v>1999</v>
      </c>
      <c r="B234" s="100">
        <v>36465</v>
      </c>
      <c r="C234" s="100">
        <v>36488</v>
      </c>
      <c r="D234">
        <v>1.6134891802242932</v>
      </c>
    </row>
    <row r="235" spans="1:4">
      <c r="A235" s="31">
        <v>1999</v>
      </c>
      <c r="B235" s="100">
        <v>36465</v>
      </c>
      <c r="C235" s="100">
        <v>36489</v>
      </c>
      <c r="D235">
        <v>1.6150190114068443</v>
      </c>
    </row>
    <row r="236" spans="1:4">
      <c r="A236" s="31">
        <v>1999</v>
      </c>
      <c r="B236" s="100">
        <v>36465</v>
      </c>
      <c r="C236" s="100">
        <v>36490</v>
      </c>
      <c r="D236">
        <v>1.6030788763688304</v>
      </c>
    </row>
    <row r="237" spans="1:4">
      <c r="A237" s="31">
        <v>1999</v>
      </c>
      <c r="B237" s="100">
        <v>36465</v>
      </c>
      <c r="C237" s="100">
        <v>36493</v>
      </c>
      <c r="D237">
        <v>1.6002858504049546</v>
      </c>
    </row>
    <row r="238" spans="1:4">
      <c r="A238" s="31">
        <v>1999</v>
      </c>
      <c r="B238" s="100">
        <v>36465</v>
      </c>
      <c r="C238" s="100">
        <v>36494</v>
      </c>
      <c r="D238">
        <v>1.5963636363636367</v>
      </c>
    </row>
    <row r="239" spans="1:4">
      <c r="A239" s="31">
        <v>1999</v>
      </c>
      <c r="B239" s="100">
        <v>36495</v>
      </c>
      <c r="C239" s="100">
        <v>36495</v>
      </c>
      <c r="D239">
        <v>1.6007296954314723</v>
      </c>
    </row>
    <row r="240" spans="1:4">
      <c r="A240" s="31">
        <v>1999</v>
      </c>
      <c r="B240" s="100">
        <v>36495</v>
      </c>
      <c r="C240" s="100">
        <v>36496</v>
      </c>
      <c r="D240">
        <v>1.5983788938334393</v>
      </c>
    </row>
    <row r="241" spans="1:4">
      <c r="A241" s="31">
        <v>1999</v>
      </c>
      <c r="B241" s="100">
        <v>36495</v>
      </c>
      <c r="C241" s="100">
        <v>36497</v>
      </c>
      <c r="D241">
        <v>1.6011191047162272</v>
      </c>
    </row>
    <row r="242" spans="1:4">
      <c r="A242" s="31">
        <v>1999</v>
      </c>
      <c r="B242" s="100">
        <v>36495</v>
      </c>
      <c r="C242" s="100">
        <v>36500</v>
      </c>
      <c r="D242">
        <v>1.6136291600633914</v>
      </c>
    </row>
    <row r="243" spans="1:4">
      <c r="A243" s="31">
        <v>1999</v>
      </c>
      <c r="B243" s="100">
        <v>36495</v>
      </c>
      <c r="C243" s="100">
        <v>36501</v>
      </c>
      <c r="D243">
        <v>1.624722310377658</v>
      </c>
    </row>
    <row r="244" spans="1:4">
      <c r="A244" s="31">
        <v>1999</v>
      </c>
      <c r="B244" s="100">
        <v>36495</v>
      </c>
      <c r="C244" s="100">
        <v>36502</v>
      </c>
      <c r="D244">
        <v>1.6263107721639658</v>
      </c>
    </row>
    <row r="245" spans="1:4">
      <c r="A245" s="31">
        <v>1999</v>
      </c>
      <c r="B245" s="100">
        <v>36495</v>
      </c>
      <c r="C245" s="100">
        <v>36503</v>
      </c>
      <c r="D245">
        <v>1.6251397540329022</v>
      </c>
    </row>
    <row r="246" spans="1:4">
      <c r="A246" s="31">
        <v>1999</v>
      </c>
      <c r="B246" s="100">
        <v>36495</v>
      </c>
      <c r="C246" s="100">
        <v>36504</v>
      </c>
      <c r="D246">
        <v>1.6233392028173523</v>
      </c>
    </row>
    <row r="247" spans="1:4">
      <c r="A247" s="31">
        <v>1999</v>
      </c>
      <c r="B247" s="100">
        <v>36495</v>
      </c>
      <c r="C247" s="100">
        <v>36507</v>
      </c>
      <c r="D247">
        <v>1.6235973068291116</v>
      </c>
    </row>
    <row r="248" spans="1:4">
      <c r="A248" s="31">
        <v>1999</v>
      </c>
      <c r="B248" s="100">
        <v>36495</v>
      </c>
      <c r="C248" s="100">
        <v>36508</v>
      </c>
      <c r="D248">
        <v>1.615124698310539</v>
      </c>
    </row>
    <row r="249" spans="1:4">
      <c r="A249" s="31">
        <v>1999</v>
      </c>
      <c r="B249" s="100">
        <v>36495</v>
      </c>
      <c r="C249" s="100">
        <v>36509</v>
      </c>
      <c r="D249">
        <v>1.6056721679218073</v>
      </c>
    </row>
    <row r="250" spans="1:4">
      <c r="A250" s="31">
        <v>1999</v>
      </c>
      <c r="B250" s="100">
        <v>36495</v>
      </c>
      <c r="C250" s="100">
        <v>36510</v>
      </c>
      <c r="D250">
        <v>1.6140629971364935</v>
      </c>
    </row>
    <row r="251" spans="1:4">
      <c r="A251" s="31">
        <v>1999</v>
      </c>
      <c r="B251" s="100">
        <v>36495</v>
      </c>
      <c r="C251" s="100">
        <v>36511</v>
      </c>
      <c r="D251">
        <v>1.6109432161603305</v>
      </c>
    </row>
    <row r="252" spans="1:4">
      <c r="A252" s="31">
        <v>1999</v>
      </c>
      <c r="B252" s="100">
        <v>36495</v>
      </c>
      <c r="C252" s="100">
        <v>36514</v>
      </c>
      <c r="D252">
        <v>1.6076433121019109</v>
      </c>
    </row>
    <row r="253" spans="1:4">
      <c r="A253" s="31">
        <v>1999</v>
      </c>
      <c r="B253" s="100">
        <v>36495</v>
      </c>
      <c r="C253" s="100">
        <v>36515</v>
      </c>
      <c r="D253">
        <v>1.6067558954748244</v>
      </c>
    </row>
    <row r="254" spans="1:4">
      <c r="A254" s="31">
        <v>1999</v>
      </c>
      <c r="B254" s="100">
        <v>36495</v>
      </c>
      <c r="C254" s="100">
        <v>36516</v>
      </c>
      <c r="D254">
        <v>1.611066687989765</v>
      </c>
    </row>
    <row r="255" spans="1:4">
      <c r="A255" s="31">
        <v>1999</v>
      </c>
      <c r="B255" s="100">
        <v>36495</v>
      </c>
      <c r="C255" s="100">
        <v>36517</v>
      </c>
      <c r="D255">
        <v>1.6103750997605746</v>
      </c>
    </row>
    <row r="256" spans="1:4">
      <c r="A256" s="31">
        <v>1999</v>
      </c>
      <c r="B256" s="100">
        <v>36495</v>
      </c>
      <c r="C256" s="100">
        <v>36518</v>
      </c>
      <c r="D256">
        <v>1.6183181745651827</v>
      </c>
    </row>
    <row r="257" spans="1:4">
      <c r="A257" s="31">
        <v>1999</v>
      </c>
      <c r="B257" s="100">
        <v>36495</v>
      </c>
      <c r="C257" s="100">
        <v>36521</v>
      </c>
      <c r="D257">
        <v>1.6170416467209192</v>
      </c>
    </row>
    <row r="258" spans="1:4">
      <c r="A258" s="31">
        <v>1999</v>
      </c>
      <c r="B258" s="100">
        <v>36495</v>
      </c>
      <c r="C258" s="100">
        <v>36522</v>
      </c>
      <c r="D258">
        <v>1.6144983197311569</v>
      </c>
    </row>
    <row r="259" spans="1:4">
      <c r="A259" s="31">
        <v>1999</v>
      </c>
      <c r="B259" s="100">
        <v>36495</v>
      </c>
      <c r="C259" s="100">
        <v>36523</v>
      </c>
      <c r="D259">
        <v>1.6177320912303246</v>
      </c>
    </row>
    <row r="260" spans="1:4">
      <c r="A260" s="31">
        <v>1999</v>
      </c>
      <c r="B260" s="100">
        <v>36495</v>
      </c>
      <c r="C260" s="100">
        <v>36524</v>
      </c>
      <c r="D260">
        <v>1.6158919092810036</v>
      </c>
    </row>
    <row r="261" spans="1:4">
      <c r="A261" s="31">
        <v>2000</v>
      </c>
      <c r="B261" s="100">
        <v>36526</v>
      </c>
      <c r="C261" s="100">
        <v>36528</v>
      </c>
      <c r="D261">
        <v>1.6154338776817161</v>
      </c>
    </row>
    <row r="262" spans="1:4">
      <c r="A262" s="31">
        <v>2000</v>
      </c>
      <c r="B262" s="100">
        <v>36526</v>
      </c>
      <c r="C262" s="100">
        <v>36529</v>
      </c>
      <c r="D262">
        <v>1.6367534942820836</v>
      </c>
    </row>
    <row r="263" spans="1:4">
      <c r="A263" s="31">
        <v>2000</v>
      </c>
      <c r="B263" s="100">
        <v>36526</v>
      </c>
      <c r="C263" s="100">
        <v>36530</v>
      </c>
      <c r="D263">
        <v>1.6394686907020872</v>
      </c>
    </row>
    <row r="264" spans="1:4">
      <c r="A264" s="31">
        <v>2000</v>
      </c>
      <c r="B264" s="100">
        <v>36526</v>
      </c>
      <c r="C264" s="100">
        <v>36531</v>
      </c>
      <c r="D264">
        <v>1.6483655982227863</v>
      </c>
    </row>
    <row r="265" spans="1:4">
      <c r="A265" s="31">
        <v>2000</v>
      </c>
      <c r="B265" s="100">
        <v>36526</v>
      </c>
      <c r="C265" s="100">
        <v>36532</v>
      </c>
      <c r="D265">
        <v>1.6422868093260938</v>
      </c>
    </row>
    <row r="266" spans="1:4">
      <c r="A266" s="31">
        <v>2000</v>
      </c>
      <c r="B266" s="100">
        <v>36526</v>
      </c>
      <c r="C266" s="100">
        <v>36535</v>
      </c>
      <c r="D266">
        <v>1.6369019043046886</v>
      </c>
    </row>
    <row r="267" spans="1:4">
      <c r="A267" s="31">
        <v>2000</v>
      </c>
      <c r="B267" s="100">
        <v>36526</v>
      </c>
      <c r="C267" s="100">
        <v>36536</v>
      </c>
      <c r="D267">
        <v>1.6406974884018559</v>
      </c>
    </row>
    <row r="268" spans="1:4">
      <c r="A268" s="31">
        <v>2000</v>
      </c>
      <c r="B268" s="100">
        <v>36526</v>
      </c>
      <c r="C268" s="100">
        <v>36537</v>
      </c>
      <c r="D268">
        <v>1.6484887254118024</v>
      </c>
    </row>
    <row r="269" spans="1:4">
      <c r="A269" s="31">
        <v>2000</v>
      </c>
      <c r="B269" s="100">
        <v>36526</v>
      </c>
      <c r="C269" s="100">
        <v>36538</v>
      </c>
      <c r="D269">
        <v>1.6428457234212632</v>
      </c>
    </row>
    <row r="270" spans="1:4">
      <c r="A270" s="31">
        <v>2000</v>
      </c>
      <c r="B270" s="100">
        <v>36526</v>
      </c>
      <c r="C270" s="100">
        <v>36539</v>
      </c>
      <c r="D270">
        <v>1.6436264266195146</v>
      </c>
    </row>
    <row r="271" spans="1:4">
      <c r="A271" s="31">
        <v>2000</v>
      </c>
      <c r="B271" s="100">
        <v>36526</v>
      </c>
      <c r="C271" s="100">
        <v>36542</v>
      </c>
      <c r="D271">
        <v>1.6333333333333335</v>
      </c>
    </row>
    <row r="272" spans="1:4">
      <c r="A272" s="31">
        <v>2000</v>
      </c>
      <c r="B272" s="100">
        <v>36526</v>
      </c>
      <c r="C272" s="100">
        <v>36543</v>
      </c>
      <c r="D272">
        <v>1.6347586653709105</v>
      </c>
    </row>
    <row r="273" spans="1:4">
      <c r="A273" s="31">
        <v>2000</v>
      </c>
      <c r="B273" s="100">
        <v>36526</v>
      </c>
      <c r="C273" s="100">
        <v>36544</v>
      </c>
      <c r="D273">
        <v>1.6372326636422554</v>
      </c>
    </row>
    <row r="274" spans="1:4">
      <c r="A274" s="31">
        <v>2000</v>
      </c>
      <c r="B274" s="100">
        <v>36526</v>
      </c>
      <c r="C274" s="100">
        <v>36545</v>
      </c>
      <c r="D274">
        <v>1.6466459931450952</v>
      </c>
    </row>
    <row r="275" spans="1:4">
      <c r="A275" s="31">
        <v>2000</v>
      </c>
      <c r="B275" s="100">
        <v>36526</v>
      </c>
      <c r="C275" s="100">
        <v>36546</v>
      </c>
      <c r="D275">
        <v>1.6517258301979389</v>
      </c>
    </row>
    <row r="276" spans="1:4">
      <c r="A276" s="31">
        <v>2000</v>
      </c>
      <c r="B276" s="100">
        <v>36526</v>
      </c>
      <c r="C276" s="100">
        <v>36549</v>
      </c>
      <c r="D276">
        <v>1.6540745628505444</v>
      </c>
    </row>
    <row r="277" spans="1:4">
      <c r="A277" s="31">
        <v>2000</v>
      </c>
      <c r="B277" s="100">
        <v>36526</v>
      </c>
      <c r="C277" s="100">
        <v>36550</v>
      </c>
      <c r="D277">
        <v>1.6452408351142529</v>
      </c>
    </row>
    <row r="278" spans="1:4">
      <c r="A278" s="31">
        <v>2000</v>
      </c>
      <c r="B278" s="100">
        <v>36526</v>
      </c>
      <c r="C278" s="100">
        <v>36551</v>
      </c>
      <c r="D278">
        <v>1.644076140466032</v>
      </c>
    </row>
    <row r="279" spans="1:4">
      <c r="A279" s="31">
        <v>2000</v>
      </c>
      <c r="B279" s="100">
        <v>36526</v>
      </c>
      <c r="C279" s="100">
        <v>36552</v>
      </c>
      <c r="D279">
        <v>1.63836426342585</v>
      </c>
    </row>
    <row r="280" spans="1:4">
      <c r="A280" s="31">
        <v>2000</v>
      </c>
      <c r="B280" s="100">
        <v>36526</v>
      </c>
      <c r="C280" s="100">
        <v>36553</v>
      </c>
      <c r="D280">
        <v>1.6274995868451496</v>
      </c>
    </row>
    <row r="281" spans="1:4">
      <c r="A281" s="31">
        <v>2000</v>
      </c>
      <c r="B281" s="100">
        <v>36526</v>
      </c>
      <c r="C281" s="100">
        <v>36556</v>
      </c>
      <c r="D281">
        <v>1.6191499917314369</v>
      </c>
    </row>
    <row r="282" spans="1:4">
      <c r="A282" s="31">
        <v>2000</v>
      </c>
      <c r="B282" s="100">
        <v>36557</v>
      </c>
      <c r="C282" s="100">
        <v>36557</v>
      </c>
      <c r="D282">
        <v>1.6129568106312293</v>
      </c>
    </row>
    <row r="283" spans="1:4">
      <c r="A283" s="31">
        <v>2000</v>
      </c>
      <c r="B283" s="100">
        <v>36557</v>
      </c>
      <c r="C283" s="100">
        <v>36558</v>
      </c>
      <c r="D283">
        <v>1.6058502726822015</v>
      </c>
    </row>
    <row r="284" spans="1:4">
      <c r="A284" s="31">
        <v>2000</v>
      </c>
      <c r="B284" s="100">
        <v>36557</v>
      </c>
      <c r="C284" s="100">
        <v>36559</v>
      </c>
      <c r="D284">
        <v>1.6017088399605652</v>
      </c>
    </row>
    <row r="285" spans="1:4">
      <c r="A285" s="31">
        <v>2000</v>
      </c>
      <c r="B285" s="100">
        <v>36557</v>
      </c>
      <c r="C285" s="100">
        <v>36560</v>
      </c>
      <c r="D285">
        <v>1.5875706214689265</v>
      </c>
    </row>
    <row r="286" spans="1:4">
      <c r="A286" s="31">
        <v>2000</v>
      </c>
      <c r="B286" s="100">
        <v>36557</v>
      </c>
      <c r="C286" s="100">
        <v>36563</v>
      </c>
      <c r="D286">
        <v>1.5922725790674928</v>
      </c>
    </row>
    <row r="287" spans="1:4">
      <c r="A287" s="31">
        <v>2000</v>
      </c>
      <c r="B287" s="100">
        <v>36557</v>
      </c>
      <c r="C287" s="100">
        <v>36564</v>
      </c>
      <c r="D287">
        <v>1.6019087673891945</v>
      </c>
    </row>
    <row r="288" spans="1:4">
      <c r="A288" s="31">
        <v>2000</v>
      </c>
      <c r="B288" s="100">
        <v>36557</v>
      </c>
      <c r="C288" s="100">
        <v>36565</v>
      </c>
      <c r="D288">
        <v>1.6103096125790242</v>
      </c>
    </row>
    <row r="289" spans="1:4">
      <c r="A289" s="31">
        <v>2000</v>
      </c>
      <c r="B289" s="100">
        <v>36557</v>
      </c>
      <c r="C289" s="100">
        <v>36566</v>
      </c>
      <c r="D289">
        <v>1.6108390466862552</v>
      </c>
    </row>
    <row r="290" spans="1:4">
      <c r="A290" s="31">
        <v>2000</v>
      </c>
      <c r="B290" s="100">
        <v>36557</v>
      </c>
      <c r="C290" s="100">
        <v>36567</v>
      </c>
      <c r="D290">
        <v>1.5972946544980442</v>
      </c>
    </row>
    <row r="291" spans="1:4">
      <c r="A291" s="31">
        <v>2000</v>
      </c>
      <c r="B291" s="100">
        <v>36557</v>
      </c>
      <c r="C291" s="100">
        <v>36570</v>
      </c>
      <c r="D291">
        <v>1.5911949685534592</v>
      </c>
    </row>
    <row r="292" spans="1:4">
      <c r="A292" s="31">
        <v>2000</v>
      </c>
      <c r="B292" s="100">
        <v>36557</v>
      </c>
      <c r="C292" s="100">
        <v>36571</v>
      </c>
      <c r="D292">
        <v>1.5875953888618282</v>
      </c>
    </row>
    <row r="293" spans="1:4">
      <c r="A293" s="31">
        <v>2000</v>
      </c>
      <c r="B293" s="100">
        <v>36557</v>
      </c>
      <c r="C293" s="100">
        <v>36572</v>
      </c>
      <c r="D293">
        <v>1.599608418991679</v>
      </c>
    </row>
    <row r="294" spans="1:4">
      <c r="A294" s="31">
        <v>2000</v>
      </c>
      <c r="B294" s="100">
        <v>36557</v>
      </c>
      <c r="C294" s="100">
        <v>36573</v>
      </c>
      <c r="D294">
        <v>1.6107502435855796</v>
      </c>
    </row>
    <row r="295" spans="1:4">
      <c r="A295" s="31">
        <v>2000</v>
      </c>
      <c r="B295" s="100">
        <v>36557</v>
      </c>
      <c r="C295" s="100">
        <v>36574</v>
      </c>
      <c r="D295">
        <v>1.6043294270833335</v>
      </c>
    </row>
    <row r="296" spans="1:4">
      <c r="A296" s="31">
        <v>2000</v>
      </c>
      <c r="B296" s="100">
        <v>36557</v>
      </c>
      <c r="C296" s="100">
        <v>36577</v>
      </c>
      <c r="D296">
        <v>1.599902613212141</v>
      </c>
    </row>
    <row r="297" spans="1:4">
      <c r="A297" s="31">
        <v>2000</v>
      </c>
      <c r="B297" s="100">
        <v>36557</v>
      </c>
      <c r="C297" s="100">
        <v>36578</v>
      </c>
      <c r="D297">
        <v>1.6097012528107932</v>
      </c>
    </row>
    <row r="298" spans="1:4">
      <c r="A298" s="31">
        <v>2000</v>
      </c>
      <c r="B298" s="100">
        <v>36557</v>
      </c>
      <c r="C298" s="100">
        <v>36579</v>
      </c>
      <c r="D298">
        <v>1.6103646833013434</v>
      </c>
    </row>
    <row r="299" spans="1:4">
      <c r="A299" s="31">
        <v>2000</v>
      </c>
      <c r="B299" s="100">
        <v>36557</v>
      </c>
      <c r="C299" s="100">
        <v>36580</v>
      </c>
      <c r="D299">
        <v>1.5995475113122171</v>
      </c>
    </row>
    <row r="300" spans="1:4">
      <c r="A300" s="31">
        <v>2000</v>
      </c>
      <c r="B300" s="100">
        <v>36557</v>
      </c>
      <c r="C300" s="100">
        <v>36581</v>
      </c>
      <c r="D300">
        <v>1.5943135662063361</v>
      </c>
    </row>
    <row r="301" spans="1:4">
      <c r="A301" s="31">
        <v>2000</v>
      </c>
      <c r="B301" s="100">
        <v>36557</v>
      </c>
      <c r="C301" s="100">
        <v>36584</v>
      </c>
      <c r="D301">
        <v>1.5874505928853755</v>
      </c>
    </row>
    <row r="302" spans="1:4">
      <c r="A302" s="31">
        <v>2000</v>
      </c>
      <c r="B302" s="100">
        <v>36557</v>
      </c>
      <c r="C302" s="100">
        <v>36585</v>
      </c>
      <c r="D302">
        <v>1.5836322138897947</v>
      </c>
    </row>
    <row r="303" spans="1:4">
      <c r="A303" s="31">
        <v>2000</v>
      </c>
      <c r="B303" s="100">
        <v>36586</v>
      </c>
      <c r="C303" s="100">
        <v>36586</v>
      </c>
      <c r="D303">
        <v>1.5788012412216235</v>
      </c>
    </row>
    <row r="304" spans="1:4">
      <c r="A304" s="31">
        <v>2000</v>
      </c>
      <c r="B304" s="100">
        <v>36586</v>
      </c>
      <c r="C304" s="100">
        <v>36587</v>
      </c>
      <c r="D304">
        <v>1.5838762214983715</v>
      </c>
    </row>
    <row r="305" spans="1:4">
      <c r="A305" s="31">
        <v>2000</v>
      </c>
      <c r="B305" s="100">
        <v>36586</v>
      </c>
      <c r="C305" s="100">
        <v>36588</v>
      </c>
      <c r="D305">
        <v>1.5790420140591792</v>
      </c>
    </row>
    <row r="306" spans="1:4">
      <c r="A306" s="31">
        <v>2000</v>
      </c>
      <c r="B306" s="100">
        <v>36586</v>
      </c>
      <c r="C306" s="100">
        <v>36591</v>
      </c>
      <c r="D306">
        <v>1.577483226967763</v>
      </c>
    </row>
    <row r="307" spans="1:4">
      <c r="A307" s="31">
        <v>2000</v>
      </c>
      <c r="B307" s="100">
        <v>36586</v>
      </c>
      <c r="C307" s="100">
        <v>36592</v>
      </c>
      <c r="D307">
        <v>1.5736548556430445</v>
      </c>
    </row>
    <row r="308" spans="1:4">
      <c r="A308" s="31">
        <v>2000</v>
      </c>
      <c r="B308" s="100">
        <v>36586</v>
      </c>
      <c r="C308" s="100">
        <v>36593</v>
      </c>
      <c r="D308">
        <v>1.5791825252358103</v>
      </c>
    </row>
    <row r="309" spans="1:4">
      <c r="A309" s="31">
        <v>2000</v>
      </c>
      <c r="B309" s="100">
        <v>36586</v>
      </c>
      <c r="C309" s="100">
        <v>36594</v>
      </c>
      <c r="D309">
        <v>1.5800197173841604</v>
      </c>
    </row>
    <row r="310" spans="1:4">
      <c r="A310" s="31">
        <v>2000</v>
      </c>
      <c r="B310" s="100">
        <v>36586</v>
      </c>
      <c r="C310" s="100">
        <v>36595</v>
      </c>
      <c r="D310">
        <v>1.5771944216570959</v>
      </c>
    </row>
    <row r="311" spans="1:4">
      <c r="A311" s="31">
        <v>2000</v>
      </c>
      <c r="B311" s="100">
        <v>36586</v>
      </c>
      <c r="C311" s="100">
        <v>36598</v>
      </c>
      <c r="D311">
        <v>1.5808656036446469</v>
      </c>
    </row>
    <row r="312" spans="1:4">
      <c r="A312" s="31">
        <v>2000</v>
      </c>
      <c r="B312" s="100">
        <v>36586</v>
      </c>
      <c r="C312" s="100">
        <v>36599</v>
      </c>
      <c r="D312">
        <v>1.5711252653927814</v>
      </c>
    </row>
    <row r="313" spans="1:4">
      <c r="A313" s="31">
        <v>2000</v>
      </c>
      <c r="B313" s="100">
        <v>36586</v>
      </c>
      <c r="C313" s="100">
        <v>36600</v>
      </c>
      <c r="D313">
        <v>1.5711726384364821</v>
      </c>
    </row>
    <row r="314" spans="1:4">
      <c r="A314" s="31">
        <v>2000</v>
      </c>
      <c r="B314" s="100">
        <v>36586</v>
      </c>
      <c r="C314" s="100">
        <v>36601</v>
      </c>
      <c r="D314">
        <v>1.5699431356620632</v>
      </c>
    </row>
    <row r="315" spans="1:4">
      <c r="A315" s="31">
        <v>2000</v>
      </c>
      <c r="B315" s="100">
        <v>36586</v>
      </c>
      <c r="C315" s="100">
        <v>36602</v>
      </c>
      <c r="D315">
        <v>1.5737064757565895</v>
      </c>
    </row>
    <row r="316" spans="1:4">
      <c r="A316" s="31">
        <v>2000</v>
      </c>
      <c r="B316" s="100">
        <v>36586</v>
      </c>
      <c r="C316" s="100">
        <v>36605</v>
      </c>
      <c r="D316">
        <v>1.5666827930978875</v>
      </c>
    </row>
    <row r="317" spans="1:4">
      <c r="A317" s="31">
        <v>2000</v>
      </c>
      <c r="B317" s="100">
        <v>36586</v>
      </c>
      <c r="C317" s="100">
        <v>36606</v>
      </c>
      <c r="D317">
        <v>1.5707577720207253</v>
      </c>
    </row>
    <row r="318" spans="1:4">
      <c r="A318" s="31">
        <v>2000</v>
      </c>
      <c r="B318" s="100">
        <v>36586</v>
      </c>
      <c r="C318" s="100">
        <v>36607</v>
      </c>
      <c r="D318">
        <v>1.5678367346938775</v>
      </c>
    </row>
    <row r="319" spans="1:4">
      <c r="A319" s="31">
        <v>2000</v>
      </c>
      <c r="B319" s="100">
        <v>36586</v>
      </c>
      <c r="C319" s="100">
        <v>36608</v>
      </c>
      <c r="D319">
        <v>1.5819134993446919</v>
      </c>
    </row>
    <row r="320" spans="1:4">
      <c r="A320" s="31">
        <v>2000</v>
      </c>
      <c r="B320" s="100">
        <v>36586</v>
      </c>
      <c r="C320" s="100">
        <v>36609</v>
      </c>
      <c r="D320">
        <v>1.588716271463614</v>
      </c>
    </row>
    <row r="321" spans="1:4">
      <c r="A321" s="31">
        <v>2000</v>
      </c>
      <c r="B321" s="100">
        <v>36586</v>
      </c>
      <c r="C321" s="100">
        <v>36612</v>
      </c>
      <c r="D321">
        <v>1.5955314604895678</v>
      </c>
    </row>
    <row r="322" spans="1:4">
      <c r="A322" s="31">
        <v>2000</v>
      </c>
      <c r="B322" s="100">
        <v>36586</v>
      </c>
      <c r="C322" s="100">
        <v>36613</v>
      </c>
      <c r="D322">
        <v>1.5845926412614979</v>
      </c>
    </row>
    <row r="323" spans="1:4">
      <c r="A323" s="31">
        <v>2000</v>
      </c>
      <c r="B323" s="100">
        <v>36586</v>
      </c>
      <c r="C323" s="100">
        <v>36614</v>
      </c>
      <c r="D323">
        <v>1.5862068965517242</v>
      </c>
    </row>
    <row r="324" spans="1:4">
      <c r="A324" s="31">
        <v>2000</v>
      </c>
      <c r="B324" s="100">
        <v>36586</v>
      </c>
      <c r="C324" s="100">
        <v>36615</v>
      </c>
      <c r="D324">
        <v>1.5898502495840268</v>
      </c>
    </row>
    <row r="325" spans="1:4">
      <c r="A325" s="31">
        <v>2000</v>
      </c>
      <c r="B325" s="100">
        <v>36586</v>
      </c>
      <c r="C325" s="100">
        <v>36616</v>
      </c>
      <c r="D325">
        <v>1.5961570593149541</v>
      </c>
    </row>
    <row r="326" spans="1:4">
      <c r="A326" s="31">
        <v>2000</v>
      </c>
      <c r="B326" s="100">
        <v>36617</v>
      </c>
      <c r="C326" s="100">
        <v>36619</v>
      </c>
      <c r="D326">
        <v>1.5940000000000001</v>
      </c>
    </row>
    <row r="327" spans="1:4">
      <c r="A327" s="31">
        <v>2000</v>
      </c>
      <c r="B327" s="100">
        <v>36617</v>
      </c>
      <c r="C327" s="100">
        <v>36620</v>
      </c>
      <c r="D327">
        <v>1.5973873722994474</v>
      </c>
    </row>
    <row r="328" spans="1:4">
      <c r="A328" s="31">
        <v>2000</v>
      </c>
      <c r="B328" s="100">
        <v>36617</v>
      </c>
      <c r="C328" s="100">
        <v>36621</v>
      </c>
      <c r="D328">
        <v>1.5888633377135348</v>
      </c>
    </row>
    <row r="329" spans="1:4">
      <c r="A329" s="31">
        <v>2000</v>
      </c>
      <c r="B329" s="100">
        <v>36617</v>
      </c>
      <c r="C329" s="100">
        <v>36622</v>
      </c>
      <c r="D329">
        <v>1.5843621399176955</v>
      </c>
    </row>
    <row r="330" spans="1:4">
      <c r="A330" s="31">
        <v>2000</v>
      </c>
      <c r="B330" s="100">
        <v>36617</v>
      </c>
      <c r="C330" s="100">
        <v>36623</v>
      </c>
      <c r="D330">
        <v>1.5816107160575492</v>
      </c>
    </row>
    <row r="331" spans="1:4">
      <c r="A331" s="31">
        <v>2000</v>
      </c>
      <c r="B331" s="100">
        <v>36617</v>
      </c>
      <c r="C331" s="100">
        <v>36626</v>
      </c>
      <c r="D331">
        <v>1.5814643799472294</v>
      </c>
    </row>
    <row r="332" spans="1:4">
      <c r="A332" s="31">
        <v>2000</v>
      </c>
      <c r="B332" s="100">
        <v>36617</v>
      </c>
      <c r="C332" s="100">
        <v>36627</v>
      </c>
      <c r="D332">
        <v>1.5844756399669695</v>
      </c>
    </row>
    <row r="333" spans="1:4">
      <c r="A333" s="31">
        <v>2000</v>
      </c>
      <c r="B333" s="100">
        <v>36617</v>
      </c>
      <c r="C333" s="100">
        <v>36628</v>
      </c>
      <c r="D333">
        <v>1.5859556144418683</v>
      </c>
    </row>
    <row r="334" spans="1:4">
      <c r="A334" s="31">
        <v>2000</v>
      </c>
      <c r="B334" s="100">
        <v>36617</v>
      </c>
      <c r="C334" s="100">
        <v>36629</v>
      </c>
      <c r="D334">
        <v>1.5897649608268045</v>
      </c>
    </row>
    <row r="335" spans="1:4">
      <c r="A335" s="31">
        <v>2000</v>
      </c>
      <c r="B335" s="100">
        <v>36617</v>
      </c>
      <c r="C335" s="100">
        <v>36630</v>
      </c>
      <c r="D335">
        <v>1.5857712765957446</v>
      </c>
    </row>
    <row r="336" spans="1:4">
      <c r="A336" s="31">
        <v>2000</v>
      </c>
      <c r="B336" s="100">
        <v>36617</v>
      </c>
      <c r="C336" s="100">
        <v>36633</v>
      </c>
      <c r="D336">
        <v>1.588615997344839</v>
      </c>
    </row>
    <row r="337" spans="1:4">
      <c r="A337" s="31">
        <v>2000</v>
      </c>
      <c r="B337" s="100">
        <v>36617</v>
      </c>
      <c r="C337" s="100">
        <v>36634</v>
      </c>
      <c r="D337">
        <v>1.5820423121772449</v>
      </c>
    </row>
    <row r="338" spans="1:4">
      <c r="A338" s="31">
        <v>2000</v>
      </c>
      <c r="B338" s="100">
        <v>36617</v>
      </c>
      <c r="C338" s="100">
        <v>36635</v>
      </c>
      <c r="D338">
        <v>1.5813137222129365</v>
      </c>
    </row>
    <row r="339" spans="1:4">
      <c r="A339" s="31">
        <v>2000</v>
      </c>
      <c r="B339" s="100">
        <v>36617</v>
      </c>
      <c r="C339" s="100">
        <v>36636</v>
      </c>
      <c r="D339">
        <v>1.5800471857094707</v>
      </c>
    </row>
    <row r="340" spans="1:4">
      <c r="A340" s="31">
        <v>2000</v>
      </c>
      <c r="B340" s="100">
        <v>36617</v>
      </c>
      <c r="C340" s="100">
        <v>36641</v>
      </c>
      <c r="D340">
        <v>1.5776797829036635</v>
      </c>
    </row>
    <row r="341" spans="1:4">
      <c r="A341" s="31">
        <v>2000</v>
      </c>
      <c r="B341" s="100">
        <v>36617</v>
      </c>
      <c r="C341" s="100">
        <v>36642</v>
      </c>
      <c r="D341">
        <v>1.577655740518277</v>
      </c>
    </row>
    <row r="342" spans="1:4">
      <c r="A342" s="31">
        <v>2000</v>
      </c>
      <c r="B342" s="100">
        <v>36617</v>
      </c>
      <c r="C342" s="100">
        <v>36643</v>
      </c>
      <c r="D342">
        <v>1.5725072936330873</v>
      </c>
    </row>
    <row r="343" spans="1:4">
      <c r="A343" s="31">
        <v>2000</v>
      </c>
      <c r="B343" s="100">
        <v>36617</v>
      </c>
      <c r="C343" s="100">
        <v>36644</v>
      </c>
      <c r="D343">
        <v>1.568001380738695</v>
      </c>
    </row>
    <row r="344" spans="1:4">
      <c r="A344" s="31">
        <v>2000</v>
      </c>
      <c r="B344" s="100">
        <v>36647</v>
      </c>
      <c r="C344" s="100">
        <v>36648</v>
      </c>
      <c r="D344">
        <v>1.5644413935129569</v>
      </c>
    </row>
    <row r="345" spans="1:4">
      <c r="A345" s="31">
        <v>2000</v>
      </c>
      <c r="B345" s="100">
        <v>36647</v>
      </c>
      <c r="C345" s="100">
        <v>36649</v>
      </c>
      <c r="D345">
        <v>1.5606723866223076</v>
      </c>
    </row>
    <row r="346" spans="1:4">
      <c r="A346" s="31">
        <v>2000</v>
      </c>
      <c r="B346" s="100">
        <v>36647</v>
      </c>
      <c r="C346" s="100">
        <v>36650</v>
      </c>
      <c r="D346">
        <v>1.5378136816775525</v>
      </c>
    </row>
    <row r="347" spans="1:4">
      <c r="A347" s="31">
        <v>2000</v>
      </c>
      <c r="B347" s="100">
        <v>36647</v>
      </c>
      <c r="C347" s="100">
        <v>36651</v>
      </c>
      <c r="D347">
        <v>1.538883179170949</v>
      </c>
    </row>
    <row r="348" spans="1:4">
      <c r="A348" s="31">
        <v>2000</v>
      </c>
      <c r="B348" s="100">
        <v>36647</v>
      </c>
      <c r="C348" s="100">
        <v>36654</v>
      </c>
      <c r="D348">
        <v>1.5299948726713384</v>
      </c>
    </row>
    <row r="349" spans="1:4">
      <c r="A349" s="31">
        <v>2000</v>
      </c>
      <c r="B349" s="100">
        <v>36647</v>
      </c>
      <c r="C349" s="100">
        <v>36655</v>
      </c>
      <c r="D349">
        <v>1.5354882845903883</v>
      </c>
    </row>
    <row r="350" spans="1:4">
      <c r="A350" s="31">
        <v>2000</v>
      </c>
      <c r="B350" s="100">
        <v>36647</v>
      </c>
      <c r="C350" s="100">
        <v>36656</v>
      </c>
      <c r="D350">
        <v>1.523929049531459</v>
      </c>
    </row>
    <row r="351" spans="1:4">
      <c r="A351" s="31">
        <v>2000</v>
      </c>
      <c r="B351" s="100">
        <v>36647</v>
      </c>
      <c r="C351" s="100">
        <v>36657</v>
      </c>
      <c r="D351">
        <v>1.500413154850438</v>
      </c>
    </row>
    <row r="352" spans="1:4">
      <c r="A352" s="31">
        <v>2000</v>
      </c>
      <c r="B352" s="100">
        <v>36647</v>
      </c>
      <c r="C352" s="100">
        <v>36658</v>
      </c>
      <c r="D352">
        <v>1.5149328859060405</v>
      </c>
    </row>
    <row r="353" spans="1:4">
      <c r="A353" s="31">
        <v>2000</v>
      </c>
      <c r="B353" s="100">
        <v>36647</v>
      </c>
      <c r="C353" s="100">
        <v>36661</v>
      </c>
      <c r="D353">
        <v>1.5131513647642678</v>
      </c>
    </row>
    <row r="354" spans="1:4">
      <c r="A354" s="31">
        <v>2000</v>
      </c>
      <c r="B354" s="100">
        <v>36647</v>
      </c>
      <c r="C354" s="100">
        <v>36662</v>
      </c>
      <c r="D354">
        <v>1.4995864350703059</v>
      </c>
    </row>
    <row r="355" spans="1:4">
      <c r="A355" s="31">
        <v>2000</v>
      </c>
      <c r="B355" s="100">
        <v>36647</v>
      </c>
      <c r="C355" s="100">
        <v>36663</v>
      </c>
      <c r="D355">
        <v>1.4902288291297812</v>
      </c>
    </row>
    <row r="356" spans="1:4">
      <c r="A356" s="31">
        <v>2000</v>
      </c>
      <c r="B356" s="100">
        <v>36647</v>
      </c>
      <c r="C356" s="100">
        <v>36664</v>
      </c>
      <c r="D356">
        <v>1.480708726610366</v>
      </c>
    </row>
    <row r="357" spans="1:4">
      <c r="A357" s="31">
        <v>2000</v>
      </c>
      <c r="B357" s="100">
        <v>36647</v>
      </c>
      <c r="C357" s="100">
        <v>36665</v>
      </c>
      <c r="D357">
        <v>1.4821309285237141</v>
      </c>
    </row>
    <row r="358" spans="1:4">
      <c r="A358" s="31">
        <v>2000</v>
      </c>
      <c r="B358" s="100">
        <v>36647</v>
      </c>
      <c r="C358" s="100">
        <v>36668</v>
      </c>
      <c r="D358">
        <v>1.4876033057851241</v>
      </c>
    </row>
    <row r="359" spans="1:4">
      <c r="A359" s="31">
        <v>2000</v>
      </c>
      <c r="B359" s="100">
        <v>36647</v>
      </c>
      <c r="C359" s="100">
        <v>36669</v>
      </c>
      <c r="D359">
        <v>1.4812225654365145</v>
      </c>
    </row>
    <row r="360" spans="1:4">
      <c r="A360" s="31">
        <v>2000</v>
      </c>
      <c r="B360" s="100">
        <v>36647</v>
      </c>
      <c r="C360" s="100">
        <v>36670</v>
      </c>
      <c r="D360">
        <v>1.475750202757502</v>
      </c>
    </row>
    <row r="361" spans="1:4">
      <c r="A361" s="31">
        <v>2000</v>
      </c>
      <c r="B361" s="100">
        <v>36647</v>
      </c>
      <c r="C361" s="100">
        <v>36671</v>
      </c>
      <c r="D361">
        <v>1.4722950819672131</v>
      </c>
    </row>
    <row r="362" spans="1:4">
      <c r="A362" s="31">
        <v>2000</v>
      </c>
      <c r="B362" s="100">
        <v>36647</v>
      </c>
      <c r="C362" s="100">
        <v>36672</v>
      </c>
      <c r="D362">
        <v>1.4725398614913834</v>
      </c>
    </row>
    <row r="363" spans="1:4">
      <c r="A363" s="31">
        <v>2000</v>
      </c>
      <c r="B363" s="100">
        <v>36647</v>
      </c>
      <c r="C363" s="100">
        <v>36675</v>
      </c>
      <c r="D363">
        <v>1.4883496705768924</v>
      </c>
    </row>
    <row r="364" spans="1:4">
      <c r="A364" s="31">
        <v>2000</v>
      </c>
      <c r="B364" s="100">
        <v>36647</v>
      </c>
      <c r="C364" s="100">
        <v>36676</v>
      </c>
      <c r="D364">
        <v>1.5032123353678122</v>
      </c>
    </row>
    <row r="365" spans="1:4">
      <c r="A365" s="31">
        <v>2000</v>
      </c>
      <c r="B365" s="100">
        <v>36647</v>
      </c>
      <c r="C365" s="100">
        <v>36677</v>
      </c>
      <c r="D365">
        <v>1.4944578313253012</v>
      </c>
    </row>
    <row r="366" spans="1:4">
      <c r="A366" s="31">
        <v>2000</v>
      </c>
      <c r="B366" s="100">
        <v>36678</v>
      </c>
      <c r="C366" s="100">
        <v>36678</v>
      </c>
      <c r="D366">
        <v>1.4951923076923077</v>
      </c>
    </row>
    <row r="367" spans="1:4">
      <c r="A367" s="31">
        <v>2000</v>
      </c>
      <c r="B367" s="100">
        <v>36678</v>
      </c>
      <c r="C367" s="100">
        <v>36679</v>
      </c>
      <c r="D367">
        <v>1.4965605503119501</v>
      </c>
    </row>
    <row r="368" spans="1:4">
      <c r="A368" s="31">
        <v>2000</v>
      </c>
      <c r="B368" s="100">
        <v>36678</v>
      </c>
      <c r="C368" s="100">
        <v>36682</v>
      </c>
      <c r="D368">
        <v>1.5141252006420547</v>
      </c>
    </row>
    <row r="369" spans="1:4">
      <c r="A369" s="31">
        <v>2000</v>
      </c>
      <c r="B369" s="100">
        <v>36678</v>
      </c>
      <c r="C369" s="100">
        <v>36683</v>
      </c>
      <c r="D369">
        <v>1.5142081736909325</v>
      </c>
    </row>
    <row r="370" spans="1:4">
      <c r="A370" s="31">
        <v>2000</v>
      </c>
      <c r="B370" s="100">
        <v>36678</v>
      </c>
      <c r="C370" s="100">
        <v>36684</v>
      </c>
      <c r="D370">
        <v>1.5223072020395156</v>
      </c>
    </row>
    <row r="371" spans="1:4">
      <c r="A371" s="31">
        <v>2000</v>
      </c>
      <c r="B371" s="100">
        <v>36678</v>
      </c>
      <c r="C371" s="100">
        <v>36685</v>
      </c>
      <c r="D371">
        <v>1.5203648372385594</v>
      </c>
    </row>
    <row r="372" spans="1:4">
      <c r="A372" s="31">
        <v>2000</v>
      </c>
      <c r="B372" s="100">
        <v>36678</v>
      </c>
      <c r="C372" s="100">
        <v>36686</v>
      </c>
      <c r="D372">
        <v>1.5039619651347067</v>
      </c>
    </row>
    <row r="373" spans="1:4">
      <c r="A373" s="31">
        <v>2000</v>
      </c>
      <c r="B373" s="100">
        <v>36678</v>
      </c>
      <c r="C373" s="100">
        <v>36689</v>
      </c>
      <c r="D373">
        <v>1.5115024591464383</v>
      </c>
    </row>
    <row r="374" spans="1:4">
      <c r="A374" s="31">
        <v>2000</v>
      </c>
      <c r="B374" s="100">
        <v>36678</v>
      </c>
      <c r="C374" s="100">
        <v>36690</v>
      </c>
      <c r="D374">
        <v>1.5139020537124803</v>
      </c>
    </row>
    <row r="375" spans="1:4">
      <c r="A375" s="31">
        <v>2000</v>
      </c>
      <c r="B375" s="100">
        <v>36678</v>
      </c>
      <c r="C375" s="100">
        <v>36691</v>
      </c>
      <c r="D375">
        <v>1.5051546391752577</v>
      </c>
    </row>
    <row r="376" spans="1:4">
      <c r="A376" s="31">
        <v>2000</v>
      </c>
      <c r="B376" s="100">
        <v>36678</v>
      </c>
      <c r="C376" s="100">
        <v>36692</v>
      </c>
      <c r="D376">
        <v>1.5079164027865737</v>
      </c>
    </row>
    <row r="377" spans="1:4">
      <c r="A377" s="31">
        <v>2000</v>
      </c>
      <c r="B377" s="100">
        <v>36678</v>
      </c>
      <c r="C377" s="100">
        <v>36693</v>
      </c>
      <c r="D377">
        <v>1.5112972033496603</v>
      </c>
    </row>
    <row r="378" spans="1:4">
      <c r="A378" s="31">
        <v>2000</v>
      </c>
      <c r="B378" s="100">
        <v>36678</v>
      </c>
      <c r="C378" s="100">
        <v>36696</v>
      </c>
      <c r="D378">
        <v>1.5126314137768713</v>
      </c>
    </row>
    <row r="379" spans="1:4">
      <c r="A379" s="31">
        <v>2000</v>
      </c>
      <c r="B379" s="100">
        <v>36678</v>
      </c>
      <c r="C379" s="100">
        <v>36697</v>
      </c>
      <c r="D379">
        <v>1.5077458109389819</v>
      </c>
    </row>
    <row r="380" spans="1:4">
      <c r="A380" s="31">
        <v>2000</v>
      </c>
      <c r="B380" s="100">
        <v>36678</v>
      </c>
      <c r="C380" s="100">
        <v>36698</v>
      </c>
      <c r="D380">
        <v>1.5015062628825113</v>
      </c>
    </row>
    <row r="381" spans="1:4">
      <c r="A381" s="31">
        <v>2000</v>
      </c>
      <c r="B381" s="100">
        <v>36678</v>
      </c>
      <c r="C381" s="100">
        <v>36699</v>
      </c>
      <c r="D381">
        <v>1.5062459961563102</v>
      </c>
    </row>
    <row r="382" spans="1:4">
      <c r="A382" s="31">
        <v>2000</v>
      </c>
      <c r="B382" s="100">
        <v>36678</v>
      </c>
      <c r="C382" s="100">
        <v>36700</v>
      </c>
      <c r="D382">
        <v>1.5060800000000001</v>
      </c>
    </row>
    <row r="383" spans="1:4">
      <c r="A383" s="31">
        <v>2000</v>
      </c>
      <c r="B383" s="100">
        <v>36678</v>
      </c>
      <c r="C383" s="100">
        <v>36703</v>
      </c>
      <c r="D383">
        <v>1.5007240547063554</v>
      </c>
    </row>
    <row r="384" spans="1:4">
      <c r="A384" s="31">
        <v>2000</v>
      </c>
      <c r="B384" s="100">
        <v>36678</v>
      </c>
      <c r="C384" s="100">
        <v>36704</v>
      </c>
      <c r="D384">
        <v>1.4967361885050152</v>
      </c>
    </row>
    <row r="385" spans="1:4">
      <c r="A385" s="31">
        <v>2000</v>
      </c>
      <c r="B385" s="100">
        <v>36678</v>
      </c>
      <c r="C385" s="100">
        <v>36705</v>
      </c>
      <c r="D385">
        <v>1.5056772749080443</v>
      </c>
    </row>
    <row r="386" spans="1:4">
      <c r="A386" s="31">
        <v>2000</v>
      </c>
      <c r="B386" s="100">
        <v>36678</v>
      </c>
      <c r="C386" s="100">
        <v>36706</v>
      </c>
      <c r="D386">
        <v>1.5189387885568164</v>
      </c>
    </row>
    <row r="387" spans="1:4">
      <c r="A387" s="31">
        <v>2000</v>
      </c>
      <c r="B387" s="100">
        <v>36678</v>
      </c>
      <c r="C387" s="100">
        <v>36707</v>
      </c>
      <c r="D387">
        <v>1.5113079234540567</v>
      </c>
    </row>
    <row r="388" spans="1:4">
      <c r="A388" s="31">
        <v>2000</v>
      </c>
      <c r="B388" s="100">
        <v>36708</v>
      </c>
      <c r="C388" s="100">
        <v>36710</v>
      </c>
      <c r="D388">
        <v>1.5113835376532401</v>
      </c>
    </row>
    <row r="389" spans="1:4">
      <c r="A389" s="31">
        <v>2000</v>
      </c>
      <c r="B389" s="100">
        <v>36708</v>
      </c>
      <c r="C389" s="100">
        <v>36711</v>
      </c>
      <c r="D389">
        <v>1.5128368681231064</v>
      </c>
    </row>
    <row r="390" spans="1:4">
      <c r="A390" s="31">
        <v>2000</v>
      </c>
      <c r="B390" s="100">
        <v>36708</v>
      </c>
      <c r="C390" s="100">
        <v>36712</v>
      </c>
      <c r="D390">
        <v>1.510692222398226</v>
      </c>
    </row>
    <row r="391" spans="1:4">
      <c r="A391" s="31">
        <v>2000</v>
      </c>
      <c r="B391" s="100">
        <v>36708</v>
      </c>
      <c r="C391" s="100">
        <v>36713</v>
      </c>
      <c r="D391">
        <v>1.512202852614897</v>
      </c>
    </row>
    <row r="392" spans="1:4">
      <c r="A392" s="31">
        <v>2000</v>
      </c>
      <c r="B392" s="100">
        <v>36708</v>
      </c>
      <c r="C392" s="100">
        <v>36714</v>
      </c>
      <c r="D392">
        <v>1.5105129021981523</v>
      </c>
    </row>
    <row r="393" spans="1:4">
      <c r="A393" s="31">
        <v>2000</v>
      </c>
      <c r="B393" s="100">
        <v>36708</v>
      </c>
      <c r="C393" s="100">
        <v>36717</v>
      </c>
      <c r="D393">
        <v>1.5164012738853503</v>
      </c>
    </row>
    <row r="394" spans="1:4">
      <c r="A394" s="31">
        <v>2000</v>
      </c>
      <c r="B394" s="100">
        <v>36708</v>
      </c>
      <c r="C394" s="100">
        <v>36718</v>
      </c>
      <c r="D394">
        <v>1.5122222222222221</v>
      </c>
    </row>
    <row r="395" spans="1:4">
      <c r="A395" s="31">
        <v>2000</v>
      </c>
      <c r="B395" s="100">
        <v>36708</v>
      </c>
      <c r="C395" s="100">
        <v>36719</v>
      </c>
      <c r="D395">
        <v>1.5149920255183413</v>
      </c>
    </row>
    <row r="396" spans="1:4">
      <c r="A396" s="31">
        <v>2000</v>
      </c>
      <c r="B396" s="100">
        <v>36708</v>
      </c>
      <c r="C396" s="100">
        <v>36720</v>
      </c>
      <c r="D396">
        <v>1.5020886889460154</v>
      </c>
    </row>
    <row r="397" spans="1:4">
      <c r="A397" s="31">
        <v>2000</v>
      </c>
      <c r="B397" s="100">
        <v>36708</v>
      </c>
      <c r="C397" s="100">
        <v>36721</v>
      </c>
      <c r="D397">
        <v>1.5005620684117551</v>
      </c>
    </row>
    <row r="398" spans="1:4">
      <c r="A398" s="31">
        <v>2000</v>
      </c>
      <c r="B398" s="100">
        <v>36708</v>
      </c>
      <c r="C398" s="100">
        <v>36724</v>
      </c>
      <c r="D398">
        <v>1.4915470494417864</v>
      </c>
    </row>
    <row r="399" spans="1:4">
      <c r="A399" s="31">
        <v>2000</v>
      </c>
      <c r="B399" s="100">
        <v>36708</v>
      </c>
      <c r="C399" s="100">
        <v>36725</v>
      </c>
      <c r="D399">
        <v>1.4986380387758373</v>
      </c>
    </row>
    <row r="400" spans="1:4">
      <c r="A400" s="31">
        <v>2000</v>
      </c>
      <c r="B400" s="100">
        <v>36708</v>
      </c>
      <c r="C400" s="100">
        <v>36726</v>
      </c>
      <c r="D400">
        <v>1.4970760233918128</v>
      </c>
    </row>
    <row r="401" spans="1:4">
      <c r="A401" s="31">
        <v>2000</v>
      </c>
      <c r="B401" s="100">
        <v>36708</v>
      </c>
      <c r="C401" s="100">
        <v>36727</v>
      </c>
      <c r="D401">
        <v>1.4955393349553934</v>
      </c>
    </row>
    <row r="402" spans="1:4">
      <c r="A402" s="31">
        <v>2000</v>
      </c>
      <c r="B402" s="100">
        <v>36708</v>
      </c>
      <c r="C402" s="100">
        <v>36728</v>
      </c>
      <c r="D402">
        <v>1.5138237671786579</v>
      </c>
    </row>
    <row r="403" spans="1:4">
      <c r="A403" s="31">
        <v>2000</v>
      </c>
      <c r="B403" s="100">
        <v>36708</v>
      </c>
      <c r="C403" s="100">
        <v>36731</v>
      </c>
      <c r="D403">
        <v>1.5171516826532272</v>
      </c>
    </row>
    <row r="404" spans="1:4">
      <c r="A404" s="31">
        <v>2000</v>
      </c>
      <c r="B404" s="100">
        <v>36708</v>
      </c>
      <c r="C404" s="100">
        <v>36732</v>
      </c>
      <c r="D404">
        <v>1.5174971778745363</v>
      </c>
    </row>
    <row r="405" spans="1:4">
      <c r="A405" s="31">
        <v>2000</v>
      </c>
      <c r="B405" s="100">
        <v>36708</v>
      </c>
      <c r="C405" s="100">
        <v>36733</v>
      </c>
      <c r="D405">
        <v>1.5172079495879787</v>
      </c>
    </row>
    <row r="406" spans="1:4">
      <c r="A406" s="31">
        <v>2000</v>
      </c>
      <c r="B406" s="100">
        <v>36708</v>
      </c>
      <c r="C406" s="100">
        <v>36734</v>
      </c>
      <c r="D406">
        <v>1.5148434979025491</v>
      </c>
    </row>
    <row r="407" spans="1:4">
      <c r="A407" s="31">
        <v>2000</v>
      </c>
      <c r="B407" s="100">
        <v>36708</v>
      </c>
      <c r="C407" s="100">
        <v>36735</v>
      </c>
      <c r="D407">
        <v>1.5082926829268293</v>
      </c>
    </row>
    <row r="408" spans="1:4">
      <c r="A408" s="31">
        <v>2000</v>
      </c>
      <c r="B408" s="100">
        <v>36708</v>
      </c>
      <c r="C408" s="100">
        <v>36738</v>
      </c>
      <c r="D408">
        <v>1.4958731186276097</v>
      </c>
    </row>
    <row r="409" spans="1:4">
      <c r="A409" s="31">
        <v>2000</v>
      </c>
      <c r="B409" s="100">
        <v>36739</v>
      </c>
      <c r="C409" s="100">
        <v>36739</v>
      </c>
      <c r="D409">
        <v>1.5009721322099807</v>
      </c>
    </row>
    <row r="410" spans="1:4">
      <c r="A410" s="31">
        <v>2000</v>
      </c>
      <c r="B410" s="100">
        <v>36739</v>
      </c>
      <c r="C410" s="100">
        <v>36740</v>
      </c>
      <c r="D410">
        <v>1.4881979488849097</v>
      </c>
    </row>
    <row r="411" spans="1:4">
      <c r="A411" s="31">
        <v>2000</v>
      </c>
      <c r="B411" s="100">
        <v>36739</v>
      </c>
      <c r="C411" s="100">
        <v>36741</v>
      </c>
      <c r="D411">
        <v>1.4873146622734763</v>
      </c>
    </row>
    <row r="412" spans="1:4">
      <c r="A412" s="31">
        <v>2000</v>
      </c>
      <c r="B412" s="100">
        <v>36739</v>
      </c>
      <c r="C412" s="100">
        <v>36742</v>
      </c>
      <c r="D412">
        <v>1.5031624500665779</v>
      </c>
    </row>
    <row r="413" spans="1:4">
      <c r="A413" s="31">
        <v>2000</v>
      </c>
      <c r="B413" s="100">
        <v>36739</v>
      </c>
      <c r="C413" s="100">
        <v>36745</v>
      </c>
      <c r="D413">
        <v>1.5059681697612732</v>
      </c>
    </row>
    <row r="414" spans="1:4">
      <c r="A414" s="31">
        <v>2000</v>
      </c>
      <c r="B414" s="100">
        <v>36739</v>
      </c>
      <c r="C414" s="100">
        <v>36746</v>
      </c>
      <c r="D414">
        <v>1.508839226150767</v>
      </c>
    </row>
    <row r="415" spans="1:4">
      <c r="A415" s="31">
        <v>2000</v>
      </c>
      <c r="B415" s="100">
        <v>36739</v>
      </c>
      <c r="C415" s="100">
        <v>36747</v>
      </c>
      <c r="D415">
        <v>1.5010036801605888</v>
      </c>
    </row>
    <row r="416" spans="1:4">
      <c r="A416" s="31">
        <v>2000</v>
      </c>
      <c r="B416" s="100">
        <v>36739</v>
      </c>
      <c r="C416" s="100">
        <v>36748</v>
      </c>
      <c r="D416">
        <v>1.5006646726487205</v>
      </c>
    </row>
    <row r="417" spans="1:4">
      <c r="A417" s="31">
        <v>2000</v>
      </c>
      <c r="B417" s="100">
        <v>36739</v>
      </c>
      <c r="C417" s="100">
        <v>36749</v>
      </c>
      <c r="D417">
        <v>1.5066820656657318</v>
      </c>
    </row>
    <row r="418" spans="1:4">
      <c r="A418" s="31">
        <v>2000</v>
      </c>
      <c r="B418" s="100">
        <v>36739</v>
      </c>
      <c r="C418" s="100">
        <v>36752</v>
      </c>
      <c r="D418">
        <v>1.5058489304812834</v>
      </c>
    </row>
    <row r="419" spans="1:4">
      <c r="A419" s="31">
        <v>2000</v>
      </c>
      <c r="B419" s="100">
        <v>36739</v>
      </c>
      <c r="C419" s="100">
        <v>36753</v>
      </c>
      <c r="D419">
        <v>1.5048687902294109</v>
      </c>
    </row>
    <row r="420" spans="1:4">
      <c r="A420" s="31">
        <v>2000</v>
      </c>
      <c r="B420" s="100">
        <v>36739</v>
      </c>
      <c r="C420" s="100">
        <v>36754</v>
      </c>
      <c r="D420">
        <v>1.4990085922009255</v>
      </c>
    </row>
    <row r="421" spans="1:4">
      <c r="A421" s="31">
        <v>2000</v>
      </c>
      <c r="B421" s="100">
        <v>36739</v>
      </c>
      <c r="C421" s="100">
        <v>36755</v>
      </c>
      <c r="D421">
        <v>1.4993438320209973</v>
      </c>
    </row>
    <row r="422" spans="1:4">
      <c r="A422" s="31">
        <v>2000</v>
      </c>
      <c r="B422" s="100">
        <v>36739</v>
      </c>
      <c r="C422" s="100">
        <v>36756</v>
      </c>
      <c r="D422">
        <v>1.4964748319396621</v>
      </c>
    </row>
    <row r="423" spans="1:4">
      <c r="A423" s="31">
        <v>2000</v>
      </c>
      <c r="B423" s="100">
        <v>36739</v>
      </c>
      <c r="C423" s="100">
        <v>36759</v>
      </c>
      <c r="D423">
        <v>1.491158486200628</v>
      </c>
    </row>
    <row r="424" spans="1:4">
      <c r="A424" s="31">
        <v>2000</v>
      </c>
      <c r="B424" s="100">
        <v>36739</v>
      </c>
      <c r="C424" s="100">
        <v>36760</v>
      </c>
      <c r="D424">
        <v>1.4859224908910236</v>
      </c>
    </row>
    <row r="425" spans="1:4">
      <c r="A425" s="31">
        <v>2000</v>
      </c>
      <c r="B425" s="100">
        <v>36739</v>
      </c>
      <c r="C425" s="100">
        <v>36761</v>
      </c>
      <c r="D425">
        <v>1.4796747967479675</v>
      </c>
    </row>
    <row r="426" spans="1:4">
      <c r="A426" s="31">
        <v>2000</v>
      </c>
      <c r="B426" s="100">
        <v>36739</v>
      </c>
      <c r="C426" s="100">
        <v>36762</v>
      </c>
      <c r="D426">
        <v>1.4805322819122719</v>
      </c>
    </row>
    <row r="427" spans="1:4">
      <c r="A427" s="31">
        <v>2000</v>
      </c>
      <c r="B427" s="100">
        <v>36739</v>
      </c>
      <c r="C427" s="100">
        <v>36763</v>
      </c>
      <c r="D427">
        <v>1.4735380594576937</v>
      </c>
    </row>
    <row r="428" spans="1:4">
      <c r="A428" s="31">
        <v>2000</v>
      </c>
      <c r="B428" s="100">
        <v>36739</v>
      </c>
      <c r="C428" s="100">
        <v>36766</v>
      </c>
      <c r="D428">
        <v>1.4717320261437907</v>
      </c>
    </row>
    <row r="429" spans="1:4">
      <c r="A429" s="31">
        <v>2000</v>
      </c>
      <c r="B429" s="100">
        <v>36739</v>
      </c>
      <c r="C429" s="100">
        <v>36767</v>
      </c>
      <c r="D429">
        <v>1.4603355595373839</v>
      </c>
    </row>
    <row r="430" spans="1:4">
      <c r="A430" s="31">
        <v>2000</v>
      </c>
      <c r="B430" s="100">
        <v>36739</v>
      </c>
      <c r="C430" s="100">
        <v>36768</v>
      </c>
      <c r="D430">
        <v>1.449089134677944</v>
      </c>
    </row>
    <row r="431" spans="1:4">
      <c r="A431" s="31">
        <v>2000</v>
      </c>
      <c r="B431" s="100">
        <v>36739</v>
      </c>
      <c r="C431" s="100">
        <v>36769</v>
      </c>
      <c r="D431">
        <v>1.4523809523809523</v>
      </c>
    </row>
    <row r="432" spans="1:4">
      <c r="A432" s="31">
        <v>2000</v>
      </c>
      <c r="B432" s="100">
        <v>36770</v>
      </c>
      <c r="C432" s="100">
        <v>36770</v>
      </c>
      <c r="D432">
        <v>1.4510187449062752</v>
      </c>
    </row>
    <row r="433" spans="1:4">
      <c r="A433" s="31">
        <v>2000</v>
      </c>
      <c r="B433" s="100">
        <v>36770</v>
      </c>
      <c r="C433" s="100">
        <v>36773</v>
      </c>
      <c r="D433">
        <v>1.4624634384140398</v>
      </c>
    </row>
    <row r="434" spans="1:4">
      <c r="A434" s="31">
        <v>2000</v>
      </c>
      <c r="B434" s="100">
        <v>36770</v>
      </c>
      <c r="C434" s="100">
        <v>36774</v>
      </c>
      <c r="D434">
        <v>1.4510124101894184</v>
      </c>
    </row>
    <row r="435" spans="1:4">
      <c r="A435" s="31">
        <v>2000</v>
      </c>
      <c r="B435" s="100">
        <v>36770</v>
      </c>
      <c r="C435" s="100">
        <v>36775</v>
      </c>
      <c r="D435">
        <v>1.4486610809922786</v>
      </c>
    </row>
    <row r="436" spans="1:4">
      <c r="A436" s="31">
        <v>2000</v>
      </c>
      <c r="B436" s="100">
        <v>36770</v>
      </c>
      <c r="C436" s="100">
        <v>36776</v>
      </c>
      <c r="D436">
        <v>1.4347610385315033</v>
      </c>
    </row>
    <row r="437" spans="1:4">
      <c r="A437" s="31">
        <v>2000</v>
      </c>
      <c r="B437" s="100">
        <v>36770</v>
      </c>
      <c r="C437" s="100">
        <v>36777</v>
      </c>
      <c r="D437">
        <v>1.4263553233180928</v>
      </c>
    </row>
    <row r="438" spans="1:4">
      <c r="A438" s="31">
        <v>2000</v>
      </c>
      <c r="B438" s="100">
        <v>36770</v>
      </c>
      <c r="C438" s="100">
        <v>36780</v>
      </c>
      <c r="D438">
        <v>1.4164198749588681</v>
      </c>
    </row>
    <row r="439" spans="1:4">
      <c r="A439" s="31">
        <v>2000</v>
      </c>
      <c r="B439" s="100">
        <v>36770</v>
      </c>
      <c r="C439" s="100">
        <v>36781</v>
      </c>
      <c r="D439">
        <v>1.4017900732302684</v>
      </c>
    </row>
    <row r="440" spans="1:4">
      <c r="A440" s="31">
        <v>2000</v>
      </c>
      <c r="B440" s="100">
        <v>36770</v>
      </c>
      <c r="C440" s="100">
        <v>36782</v>
      </c>
      <c r="D440">
        <v>1.4089873005535656</v>
      </c>
    </row>
    <row r="441" spans="1:4">
      <c r="A441" s="31">
        <v>2000</v>
      </c>
      <c r="B441" s="100">
        <v>36770</v>
      </c>
      <c r="C441" s="100">
        <v>36783</v>
      </c>
      <c r="D441">
        <v>1.417413989890755</v>
      </c>
    </row>
    <row r="442" spans="1:4">
      <c r="A442" s="31">
        <v>2000</v>
      </c>
      <c r="B442" s="100">
        <v>36770</v>
      </c>
      <c r="C442" s="100">
        <v>36784</v>
      </c>
      <c r="D442">
        <v>1.4065306122448979</v>
      </c>
    </row>
    <row r="443" spans="1:4">
      <c r="A443" s="31">
        <v>2000</v>
      </c>
      <c r="B443" s="100">
        <v>36770</v>
      </c>
      <c r="C443" s="100">
        <v>36787</v>
      </c>
      <c r="D443">
        <v>1.3986220472440944</v>
      </c>
    </row>
    <row r="444" spans="1:4">
      <c r="A444" s="31">
        <v>2000</v>
      </c>
      <c r="B444" s="100">
        <v>36770</v>
      </c>
      <c r="C444" s="100">
        <v>36788</v>
      </c>
      <c r="D444">
        <v>1.4038461538461537</v>
      </c>
    </row>
    <row r="445" spans="1:4">
      <c r="A445" s="31">
        <v>2000</v>
      </c>
      <c r="B445" s="100">
        <v>36770</v>
      </c>
      <c r="C445" s="100">
        <v>36789</v>
      </c>
      <c r="D445">
        <v>1.4152613124060778</v>
      </c>
    </row>
    <row r="446" spans="1:4">
      <c r="A446" s="31">
        <v>2000</v>
      </c>
      <c r="B446" s="100">
        <v>36770</v>
      </c>
      <c r="C446" s="100">
        <v>36790</v>
      </c>
      <c r="D446">
        <v>1.419720186542305</v>
      </c>
    </row>
    <row r="447" spans="1:4">
      <c r="A447" s="31">
        <v>2000</v>
      </c>
      <c r="B447" s="100">
        <v>36770</v>
      </c>
      <c r="C447" s="100">
        <v>36791</v>
      </c>
      <c r="D447">
        <v>1.4662708230249053</v>
      </c>
    </row>
    <row r="448" spans="1:4">
      <c r="A448" s="31">
        <v>2000</v>
      </c>
      <c r="B448" s="100">
        <v>36770</v>
      </c>
      <c r="C448" s="100">
        <v>36794</v>
      </c>
      <c r="D448">
        <v>1.4548772395487723</v>
      </c>
    </row>
    <row r="449" spans="1:4">
      <c r="A449" s="31">
        <v>2000</v>
      </c>
      <c r="B449" s="100">
        <v>36770</v>
      </c>
      <c r="C449" s="100">
        <v>36795</v>
      </c>
      <c r="D449">
        <v>1.4527206370272063</v>
      </c>
    </row>
    <row r="450" spans="1:4">
      <c r="A450" s="31">
        <v>2000</v>
      </c>
      <c r="B450" s="100">
        <v>36770</v>
      </c>
      <c r="C450" s="100">
        <v>36796</v>
      </c>
      <c r="D450">
        <v>1.4658395368072787</v>
      </c>
    </row>
    <row r="451" spans="1:4">
      <c r="A451" s="31">
        <v>2000</v>
      </c>
      <c r="B451" s="100">
        <v>36770</v>
      </c>
      <c r="C451" s="100">
        <v>36797</v>
      </c>
      <c r="D451">
        <v>1.4658921161825724</v>
      </c>
    </row>
    <row r="452" spans="1:4">
      <c r="A452" s="31">
        <v>2000</v>
      </c>
      <c r="B452" s="100">
        <v>36770</v>
      </c>
      <c r="C452" s="100">
        <v>36798</v>
      </c>
      <c r="D452">
        <v>1.4689123512652924</v>
      </c>
    </row>
    <row r="453" spans="1:4">
      <c r="A453" s="31">
        <v>2000</v>
      </c>
      <c r="B453" s="100">
        <v>36800</v>
      </c>
      <c r="C453" s="100">
        <v>36801</v>
      </c>
      <c r="D453">
        <v>1.4692038057085628</v>
      </c>
    </row>
    <row r="454" spans="1:4">
      <c r="A454" s="31">
        <v>2000</v>
      </c>
      <c r="B454" s="100">
        <v>36800</v>
      </c>
      <c r="C454" s="100">
        <v>36802</v>
      </c>
      <c r="D454">
        <v>1.459040959040959</v>
      </c>
    </row>
    <row r="455" spans="1:4">
      <c r="A455" s="31">
        <v>2000</v>
      </c>
      <c r="B455" s="100">
        <v>36800</v>
      </c>
      <c r="C455" s="100">
        <v>36803</v>
      </c>
      <c r="D455">
        <v>1.4542728635682161</v>
      </c>
    </row>
    <row r="456" spans="1:4">
      <c r="A456" s="31">
        <v>2000</v>
      </c>
      <c r="B456" s="100">
        <v>36800</v>
      </c>
      <c r="C456" s="100">
        <v>36804</v>
      </c>
      <c r="D456">
        <v>1.4577733532437365</v>
      </c>
    </row>
    <row r="457" spans="1:4">
      <c r="A457" s="31">
        <v>2000</v>
      </c>
      <c r="B457" s="100">
        <v>36800</v>
      </c>
      <c r="C457" s="100">
        <v>36805</v>
      </c>
      <c r="D457">
        <v>1.4471233787828399</v>
      </c>
    </row>
    <row r="458" spans="1:4">
      <c r="A458" s="31">
        <v>2000</v>
      </c>
      <c r="B458" s="100">
        <v>36800</v>
      </c>
      <c r="C458" s="100">
        <v>36808</v>
      </c>
      <c r="D458">
        <v>1.4477189477189478</v>
      </c>
    </row>
    <row r="459" spans="1:4">
      <c r="A459" s="31">
        <v>2000</v>
      </c>
      <c r="B459" s="100">
        <v>36800</v>
      </c>
      <c r="C459" s="100">
        <v>36809</v>
      </c>
      <c r="D459">
        <v>1.4554405874499334</v>
      </c>
    </row>
    <row r="460" spans="1:4">
      <c r="A460" s="31">
        <v>2000</v>
      </c>
      <c r="B460" s="100">
        <v>36800</v>
      </c>
      <c r="C460" s="100">
        <v>36810</v>
      </c>
      <c r="D460">
        <v>1.4611260053619304</v>
      </c>
    </row>
    <row r="461" spans="1:4">
      <c r="A461" s="31">
        <v>2000</v>
      </c>
      <c r="B461" s="100">
        <v>36800</v>
      </c>
      <c r="C461" s="100">
        <v>36811</v>
      </c>
      <c r="D461">
        <v>1.4605640939030571</v>
      </c>
    </row>
    <row r="462" spans="1:4">
      <c r="A462" s="31">
        <v>2000</v>
      </c>
      <c r="B462" s="100">
        <v>36800</v>
      </c>
      <c r="C462" s="100">
        <v>36812</v>
      </c>
      <c r="D462">
        <v>1.4701772324471711</v>
      </c>
    </row>
    <row r="463" spans="1:4">
      <c r="A463" s="31">
        <v>2000</v>
      </c>
      <c r="B463" s="100">
        <v>36800</v>
      </c>
      <c r="C463" s="100">
        <v>36815</v>
      </c>
      <c r="D463">
        <v>1.446464989802855</v>
      </c>
    </row>
    <row r="464" spans="1:4">
      <c r="A464" s="31">
        <v>2000</v>
      </c>
      <c r="B464" s="100">
        <v>36800</v>
      </c>
      <c r="C464" s="100">
        <v>36816</v>
      </c>
      <c r="D464">
        <v>1.4380501015572107</v>
      </c>
    </row>
    <row r="465" spans="1:4">
      <c r="A465" s="31">
        <v>2000</v>
      </c>
      <c r="B465" s="100">
        <v>36800</v>
      </c>
      <c r="C465" s="100">
        <v>36817</v>
      </c>
      <c r="D465">
        <v>1.4515579771837221</v>
      </c>
    </row>
    <row r="466" spans="1:4">
      <c r="A466" s="31">
        <v>2000</v>
      </c>
      <c r="B466" s="100">
        <v>36800</v>
      </c>
      <c r="C466" s="100">
        <v>36818</v>
      </c>
      <c r="D466">
        <v>1.4437006522485409</v>
      </c>
    </row>
    <row r="467" spans="1:4">
      <c r="A467" s="31">
        <v>2000</v>
      </c>
      <c r="B467" s="100">
        <v>36800</v>
      </c>
      <c r="C467" s="100">
        <v>36819</v>
      </c>
      <c r="D467">
        <v>1.4492455418381343</v>
      </c>
    </row>
    <row r="468" spans="1:4">
      <c r="A468" s="31">
        <v>2000</v>
      </c>
      <c r="B468" s="100">
        <v>36800</v>
      </c>
      <c r="C468" s="100">
        <v>36822</v>
      </c>
      <c r="D468">
        <v>1.4543402777777779</v>
      </c>
    </row>
    <row r="469" spans="1:4">
      <c r="A469" s="31">
        <v>2000</v>
      </c>
      <c r="B469" s="100">
        <v>36800</v>
      </c>
      <c r="C469" s="100">
        <v>36823</v>
      </c>
      <c r="D469">
        <v>1.4533795493934143</v>
      </c>
    </row>
    <row r="470" spans="1:4">
      <c r="A470" s="31">
        <v>2000</v>
      </c>
      <c r="B470" s="100">
        <v>36800</v>
      </c>
      <c r="C470" s="100">
        <v>36824</v>
      </c>
      <c r="D470">
        <v>1.4394385721712009</v>
      </c>
    </row>
    <row r="471" spans="1:4">
      <c r="A471" s="31">
        <v>2000</v>
      </c>
      <c r="B471" s="100">
        <v>36800</v>
      </c>
      <c r="C471" s="100">
        <v>36825</v>
      </c>
      <c r="D471">
        <v>1.4210435681074567</v>
      </c>
    </row>
    <row r="472" spans="1:4">
      <c r="A472" s="31">
        <v>2000</v>
      </c>
      <c r="B472" s="100">
        <v>36800</v>
      </c>
      <c r="C472" s="100">
        <v>36826</v>
      </c>
      <c r="D472">
        <v>1.4341833218470021</v>
      </c>
    </row>
    <row r="473" spans="1:4">
      <c r="A473" s="31">
        <v>2000</v>
      </c>
      <c r="B473" s="100">
        <v>36800</v>
      </c>
      <c r="C473" s="100">
        <v>36829</v>
      </c>
      <c r="D473">
        <v>1.459394356503785</v>
      </c>
    </row>
    <row r="474" spans="1:4">
      <c r="A474" s="31">
        <v>2000</v>
      </c>
      <c r="B474" s="100">
        <v>36800</v>
      </c>
      <c r="C474" s="100">
        <v>36830</v>
      </c>
      <c r="D474">
        <v>1.4489585126527802</v>
      </c>
    </row>
    <row r="475" spans="1:4">
      <c r="A475" s="31">
        <v>2000</v>
      </c>
      <c r="B475" s="100">
        <v>36831</v>
      </c>
      <c r="C475" s="100">
        <v>36831</v>
      </c>
      <c r="D475">
        <v>1.4468876860622464</v>
      </c>
    </row>
    <row r="476" spans="1:4">
      <c r="A476" s="31">
        <v>2000</v>
      </c>
      <c r="B476" s="100">
        <v>36831</v>
      </c>
      <c r="C476" s="100">
        <v>36832</v>
      </c>
      <c r="D476">
        <v>1.4516453995970451</v>
      </c>
    </row>
    <row r="477" spans="1:4">
      <c r="A477" s="31">
        <v>2000</v>
      </c>
      <c r="B477" s="100">
        <v>36831</v>
      </c>
      <c r="C477" s="100">
        <v>36833</v>
      </c>
      <c r="D477">
        <v>1.4518543156494264</v>
      </c>
    </row>
    <row r="478" spans="1:4">
      <c r="A478" s="31">
        <v>2000</v>
      </c>
      <c r="B478" s="100">
        <v>36831</v>
      </c>
      <c r="C478" s="100">
        <v>36836</v>
      </c>
      <c r="D478">
        <v>1.4457047539616346</v>
      </c>
    </row>
    <row r="479" spans="1:4">
      <c r="A479" s="31">
        <v>2000</v>
      </c>
      <c r="B479" s="100">
        <v>36831</v>
      </c>
      <c r="C479" s="100">
        <v>36837</v>
      </c>
      <c r="D479">
        <v>1.4287853577371048</v>
      </c>
    </row>
    <row r="480" spans="1:4">
      <c r="A480" s="31">
        <v>2000</v>
      </c>
      <c r="B480" s="100">
        <v>36831</v>
      </c>
      <c r="C480" s="100">
        <v>36838</v>
      </c>
      <c r="D480">
        <v>1.4250749250749251</v>
      </c>
    </row>
    <row r="481" spans="1:4">
      <c r="A481" s="31">
        <v>2000</v>
      </c>
      <c r="B481" s="100">
        <v>36831</v>
      </c>
      <c r="C481" s="100">
        <v>36839</v>
      </c>
      <c r="D481">
        <v>1.4178161874688382</v>
      </c>
    </row>
    <row r="482" spans="1:4">
      <c r="A482" s="31">
        <v>2000</v>
      </c>
      <c r="B482" s="100">
        <v>36831</v>
      </c>
      <c r="C482" s="100">
        <v>36840</v>
      </c>
      <c r="D482">
        <v>1.4314243274467733</v>
      </c>
    </row>
    <row r="483" spans="1:4">
      <c r="A483" s="31">
        <v>2000</v>
      </c>
      <c r="B483" s="100">
        <v>36831</v>
      </c>
      <c r="C483" s="100">
        <v>36843</v>
      </c>
      <c r="D483">
        <v>1.4328457446808509</v>
      </c>
    </row>
    <row r="484" spans="1:4">
      <c r="A484" s="31">
        <v>2000</v>
      </c>
      <c r="B484" s="100">
        <v>36831</v>
      </c>
      <c r="C484" s="100">
        <v>36844</v>
      </c>
      <c r="D484">
        <v>1.431693077564637</v>
      </c>
    </row>
    <row r="485" spans="1:4">
      <c r="A485" s="31">
        <v>2000</v>
      </c>
      <c r="B485" s="100">
        <v>36831</v>
      </c>
      <c r="C485" s="100">
        <v>36845</v>
      </c>
      <c r="D485">
        <v>1.4253026032167138</v>
      </c>
    </row>
    <row r="486" spans="1:4">
      <c r="A486" s="31">
        <v>2000</v>
      </c>
      <c r="B486" s="100">
        <v>36831</v>
      </c>
      <c r="C486" s="100">
        <v>36846</v>
      </c>
      <c r="D486">
        <v>1.4238949817215021</v>
      </c>
    </row>
    <row r="487" spans="1:4">
      <c r="A487" s="31">
        <v>2000</v>
      </c>
      <c r="B487" s="100">
        <v>36831</v>
      </c>
      <c r="C487" s="100">
        <v>36847</v>
      </c>
      <c r="D487">
        <v>1.422737122853809</v>
      </c>
    </row>
    <row r="488" spans="1:4">
      <c r="A488" s="31">
        <v>2000</v>
      </c>
      <c r="B488" s="100">
        <v>36831</v>
      </c>
      <c r="C488" s="100">
        <v>36850</v>
      </c>
      <c r="D488">
        <v>1.4253568429890848</v>
      </c>
    </row>
    <row r="489" spans="1:4">
      <c r="A489" s="31">
        <v>2000</v>
      </c>
      <c r="B489" s="100">
        <v>36831</v>
      </c>
      <c r="C489" s="100">
        <v>36851</v>
      </c>
      <c r="D489">
        <v>1.4199061662198391</v>
      </c>
    </row>
    <row r="490" spans="1:4">
      <c r="A490" s="31">
        <v>2000</v>
      </c>
      <c r="B490" s="100">
        <v>36831</v>
      </c>
      <c r="C490" s="100">
        <v>36852</v>
      </c>
      <c r="D490">
        <v>1.4144990770263468</v>
      </c>
    </row>
    <row r="491" spans="1:4">
      <c r="A491" s="31">
        <v>2000</v>
      </c>
      <c r="B491" s="100">
        <v>36831</v>
      </c>
      <c r="C491" s="100">
        <v>36853</v>
      </c>
      <c r="D491">
        <v>1.4045000000000001</v>
      </c>
    </row>
    <row r="492" spans="1:4">
      <c r="A492" s="31">
        <v>2000</v>
      </c>
      <c r="B492" s="100">
        <v>36831</v>
      </c>
      <c r="C492" s="100">
        <v>36854</v>
      </c>
      <c r="D492">
        <v>1.4074074074074074</v>
      </c>
    </row>
    <row r="493" spans="1:4">
      <c r="A493" s="31">
        <v>2000</v>
      </c>
      <c r="B493" s="100">
        <v>36831</v>
      </c>
      <c r="C493" s="100">
        <v>36857</v>
      </c>
      <c r="D493">
        <v>1.4089842440496145</v>
      </c>
    </row>
    <row r="494" spans="1:4">
      <c r="A494" s="31">
        <v>2000</v>
      </c>
      <c r="B494" s="100">
        <v>36831</v>
      </c>
      <c r="C494" s="100">
        <v>36858</v>
      </c>
      <c r="D494">
        <v>1.4223292905798306</v>
      </c>
    </row>
    <row r="495" spans="1:4">
      <c r="A495" s="31">
        <v>2000</v>
      </c>
      <c r="B495" s="100">
        <v>36831</v>
      </c>
      <c r="C495" s="100">
        <v>36859</v>
      </c>
      <c r="D495">
        <v>1.4252759927500411</v>
      </c>
    </row>
    <row r="496" spans="1:4">
      <c r="A496" s="31">
        <v>2000</v>
      </c>
      <c r="B496" s="100">
        <v>36831</v>
      </c>
      <c r="C496" s="100">
        <v>36860</v>
      </c>
      <c r="D496">
        <v>1.4171018276762402</v>
      </c>
    </row>
    <row r="497" spans="1:4">
      <c r="A497" s="31">
        <v>2000</v>
      </c>
      <c r="B497" s="100">
        <v>36861</v>
      </c>
      <c r="C497" s="100">
        <v>36861</v>
      </c>
      <c r="D497">
        <v>1.4331419196062347</v>
      </c>
    </row>
    <row r="498" spans="1:4">
      <c r="A498" s="31">
        <v>2000</v>
      </c>
      <c r="B498" s="100">
        <v>36861</v>
      </c>
      <c r="C498" s="100">
        <v>36864</v>
      </c>
      <c r="D498">
        <v>1.4515235457063711</v>
      </c>
    </row>
    <row r="499" spans="1:4">
      <c r="A499" s="31">
        <v>2000</v>
      </c>
      <c r="B499" s="100">
        <v>36861</v>
      </c>
      <c r="C499" s="100">
        <v>36865</v>
      </c>
      <c r="D499">
        <v>1.4440255695787576</v>
      </c>
    </row>
    <row r="500" spans="1:4">
      <c r="A500" s="31">
        <v>2000</v>
      </c>
      <c r="B500" s="100">
        <v>36861</v>
      </c>
      <c r="C500" s="100">
        <v>36866</v>
      </c>
      <c r="D500">
        <v>1.4349804941482447</v>
      </c>
    </row>
    <row r="501" spans="1:4">
      <c r="A501" s="31">
        <v>2000</v>
      </c>
      <c r="B501" s="100">
        <v>36861</v>
      </c>
      <c r="C501" s="100">
        <v>36867</v>
      </c>
      <c r="D501">
        <v>1.4442829457364341</v>
      </c>
    </row>
    <row r="502" spans="1:4">
      <c r="A502" s="31">
        <v>2000</v>
      </c>
      <c r="B502" s="100">
        <v>36861</v>
      </c>
      <c r="C502" s="100">
        <v>36868</v>
      </c>
      <c r="D502">
        <v>1.4515339425587466</v>
      </c>
    </row>
    <row r="503" spans="1:4">
      <c r="A503" s="31">
        <v>2000</v>
      </c>
      <c r="B503" s="100">
        <v>36861</v>
      </c>
      <c r="C503" s="100">
        <v>36871</v>
      </c>
      <c r="D503">
        <v>1.4554471813522896</v>
      </c>
    </row>
    <row r="504" spans="1:4">
      <c r="A504" s="31">
        <v>2000</v>
      </c>
      <c r="B504" s="100">
        <v>36861</v>
      </c>
      <c r="C504" s="100">
        <v>36872</v>
      </c>
      <c r="D504">
        <v>1.4482189973614774</v>
      </c>
    </row>
    <row r="505" spans="1:4">
      <c r="A505" s="31">
        <v>2000</v>
      </c>
      <c r="B505" s="100">
        <v>36861</v>
      </c>
      <c r="C505" s="100">
        <v>36873</v>
      </c>
      <c r="D505">
        <v>1.4483443708609272</v>
      </c>
    </row>
    <row r="506" spans="1:4">
      <c r="A506" s="31">
        <v>2000</v>
      </c>
      <c r="B506" s="100">
        <v>36861</v>
      </c>
      <c r="C506" s="100">
        <v>36874</v>
      </c>
      <c r="D506">
        <v>1.4658374792703153</v>
      </c>
    </row>
    <row r="507" spans="1:4">
      <c r="A507" s="31">
        <v>2000</v>
      </c>
      <c r="B507" s="100">
        <v>36861</v>
      </c>
      <c r="C507" s="100">
        <v>36875</v>
      </c>
      <c r="D507">
        <v>1.4756898817345598</v>
      </c>
    </row>
    <row r="508" spans="1:4">
      <c r="A508" s="31">
        <v>2000</v>
      </c>
      <c r="B508" s="100">
        <v>36861</v>
      </c>
      <c r="C508" s="100">
        <v>36878</v>
      </c>
      <c r="D508">
        <v>1.4761277576555809</v>
      </c>
    </row>
    <row r="509" spans="1:4">
      <c r="A509" s="31">
        <v>2000</v>
      </c>
      <c r="B509" s="100">
        <v>36861</v>
      </c>
      <c r="C509" s="100">
        <v>36879</v>
      </c>
      <c r="D509">
        <v>1.4662384716732544</v>
      </c>
    </row>
    <row r="510" spans="1:4">
      <c r="A510" s="31">
        <v>2000</v>
      </c>
      <c r="B510" s="100">
        <v>36861</v>
      </c>
      <c r="C510" s="100">
        <v>36880</v>
      </c>
      <c r="D510">
        <v>1.4675198444840436</v>
      </c>
    </row>
    <row r="511" spans="1:4">
      <c r="A511" s="31">
        <v>2000</v>
      </c>
      <c r="B511" s="100">
        <v>36861</v>
      </c>
      <c r="C511" s="100">
        <v>36881</v>
      </c>
      <c r="D511">
        <v>1.4799352750809061</v>
      </c>
    </row>
    <row r="512" spans="1:4">
      <c r="A512" s="31">
        <v>2000</v>
      </c>
      <c r="B512" s="100">
        <v>36861</v>
      </c>
      <c r="C512" s="100">
        <v>36882</v>
      </c>
      <c r="D512">
        <v>1.4802947773149633</v>
      </c>
    </row>
    <row r="513" spans="1:4">
      <c r="A513" s="31">
        <v>2000</v>
      </c>
      <c r="B513" s="100">
        <v>36861</v>
      </c>
      <c r="C513" s="100">
        <v>36887</v>
      </c>
      <c r="D513">
        <v>1.4886472657499203</v>
      </c>
    </row>
    <row r="514" spans="1:4">
      <c r="A514" s="31">
        <v>2000</v>
      </c>
      <c r="B514" s="100">
        <v>36861</v>
      </c>
      <c r="C514" s="100">
        <v>36888</v>
      </c>
      <c r="D514">
        <v>1.4884578390509777</v>
      </c>
    </row>
    <row r="515" spans="1:4">
      <c r="A515" s="31">
        <v>2000</v>
      </c>
      <c r="B515" s="100">
        <v>36861</v>
      </c>
      <c r="C515" s="100">
        <v>36889</v>
      </c>
      <c r="D515">
        <v>1.4909469636276238</v>
      </c>
    </row>
    <row r="516" spans="1:4">
      <c r="A516" s="31">
        <v>2001</v>
      </c>
      <c r="B516" s="100">
        <v>36892</v>
      </c>
      <c r="C516" s="100">
        <v>36893</v>
      </c>
      <c r="D516">
        <v>1.492161520190024</v>
      </c>
    </row>
    <row r="517" spans="1:4">
      <c r="A517" s="31">
        <v>2001</v>
      </c>
      <c r="B517" s="100">
        <v>36892</v>
      </c>
      <c r="C517" s="100">
        <v>36894</v>
      </c>
      <c r="D517">
        <v>1.5067193675889328</v>
      </c>
    </row>
    <row r="518" spans="1:4">
      <c r="A518" s="31">
        <v>2001</v>
      </c>
      <c r="B518" s="100">
        <v>36892</v>
      </c>
      <c r="C518" s="100">
        <v>36895</v>
      </c>
      <c r="D518">
        <v>1.4950995889977867</v>
      </c>
    </row>
    <row r="519" spans="1:4">
      <c r="A519" s="31">
        <v>2001</v>
      </c>
      <c r="B519" s="100">
        <v>36892</v>
      </c>
      <c r="C519" s="100">
        <v>36896</v>
      </c>
      <c r="D519">
        <v>1.5033863600567019</v>
      </c>
    </row>
    <row r="520" spans="1:4">
      <c r="A520" s="31">
        <v>2001</v>
      </c>
      <c r="B520" s="100">
        <v>36892</v>
      </c>
      <c r="C520" s="100">
        <v>36899</v>
      </c>
      <c r="D520">
        <v>1.5007901390644753</v>
      </c>
    </row>
    <row r="521" spans="1:4">
      <c r="A521" s="31">
        <v>2001</v>
      </c>
      <c r="B521" s="100">
        <v>36892</v>
      </c>
      <c r="C521" s="100">
        <v>36900</v>
      </c>
      <c r="D521">
        <v>1.4889135254988914</v>
      </c>
    </row>
    <row r="522" spans="1:4">
      <c r="A522" s="31">
        <v>2001</v>
      </c>
      <c r="B522" s="100">
        <v>36892</v>
      </c>
      <c r="C522" s="100">
        <v>36901</v>
      </c>
      <c r="D522">
        <v>1.4920735573874444</v>
      </c>
    </row>
    <row r="523" spans="1:4">
      <c r="A523" s="31">
        <v>2001</v>
      </c>
      <c r="B523" s="100">
        <v>36892</v>
      </c>
      <c r="C523" s="100">
        <v>36902</v>
      </c>
      <c r="D523">
        <v>1.4996850393700787</v>
      </c>
    </row>
    <row r="524" spans="1:4">
      <c r="A524" s="31">
        <v>2001</v>
      </c>
      <c r="B524" s="100">
        <v>36892</v>
      </c>
      <c r="C524" s="100">
        <v>36903</v>
      </c>
      <c r="D524">
        <v>1.4895443196004994</v>
      </c>
    </row>
    <row r="525" spans="1:4">
      <c r="A525" s="31">
        <v>2001</v>
      </c>
      <c r="B525" s="100">
        <v>36892</v>
      </c>
      <c r="C525" s="100">
        <v>36906</v>
      </c>
      <c r="D525">
        <v>1.4758922980588602</v>
      </c>
    </row>
    <row r="526" spans="1:4">
      <c r="A526" s="31">
        <v>2001</v>
      </c>
      <c r="B526" s="100">
        <v>36892</v>
      </c>
      <c r="C526" s="100">
        <v>36907</v>
      </c>
      <c r="D526">
        <v>1.4690182612767286</v>
      </c>
    </row>
    <row r="527" spans="1:4">
      <c r="A527" s="31">
        <v>2001</v>
      </c>
      <c r="B527" s="100">
        <v>36892</v>
      </c>
      <c r="C527" s="100">
        <v>36908</v>
      </c>
      <c r="D527">
        <v>1.475966069745523</v>
      </c>
    </row>
    <row r="528" spans="1:4">
      <c r="A528" s="31">
        <v>2001</v>
      </c>
      <c r="B528" s="100">
        <v>36892</v>
      </c>
      <c r="C528" s="100">
        <v>36909</v>
      </c>
      <c r="D528">
        <v>1.4728269381362569</v>
      </c>
    </row>
    <row r="529" spans="1:4">
      <c r="A529" s="31">
        <v>2001</v>
      </c>
      <c r="B529" s="100">
        <v>36892</v>
      </c>
      <c r="C529" s="100">
        <v>36910</v>
      </c>
      <c r="D529">
        <v>1.4733542319749215</v>
      </c>
    </row>
    <row r="530" spans="1:4">
      <c r="A530" s="31">
        <v>2001</v>
      </c>
      <c r="B530" s="100">
        <v>36892</v>
      </c>
      <c r="C530" s="100">
        <v>36913</v>
      </c>
      <c r="D530">
        <v>1.4538341158059469</v>
      </c>
    </row>
    <row r="531" spans="1:4">
      <c r="A531" s="31">
        <v>2001</v>
      </c>
      <c r="B531" s="100">
        <v>36892</v>
      </c>
      <c r="C531" s="100">
        <v>36914</v>
      </c>
      <c r="D531">
        <v>1.4726048841577957</v>
      </c>
    </row>
    <row r="532" spans="1:4">
      <c r="A532" s="31">
        <v>2001</v>
      </c>
      <c r="B532" s="100">
        <v>36892</v>
      </c>
      <c r="C532" s="100">
        <v>36915</v>
      </c>
      <c r="D532">
        <v>1.4656994164958208</v>
      </c>
    </row>
    <row r="533" spans="1:4">
      <c r="A533" s="31">
        <v>2001</v>
      </c>
      <c r="B533" s="100">
        <v>36892</v>
      </c>
      <c r="C533" s="100">
        <v>36916</v>
      </c>
      <c r="D533">
        <v>1.4508248730964468</v>
      </c>
    </row>
    <row r="534" spans="1:4">
      <c r="A534" s="31">
        <v>2001</v>
      </c>
      <c r="B534" s="100">
        <v>36892</v>
      </c>
      <c r="C534" s="100">
        <v>36917</v>
      </c>
      <c r="D534">
        <v>1.4612826603325415</v>
      </c>
    </row>
    <row r="535" spans="1:4">
      <c r="A535" s="31">
        <v>2001</v>
      </c>
      <c r="B535" s="100">
        <v>36892</v>
      </c>
      <c r="C535" s="100">
        <v>36920</v>
      </c>
      <c r="D535">
        <v>1.4582804568527921</v>
      </c>
    </row>
    <row r="536" spans="1:4">
      <c r="A536" s="31">
        <v>2001</v>
      </c>
      <c r="B536" s="100">
        <v>36892</v>
      </c>
      <c r="C536" s="100">
        <v>36921</v>
      </c>
      <c r="D536">
        <v>1.4603048586852967</v>
      </c>
    </row>
    <row r="537" spans="1:4">
      <c r="A537" s="31">
        <v>2001</v>
      </c>
      <c r="B537" s="100">
        <v>36892</v>
      </c>
      <c r="C537" s="100">
        <v>36922</v>
      </c>
      <c r="D537">
        <v>1.4595570912517668</v>
      </c>
    </row>
    <row r="538" spans="1:4">
      <c r="A538" s="31">
        <v>2001</v>
      </c>
      <c r="B538" s="100">
        <v>36923</v>
      </c>
      <c r="C538" s="100">
        <v>36923</v>
      </c>
      <c r="D538">
        <v>1.4763773347983049</v>
      </c>
    </row>
    <row r="539" spans="1:4">
      <c r="A539" s="31">
        <v>2001</v>
      </c>
      <c r="B539" s="100">
        <v>36923</v>
      </c>
      <c r="C539" s="100">
        <v>36924</v>
      </c>
      <c r="D539">
        <v>1.4781583909490887</v>
      </c>
    </row>
    <row r="540" spans="1:4">
      <c r="A540" s="31">
        <v>2001</v>
      </c>
      <c r="B540" s="100">
        <v>36923</v>
      </c>
      <c r="C540" s="100">
        <v>36927</v>
      </c>
      <c r="D540">
        <v>1.4756536715202755</v>
      </c>
    </row>
    <row r="541" spans="1:4">
      <c r="A541" s="31">
        <v>2001</v>
      </c>
      <c r="B541" s="100">
        <v>36923</v>
      </c>
      <c r="C541" s="100">
        <v>36928</v>
      </c>
      <c r="D541">
        <v>1.4643418158969526</v>
      </c>
    </row>
    <row r="542" spans="1:4">
      <c r="A542" s="31">
        <v>2001</v>
      </c>
      <c r="B542" s="100">
        <v>36923</v>
      </c>
      <c r="C542" s="100">
        <v>36929</v>
      </c>
      <c r="D542">
        <v>1.4606829573934839</v>
      </c>
    </row>
    <row r="543" spans="1:4">
      <c r="A543" s="31">
        <v>2001</v>
      </c>
      <c r="B543" s="100">
        <v>36923</v>
      </c>
      <c r="C543" s="100">
        <v>36930</v>
      </c>
      <c r="D543">
        <v>1.4508261211644375</v>
      </c>
    </row>
    <row r="544" spans="1:4">
      <c r="A544" s="31">
        <v>2001</v>
      </c>
      <c r="B544" s="100">
        <v>36923</v>
      </c>
      <c r="C544" s="100">
        <v>36931</v>
      </c>
      <c r="D544">
        <v>1.44578502036979</v>
      </c>
    </row>
    <row r="545" spans="1:4">
      <c r="A545" s="31">
        <v>2001</v>
      </c>
      <c r="B545" s="100">
        <v>36923</v>
      </c>
      <c r="C545" s="100">
        <v>36934</v>
      </c>
      <c r="D545">
        <v>1.4517036573929352</v>
      </c>
    </row>
    <row r="546" spans="1:4">
      <c r="A546" s="31">
        <v>2001</v>
      </c>
      <c r="B546" s="100">
        <v>36923</v>
      </c>
      <c r="C546" s="100">
        <v>36935</v>
      </c>
      <c r="D546">
        <v>1.4546737766624844</v>
      </c>
    </row>
    <row r="547" spans="1:4">
      <c r="A547" s="31">
        <v>2001</v>
      </c>
      <c r="B547" s="100">
        <v>36923</v>
      </c>
      <c r="C547" s="100">
        <v>36936</v>
      </c>
      <c r="D547">
        <v>1.455439264192832</v>
      </c>
    </row>
    <row r="548" spans="1:4">
      <c r="A548" s="31">
        <v>2001</v>
      </c>
      <c r="B548" s="100">
        <v>36923</v>
      </c>
      <c r="C548" s="100">
        <v>36937</v>
      </c>
      <c r="D548">
        <v>1.4476827520305782</v>
      </c>
    </row>
    <row r="549" spans="1:4">
      <c r="A549" s="31">
        <v>2001</v>
      </c>
      <c r="B549" s="100">
        <v>36923</v>
      </c>
      <c r="C549" s="100">
        <v>36938</v>
      </c>
      <c r="D549">
        <v>1.4501909611712287</v>
      </c>
    </row>
    <row r="550" spans="1:4">
      <c r="A550" s="31">
        <v>2001</v>
      </c>
      <c r="B550" s="100">
        <v>36923</v>
      </c>
      <c r="C550" s="100">
        <v>36941</v>
      </c>
      <c r="D550">
        <v>1.4522383354350568</v>
      </c>
    </row>
    <row r="551" spans="1:4">
      <c r="A551" s="31">
        <v>2001</v>
      </c>
      <c r="B551" s="100">
        <v>36923</v>
      </c>
      <c r="C551" s="100">
        <v>36942</v>
      </c>
      <c r="D551">
        <v>1.4364903389293635</v>
      </c>
    </row>
    <row r="552" spans="1:4">
      <c r="A552" s="31">
        <v>2001</v>
      </c>
      <c r="B552" s="100">
        <v>36923</v>
      </c>
      <c r="C552" s="100">
        <v>36943</v>
      </c>
      <c r="D552">
        <v>1.4437253354380426</v>
      </c>
    </row>
    <row r="553" spans="1:4">
      <c r="A553" s="31">
        <v>2001</v>
      </c>
      <c r="B553" s="100">
        <v>36923</v>
      </c>
      <c r="C553" s="100">
        <v>36944</v>
      </c>
      <c r="D553">
        <v>1.4443381180223285</v>
      </c>
    </row>
    <row r="554" spans="1:4">
      <c r="A554" s="31">
        <v>2001</v>
      </c>
      <c r="B554" s="100">
        <v>36923</v>
      </c>
      <c r="C554" s="100">
        <v>36945</v>
      </c>
      <c r="D554">
        <v>1.4467677573822826</v>
      </c>
    </row>
    <row r="555" spans="1:4">
      <c r="A555" s="31">
        <v>2001</v>
      </c>
      <c r="B555" s="100">
        <v>36923</v>
      </c>
      <c r="C555" s="100">
        <v>36948</v>
      </c>
      <c r="D555">
        <v>1.4491484959414294</v>
      </c>
    </row>
    <row r="556" spans="1:4">
      <c r="A556" s="31">
        <v>2001</v>
      </c>
      <c r="B556" s="100">
        <v>36923</v>
      </c>
      <c r="C556" s="100">
        <v>36949</v>
      </c>
      <c r="D556">
        <v>1.4432194046306503</v>
      </c>
    </row>
    <row r="557" spans="1:4">
      <c r="A557" s="31">
        <v>2001</v>
      </c>
      <c r="B557" s="100">
        <v>36923</v>
      </c>
      <c r="C557" s="100">
        <v>36950</v>
      </c>
      <c r="D557">
        <v>1.4479411304211678</v>
      </c>
    </row>
    <row r="558" spans="1:4">
      <c r="A558" s="31">
        <v>2001</v>
      </c>
      <c r="B558" s="100">
        <v>36951</v>
      </c>
      <c r="C558" s="100">
        <v>36951</v>
      </c>
      <c r="D558">
        <v>1.4500938673341677</v>
      </c>
    </row>
    <row r="559" spans="1:4">
      <c r="A559" s="31">
        <v>2001</v>
      </c>
      <c r="B559" s="100">
        <v>36951</v>
      </c>
      <c r="C559" s="100">
        <v>36952</v>
      </c>
      <c r="D559">
        <v>1.4730962869729389</v>
      </c>
    </row>
    <row r="560" spans="1:4">
      <c r="A560" s="31">
        <v>2001</v>
      </c>
      <c r="B560" s="100">
        <v>36951</v>
      </c>
      <c r="C560" s="100">
        <v>36955</v>
      </c>
      <c r="D560">
        <v>1.4699842022116902</v>
      </c>
    </row>
    <row r="561" spans="1:4">
      <c r="A561" s="31">
        <v>2001</v>
      </c>
      <c r="B561" s="100">
        <v>36951</v>
      </c>
      <c r="C561" s="100">
        <v>36956</v>
      </c>
      <c r="D561">
        <v>1.4674996046180611</v>
      </c>
    </row>
    <row r="562" spans="1:4">
      <c r="A562" s="31">
        <v>2001</v>
      </c>
      <c r="B562" s="100">
        <v>36951</v>
      </c>
      <c r="C562" s="100">
        <v>36957</v>
      </c>
      <c r="D562">
        <v>1.4638251022334066</v>
      </c>
    </row>
    <row r="563" spans="1:4">
      <c r="A563" s="31">
        <v>2001</v>
      </c>
      <c r="B563" s="100">
        <v>36951</v>
      </c>
      <c r="C563" s="100">
        <v>36958</v>
      </c>
      <c r="D563">
        <v>1.4678436317780581</v>
      </c>
    </row>
    <row r="564" spans="1:4">
      <c r="A564" s="31">
        <v>2001</v>
      </c>
      <c r="B564" s="100">
        <v>36951</v>
      </c>
      <c r="C564" s="100">
        <v>36959</v>
      </c>
      <c r="D564">
        <v>1.4679949796046439</v>
      </c>
    </row>
    <row r="565" spans="1:4">
      <c r="A565" s="31">
        <v>2001</v>
      </c>
      <c r="B565" s="100">
        <v>36951</v>
      </c>
      <c r="C565" s="100">
        <v>36962</v>
      </c>
      <c r="D565">
        <v>1.4633838383838382</v>
      </c>
    </row>
    <row r="566" spans="1:4">
      <c r="A566" s="31">
        <v>2001</v>
      </c>
      <c r="B566" s="100">
        <v>36951</v>
      </c>
      <c r="C566" s="100">
        <v>36963</v>
      </c>
      <c r="D566">
        <v>1.4511906639331336</v>
      </c>
    </row>
    <row r="567" spans="1:4">
      <c r="A567" s="31">
        <v>2001</v>
      </c>
      <c r="B567" s="100">
        <v>36951</v>
      </c>
      <c r="C567" s="100">
        <v>36964</v>
      </c>
      <c r="D567">
        <v>1.4565355329949239</v>
      </c>
    </row>
    <row r="568" spans="1:4">
      <c r="A568" s="31">
        <v>2001</v>
      </c>
      <c r="B568" s="100">
        <v>36951</v>
      </c>
      <c r="C568" s="100">
        <v>36965</v>
      </c>
      <c r="D568">
        <v>1.4421638822593477</v>
      </c>
    </row>
    <row r="569" spans="1:4">
      <c r="A569" s="31">
        <v>2001</v>
      </c>
      <c r="B569" s="100">
        <v>36951</v>
      </c>
      <c r="C569" s="100">
        <v>36966</v>
      </c>
      <c r="D569">
        <v>1.4312909934410496</v>
      </c>
    </row>
    <row r="570" spans="1:4">
      <c r="A570" s="31">
        <v>2001</v>
      </c>
      <c r="B570" s="100">
        <v>36951</v>
      </c>
      <c r="C570" s="100">
        <v>36969</v>
      </c>
      <c r="D570">
        <v>1.4297520661157024</v>
      </c>
    </row>
    <row r="571" spans="1:4">
      <c r="A571" s="31">
        <v>2001</v>
      </c>
      <c r="B571" s="100">
        <v>36951</v>
      </c>
      <c r="C571" s="100">
        <v>36970</v>
      </c>
      <c r="D571">
        <v>1.4287977189925551</v>
      </c>
    </row>
    <row r="572" spans="1:4">
      <c r="A572" s="31">
        <v>2001</v>
      </c>
      <c r="B572" s="100">
        <v>36951</v>
      </c>
      <c r="C572" s="100">
        <v>36971</v>
      </c>
      <c r="D572">
        <v>1.4285714285714286</v>
      </c>
    </row>
    <row r="573" spans="1:4">
      <c r="A573" s="31">
        <v>2001</v>
      </c>
      <c r="B573" s="100">
        <v>36951</v>
      </c>
      <c r="C573" s="100">
        <v>36972</v>
      </c>
      <c r="D573">
        <v>1.4206488732619467</v>
      </c>
    </row>
    <row r="574" spans="1:4">
      <c r="A574" s="31">
        <v>2001</v>
      </c>
      <c r="B574" s="100">
        <v>36951</v>
      </c>
      <c r="C574" s="100">
        <v>36973</v>
      </c>
      <c r="D574">
        <v>1.4256951102588686</v>
      </c>
    </row>
    <row r="575" spans="1:4">
      <c r="A575" s="31">
        <v>2001</v>
      </c>
      <c r="B575" s="100">
        <v>36951</v>
      </c>
      <c r="C575" s="100">
        <v>36976</v>
      </c>
      <c r="D575">
        <v>1.4339592360776761</v>
      </c>
    </row>
    <row r="576" spans="1:4">
      <c r="A576" s="31">
        <v>2001</v>
      </c>
      <c r="B576" s="100">
        <v>36951</v>
      </c>
      <c r="C576" s="100">
        <v>36977</v>
      </c>
      <c r="D576">
        <v>1.4346153846153846</v>
      </c>
    </row>
    <row r="577" spans="1:4">
      <c r="A577" s="31">
        <v>2001</v>
      </c>
      <c r="B577" s="100">
        <v>36951</v>
      </c>
      <c r="C577" s="100">
        <v>36978</v>
      </c>
      <c r="D577">
        <v>1.4304165321278659</v>
      </c>
    </row>
    <row r="578" spans="1:4">
      <c r="A578" s="31">
        <v>2001</v>
      </c>
      <c r="B578" s="100">
        <v>36951</v>
      </c>
      <c r="C578" s="100">
        <v>36979</v>
      </c>
      <c r="D578">
        <v>1.4378659726740404</v>
      </c>
    </row>
    <row r="579" spans="1:4">
      <c r="A579" s="31">
        <v>2001</v>
      </c>
      <c r="B579" s="100">
        <v>36951</v>
      </c>
      <c r="C579" s="100">
        <v>36980</v>
      </c>
      <c r="D579">
        <v>1.4263565891472869</v>
      </c>
    </row>
    <row r="580" spans="1:4">
      <c r="A580" s="31">
        <v>2001</v>
      </c>
      <c r="B580" s="100">
        <v>36982</v>
      </c>
      <c r="C580" s="100">
        <v>36983</v>
      </c>
      <c r="D580">
        <v>1.4194174757281552</v>
      </c>
    </row>
    <row r="581" spans="1:4">
      <c r="A581" s="31">
        <v>2001</v>
      </c>
      <c r="B581" s="100">
        <v>36982</v>
      </c>
      <c r="C581" s="100">
        <v>36984</v>
      </c>
      <c r="D581">
        <v>1.4238570508692852</v>
      </c>
    </row>
    <row r="582" spans="1:4">
      <c r="A582" s="31">
        <v>2001</v>
      </c>
      <c r="B582" s="100">
        <v>36982</v>
      </c>
      <c r="C582" s="100">
        <v>36985</v>
      </c>
      <c r="D582">
        <v>1.4361583717602162</v>
      </c>
    </row>
    <row r="583" spans="1:4">
      <c r="A583" s="31">
        <v>2001</v>
      </c>
      <c r="B583" s="100">
        <v>36982</v>
      </c>
      <c r="C583" s="100">
        <v>36986</v>
      </c>
      <c r="D583">
        <v>1.4358484559057625</v>
      </c>
    </row>
    <row r="584" spans="1:4">
      <c r="A584" s="31">
        <v>2001</v>
      </c>
      <c r="B584" s="100">
        <v>36982</v>
      </c>
      <c r="C584" s="100">
        <v>36987</v>
      </c>
      <c r="D584">
        <v>1.4269752593774943</v>
      </c>
    </row>
    <row r="585" spans="1:4">
      <c r="A585" s="31">
        <v>2001</v>
      </c>
      <c r="B585" s="100">
        <v>36982</v>
      </c>
      <c r="C585" s="100">
        <v>36990</v>
      </c>
      <c r="D585">
        <v>1.4444978375780877</v>
      </c>
    </row>
    <row r="586" spans="1:4">
      <c r="A586" s="31">
        <v>2001</v>
      </c>
      <c r="B586" s="100">
        <v>36982</v>
      </c>
      <c r="C586" s="100">
        <v>36991</v>
      </c>
      <c r="D586">
        <v>1.4429746733344087</v>
      </c>
    </row>
    <row r="587" spans="1:4">
      <c r="A587" s="31">
        <v>2001</v>
      </c>
      <c r="B587" s="100">
        <v>36982</v>
      </c>
      <c r="C587" s="100">
        <v>36992</v>
      </c>
      <c r="D587">
        <v>1.4306522090953229</v>
      </c>
    </row>
    <row r="588" spans="1:4">
      <c r="A588" s="31">
        <v>2001</v>
      </c>
      <c r="B588" s="100">
        <v>36982</v>
      </c>
      <c r="C588" s="100">
        <v>36993</v>
      </c>
      <c r="D588">
        <v>1.4335007289810466</v>
      </c>
    </row>
    <row r="589" spans="1:4">
      <c r="A589" s="31">
        <v>2001</v>
      </c>
      <c r="B589" s="100">
        <v>36982</v>
      </c>
      <c r="C589" s="100">
        <v>36998</v>
      </c>
      <c r="D589">
        <v>1.433860707877997</v>
      </c>
    </row>
    <row r="590" spans="1:4">
      <c r="A590" s="31">
        <v>2001</v>
      </c>
      <c r="B590" s="100">
        <v>36982</v>
      </c>
      <c r="C590" s="100">
        <v>36999</v>
      </c>
      <c r="D590">
        <v>1.4259259259259258</v>
      </c>
    </row>
    <row r="591" spans="1:4">
      <c r="A591" s="31">
        <v>2001</v>
      </c>
      <c r="B591" s="100">
        <v>36982</v>
      </c>
      <c r="C591" s="100">
        <v>37000</v>
      </c>
      <c r="D591">
        <v>1.4301685029163969</v>
      </c>
    </row>
    <row r="592" spans="1:4">
      <c r="A592" s="31">
        <v>2001</v>
      </c>
      <c r="B592" s="100">
        <v>36982</v>
      </c>
      <c r="C592" s="100">
        <v>37001</v>
      </c>
      <c r="D592">
        <v>1.4417000801924618</v>
      </c>
    </row>
    <row r="593" spans="1:4">
      <c r="A593" s="31">
        <v>2001</v>
      </c>
      <c r="B593" s="100">
        <v>36982</v>
      </c>
      <c r="C593" s="100">
        <v>37004</v>
      </c>
      <c r="D593">
        <v>1.441242395132885</v>
      </c>
    </row>
    <row r="594" spans="1:4">
      <c r="A594" s="31">
        <v>2001</v>
      </c>
      <c r="B594" s="100">
        <v>36982</v>
      </c>
      <c r="C594" s="100">
        <v>37005</v>
      </c>
      <c r="D594">
        <v>1.4389031430404104</v>
      </c>
    </row>
    <row r="595" spans="1:4">
      <c r="A595" s="31">
        <v>2001</v>
      </c>
      <c r="B595" s="100">
        <v>36982</v>
      </c>
      <c r="C595" s="100">
        <v>37006</v>
      </c>
      <c r="D595">
        <v>1.4368074514212301</v>
      </c>
    </row>
    <row r="596" spans="1:4">
      <c r="A596" s="31">
        <v>2001</v>
      </c>
      <c r="B596" s="100">
        <v>36982</v>
      </c>
      <c r="C596" s="100">
        <v>37007</v>
      </c>
      <c r="D596">
        <v>1.4430035222542426</v>
      </c>
    </row>
    <row r="597" spans="1:4">
      <c r="A597" s="31">
        <v>2001</v>
      </c>
      <c r="B597" s="100">
        <v>36982</v>
      </c>
      <c r="C597" s="100">
        <v>37008</v>
      </c>
      <c r="D597">
        <v>1.4427566357531181</v>
      </c>
    </row>
    <row r="598" spans="1:4">
      <c r="A598" s="31">
        <v>2001</v>
      </c>
      <c r="B598" s="100">
        <v>36982</v>
      </c>
      <c r="C598" s="100">
        <v>37011</v>
      </c>
      <c r="D598">
        <v>1.4327683615819207</v>
      </c>
    </row>
    <row r="599" spans="1:4">
      <c r="A599" s="31">
        <v>2001</v>
      </c>
      <c r="B599" s="100">
        <v>37012</v>
      </c>
      <c r="C599" s="100">
        <v>37013</v>
      </c>
      <c r="D599">
        <v>1.4308433734939758</v>
      </c>
    </row>
    <row r="600" spans="1:4">
      <c r="A600" s="31">
        <v>2001</v>
      </c>
      <c r="B600" s="100">
        <v>37012</v>
      </c>
      <c r="C600" s="100">
        <v>37014</v>
      </c>
      <c r="D600">
        <v>1.4308903889424622</v>
      </c>
    </row>
    <row r="601" spans="1:4">
      <c r="A601" s="31">
        <v>2001</v>
      </c>
      <c r="B601" s="100">
        <v>37012</v>
      </c>
      <c r="C601" s="100">
        <v>37015</v>
      </c>
      <c r="D601">
        <v>1.435753292643752</v>
      </c>
    </row>
    <row r="602" spans="1:4">
      <c r="A602" s="31">
        <v>2001</v>
      </c>
      <c r="B602" s="100">
        <v>37012</v>
      </c>
      <c r="C602" s="100">
        <v>37018</v>
      </c>
      <c r="D602">
        <v>1.4385483870967744</v>
      </c>
    </row>
    <row r="603" spans="1:4">
      <c r="A603" s="31">
        <v>2001</v>
      </c>
      <c r="B603" s="100">
        <v>37012</v>
      </c>
      <c r="C603" s="100">
        <v>37019</v>
      </c>
      <c r="D603">
        <v>1.4334680679062246</v>
      </c>
    </row>
    <row r="604" spans="1:4">
      <c r="A604" s="31">
        <v>2001</v>
      </c>
      <c r="B604" s="100">
        <v>37012</v>
      </c>
      <c r="C604" s="100">
        <v>37020</v>
      </c>
      <c r="D604">
        <v>1.4207307258973123</v>
      </c>
    </row>
    <row r="605" spans="1:4">
      <c r="A605" s="31">
        <v>2001</v>
      </c>
      <c r="B605" s="100">
        <v>37012</v>
      </c>
      <c r="C605" s="100">
        <v>37021</v>
      </c>
      <c r="D605">
        <v>1.422143660613852</v>
      </c>
    </row>
    <row r="606" spans="1:4">
      <c r="A606" s="31">
        <v>2001</v>
      </c>
      <c r="B606" s="100">
        <v>37012</v>
      </c>
      <c r="C606" s="100">
        <v>37022</v>
      </c>
      <c r="D606">
        <v>1.419349619802621</v>
      </c>
    </row>
    <row r="607" spans="1:4">
      <c r="A607" s="31">
        <v>2001</v>
      </c>
      <c r="B607" s="100">
        <v>37012</v>
      </c>
      <c r="C607" s="100">
        <v>37025</v>
      </c>
      <c r="D607">
        <v>1.4168826960466625</v>
      </c>
    </row>
    <row r="608" spans="1:4">
      <c r="A608" s="31">
        <v>2001</v>
      </c>
      <c r="B608" s="100">
        <v>37012</v>
      </c>
      <c r="C608" s="100">
        <v>37026</v>
      </c>
      <c r="D608">
        <v>1.4176232821341956</v>
      </c>
    </row>
    <row r="609" spans="1:4">
      <c r="A609" s="31">
        <v>2001</v>
      </c>
      <c r="B609" s="100">
        <v>37012</v>
      </c>
      <c r="C609" s="100">
        <v>37027</v>
      </c>
      <c r="D609">
        <v>1.4264492168577427</v>
      </c>
    </row>
    <row r="610" spans="1:4">
      <c r="A610" s="31">
        <v>2001</v>
      </c>
      <c r="B610" s="100">
        <v>37012</v>
      </c>
      <c r="C610" s="100">
        <v>37028</v>
      </c>
      <c r="D610">
        <v>1.4298459042984588</v>
      </c>
    </row>
    <row r="611" spans="1:4">
      <c r="A611" s="31">
        <v>2001</v>
      </c>
      <c r="B611" s="100">
        <v>37012</v>
      </c>
      <c r="C611" s="100">
        <v>37029</v>
      </c>
      <c r="D611">
        <v>1.4301776112106892</v>
      </c>
    </row>
    <row r="612" spans="1:4">
      <c r="A612" s="31">
        <v>2001</v>
      </c>
      <c r="B612" s="100">
        <v>37012</v>
      </c>
      <c r="C612" s="100">
        <v>37032</v>
      </c>
      <c r="D612">
        <v>1.4374384236453202</v>
      </c>
    </row>
    <row r="613" spans="1:4">
      <c r="A613" s="31">
        <v>2001</v>
      </c>
      <c r="B613" s="100">
        <v>37012</v>
      </c>
      <c r="C613" s="100">
        <v>37033</v>
      </c>
      <c r="D613">
        <v>1.4310430054374692</v>
      </c>
    </row>
    <row r="614" spans="1:4">
      <c r="A614" s="31">
        <v>2001</v>
      </c>
      <c r="B614" s="100">
        <v>37012</v>
      </c>
      <c r="C614" s="100">
        <v>37034</v>
      </c>
      <c r="D614">
        <v>1.4220639390425709</v>
      </c>
    </row>
    <row r="615" spans="1:4">
      <c r="A615" s="31">
        <v>2001</v>
      </c>
      <c r="B615" s="100">
        <v>37012</v>
      </c>
      <c r="C615" s="100">
        <v>37035</v>
      </c>
      <c r="D615">
        <v>1.4158301793648183</v>
      </c>
    </row>
    <row r="616" spans="1:4">
      <c r="A616" s="31">
        <v>2001</v>
      </c>
      <c r="B616" s="100">
        <v>37012</v>
      </c>
      <c r="C616" s="100">
        <v>37036</v>
      </c>
      <c r="D616">
        <v>1.4211745244003307</v>
      </c>
    </row>
    <row r="617" spans="1:4">
      <c r="A617" s="31">
        <v>2001</v>
      </c>
      <c r="B617" s="100">
        <v>37012</v>
      </c>
      <c r="C617" s="100">
        <v>37039</v>
      </c>
      <c r="D617">
        <v>1.4193121693121693</v>
      </c>
    </row>
    <row r="618" spans="1:4">
      <c r="A618" s="31">
        <v>2001</v>
      </c>
      <c r="B618" s="100">
        <v>37012</v>
      </c>
      <c r="C618" s="100">
        <v>37040</v>
      </c>
      <c r="D618">
        <v>1.4177718832891246</v>
      </c>
    </row>
    <row r="619" spans="1:4">
      <c r="A619" s="31">
        <v>2001</v>
      </c>
      <c r="B619" s="100">
        <v>37012</v>
      </c>
      <c r="C619" s="100">
        <v>37041</v>
      </c>
      <c r="D619">
        <v>1.4206507304116864</v>
      </c>
    </row>
    <row r="620" spans="1:4">
      <c r="A620" s="31">
        <v>2001</v>
      </c>
      <c r="B620" s="100">
        <v>37012</v>
      </c>
      <c r="C620" s="100">
        <v>37042</v>
      </c>
      <c r="D620">
        <v>1.4197220827055079</v>
      </c>
    </row>
    <row r="621" spans="1:4">
      <c r="A621" s="31">
        <v>2001</v>
      </c>
      <c r="B621" s="100">
        <v>37043</v>
      </c>
      <c r="C621" s="100">
        <v>37043</v>
      </c>
      <c r="D621">
        <v>1.4182000669120107</v>
      </c>
    </row>
    <row r="622" spans="1:4">
      <c r="A622" s="31">
        <v>2001</v>
      </c>
      <c r="B622" s="100">
        <v>37043</v>
      </c>
      <c r="C622" s="100">
        <v>37046</v>
      </c>
      <c r="D622">
        <v>1.4178880746169218</v>
      </c>
    </row>
    <row r="623" spans="1:4">
      <c r="A623" s="31">
        <v>2001</v>
      </c>
      <c r="B623" s="100">
        <v>37043</v>
      </c>
      <c r="C623" s="100">
        <v>37047</v>
      </c>
      <c r="D623">
        <v>1.411303767922641</v>
      </c>
    </row>
    <row r="624" spans="1:4">
      <c r="A624" s="31">
        <v>2001</v>
      </c>
      <c r="B624" s="100">
        <v>37043</v>
      </c>
      <c r="C624" s="100">
        <v>37048</v>
      </c>
      <c r="D624">
        <v>1.4034828322654838</v>
      </c>
    </row>
    <row r="625" spans="1:4">
      <c r="A625" s="31">
        <v>2001</v>
      </c>
      <c r="B625" s="100">
        <v>37043</v>
      </c>
      <c r="C625" s="100">
        <v>37049</v>
      </c>
      <c r="D625">
        <v>1.3824297844546047</v>
      </c>
    </row>
    <row r="626" spans="1:4">
      <c r="A626" s="31">
        <v>2001</v>
      </c>
      <c r="B626" s="100">
        <v>37043</v>
      </c>
      <c r="C626" s="100">
        <v>37050</v>
      </c>
      <c r="D626">
        <v>1.3818537859007833</v>
      </c>
    </row>
    <row r="627" spans="1:4">
      <c r="A627" s="31">
        <v>2001</v>
      </c>
      <c r="B627" s="100">
        <v>37043</v>
      </c>
      <c r="C627" s="100">
        <v>37053</v>
      </c>
      <c r="D627">
        <v>1.3842894393741851</v>
      </c>
    </row>
    <row r="628" spans="1:4">
      <c r="A628" s="31">
        <v>2001</v>
      </c>
      <c r="B628" s="100">
        <v>37043</v>
      </c>
      <c r="C628" s="100">
        <v>37054</v>
      </c>
      <c r="D628">
        <v>1.3774382314694409</v>
      </c>
    </row>
    <row r="629" spans="1:4">
      <c r="A629" s="31">
        <v>2001</v>
      </c>
      <c r="B629" s="100">
        <v>37043</v>
      </c>
      <c r="C629" s="100">
        <v>37055</v>
      </c>
      <c r="D629">
        <v>1.3770756085764952</v>
      </c>
    </row>
    <row r="630" spans="1:4">
      <c r="A630" s="31">
        <v>2001</v>
      </c>
      <c r="B630" s="100">
        <v>37043</v>
      </c>
      <c r="C630" s="100">
        <v>37056</v>
      </c>
      <c r="D630">
        <v>1.3889434085704937</v>
      </c>
    </row>
    <row r="631" spans="1:4">
      <c r="A631" s="31">
        <v>2001</v>
      </c>
      <c r="B631" s="100">
        <v>37043</v>
      </c>
      <c r="C631" s="100">
        <v>37057</v>
      </c>
      <c r="D631">
        <v>1.4084552845528455</v>
      </c>
    </row>
    <row r="632" spans="1:4">
      <c r="A632" s="31">
        <v>2001</v>
      </c>
      <c r="B632" s="100">
        <v>37043</v>
      </c>
      <c r="C632" s="100">
        <v>37060</v>
      </c>
      <c r="D632">
        <v>1.4012083605486609</v>
      </c>
    </row>
    <row r="633" spans="1:4">
      <c r="A633" s="31">
        <v>2001</v>
      </c>
      <c r="B633" s="100">
        <v>37043</v>
      </c>
      <c r="C633" s="100">
        <v>37061</v>
      </c>
      <c r="D633">
        <v>1.3964448793215916</v>
      </c>
    </row>
    <row r="634" spans="1:4">
      <c r="A634" s="31">
        <v>2001</v>
      </c>
      <c r="B634" s="100">
        <v>37043</v>
      </c>
      <c r="C634" s="100">
        <v>37062</v>
      </c>
      <c r="D634">
        <v>1.3932896890343698</v>
      </c>
    </row>
    <row r="635" spans="1:4">
      <c r="A635" s="31">
        <v>2001</v>
      </c>
      <c r="B635" s="100">
        <v>37043</v>
      </c>
      <c r="C635" s="100">
        <v>37063</v>
      </c>
      <c r="D635">
        <v>1.4102902374670183</v>
      </c>
    </row>
    <row r="636" spans="1:4">
      <c r="A636" s="31">
        <v>2001</v>
      </c>
      <c r="B636" s="100">
        <v>37043</v>
      </c>
      <c r="C636" s="100">
        <v>37064</v>
      </c>
      <c r="D636">
        <v>1.4126221633261553</v>
      </c>
    </row>
    <row r="637" spans="1:4">
      <c r="A637" s="31">
        <v>2001</v>
      </c>
      <c r="B637" s="100">
        <v>37043</v>
      </c>
      <c r="C637" s="100">
        <v>37067</v>
      </c>
      <c r="D637">
        <v>1.4151594870108519</v>
      </c>
    </row>
    <row r="638" spans="1:4">
      <c r="A638" s="31">
        <v>2001</v>
      </c>
      <c r="B638" s="100">
        <v>37043</v>
      </c>
      <c r="C638" s="100">
        <v>37068</v>
      </c>
      <c r="D638">
        <v>1.4139573070607554</v>
      </c>
    </row>
    <row r="639" spans="1:4">
      <c r="A639" s="31">
        <v>2001</v>
      </c>
      <c r="B639" s="100">
        <v>37043</v>
      </c>
      <c r="C639" s="100">
        <v>37069</v>
      </c>
      <c r="D639">
        <v>1.4155311114759481</v>
      </c>
    </row>
    <row r="640" spans="1:4">
      <c r="A640" s="31">
        <v>2001</v>
      </c>
      <c r="B640" s="100">
        <v>37043</v>
      </c>
      <c r="C640" s="100">
        <v>37070</v>
      </c>
      <c r="D640">
        <v>1.4102734051367025</v>
      </c>
    </row>
    <row r="641" spans="1:4">
      <c r="A641" s="31">
        <v>2001</v>
      </c>
      <c r="B641" s="100">
        <v>37043</v>
      </c>
      <c r="C641" s="100">
        <v>37071</v>
      </c>
      <c r="D641">
        <v>1.4060686453324491</v>
      </c>
    </row>
    <row r="642" spans="1:4">
      <c r="A642" s="31">
        <v>2001</v>
      </c>
      <c r="B642" s="100">
        <v>37073</v>
      </c>
      <c r="C642" s="100">
        <v>37074</v>
      </c>
      <c r="D642">
        <v>1.4138795986622075</v>
      </c>
    </row>
    <row r="643" spans="1:4">
      <c r="A643" s="31">
        <v>2001</v>
      </c>
      <c r="B643" s="100">
        <v>37073</v>
      </c>
      <c r="C643" s="100">
        <v>37075</v>
      </c>
      <c r="D643">
        <v>1.4116962950656256</v>
      </c>
    </row>
    <row r="644" spans="1:4">
      <c r="A644" s="31">
        <v>2001</v>
      </c>
      <c r="B644" s="100">
        <v>37073</v>
      </c>
      <c r="C644" s="100">
        <v>37076</v>
      </c>
      <c r="D644">
        <v>1.4027547295054763</v>
      </c>
    </row>
    <row r="645" spans="1:4">
      <c r="A645" s="31">
        <v>2001</v>
      </c>
      <c r="B645" s="100">
        <v>37073</v>
      </c>
      <c r="C645" s="100">
        <v>37077</v>
      </c>
      <c r="D645">
        <v>1.4060100166944909</v>
      </c>
    </row>
    <row r="646" spans="1:4">
      <c r="A646" s="31">
        <v>2001</v>
      </c>
      <c r="B646" s="100">
        <v>37073</v>
      </c>
      <c r="C646" s="100">
        <v>37078</v>
      </c>
      <c r="D646">
        <v>1.3982655103402268</v>
      </c>
    </row>
    <row r="647" spans="1:4">
      <c r="A647" s="31">
        <v>2001</v>
      </c>
      <c r="B647" s="100">
        <v>37073</v>
      </c>
      <c r="C647" s="100">
        <v>37081</v>
      </c>
      <c r="D647">
        <v>1.4065513801130693</v>
      </c>
    </row>
    <row r="648" spans="1:4">
      <c r="A648" s="31">
        <v>2001</v>
      </c>
      <c r="B648" s="100">
        <v>37073</v>
      </c>
      <c r="C648" s="100">
        <v>37082</v>
      </c>
      <c r="D648">
        <v>1.4119299405155321</v>
      </c>
    </row>
    <row r="649" spans="1:4">
      <c r="A649" s="31">
        <v>2001</v>
      </c>
      <c r="B649" s="100">
        <v>37073</v>
      </c>
      <c r="C649" s="100">
        <v>37083</v>
      </c>
      <c r="D649">
        <v>1.4167489305692662</v>
      </c>
    </row>
    <row r="650" spans="1:4">
      <c r="A650" s="31">
        <v>2001</v>
      </c>
      <c r="B650" s="100">
        <v>37073</v>
      </c>
      <c r="C650" s="100">
        <v>37084</v>
      </c>
      <c r="D650">
        <v>1.4063580958655906</v>
      </c>
    </row>
    <row r="651" spans="1:4">
      <c r="A651" s="31">
        <v>2001</v>
      </c>
      <c r="B651" s="100">
        <v>37073</v>
      </c>
      <c r="C651" s="100">
        <v>37085</v>
      </c>
      <c r="D651">
        <v>1.4019044491873256</v>
      </c>
    </row>
    <row r="652" spans="1:4">
      <c r="A652" s="31">
        <v>2001</v>
      </c>
      <c r="B652" s="100">
        <v>37073</v>
      </c>
      <c r="C652" s="100">
        <v>37088</v>
      </c>
      <c r="D652">
        <v>1.4010773751224288</v>
      </c>
    </row>
    <row r="653" spans="1:4">
      <c r="A653" s="31">
        <v>2001</v>
      </c>
      <c r="B653" s="100">
        <v>37073</v>
      </c>
      <c r="C653" s="100">
        <v>37089</v>
      </c>
      <c r="D653">
        <v>1.3988173455978976</v>
      </c>
    </row>
    <row r="654" spans="1:4">
      <c r="A654" s="31">
        <v>2001</v>
      </c>
      <c r="B654" s="100">
        <v>37073</v>
      </c>
      <c r="C654" s="100">
        <v>37090</v>
      </c>
      <c r="D654">
        <v>1.4085196670474947</v>
      </c>
    </row>
    <row r="655" spans="1:4">
      <c r="A655" s="31">
        <v>2001</v>
      </c>
      <c r="B655" s="100">
        <v>37073</v>
      </c>
      <c r="C655" s="100">
        <v>37091</v>
      </c>
      <c r="D655">
        <v>1.4183739837398373</v>
      </c>
    </row>
    <row r="656" spans="1:4">
      <c r="A656" s="31">
        <v>2001</v>
      </c>
      <c r="B656" s="100">
        <v>37073</v>
      </c>
      <c r="C656" s="100">
        <v>37092</v>
      </c>
      <c r="D656">
        <v>1.4344557044785877</v>
      </c>
    </row>
    <row r="657" spans="1:4">
      <c r="A657" s="31">
        <v>2001</v>
      </c>
      <c r="B657" s="100">
        <v>37073</v>
      </c>
      <c r="C657" s="100">
        <v>37095</v>
      </c>
      <c r="D657">
        <v>1.422994915532229</v>
      </c>
    </row>
    <row r="658" spans="1:4">
      <c r="A658" s="31">
        <v>2001</v>
      </c>
      <c r="B658" s="100">
        <v>37073</v>
      </c>
      <c r="C658" s="100">
        <v>37096</v>
      </c>
      <c r="D658">
        <v>1.418472063854048</v>
      </c>
    </row>
    <row r="659" spans="1:4">
      <c r="A659" s="31">
        <v>2001</v>
      </c>
      <c r="B659" s="100">
        <v>37073</v>
      </c>
      <c r="C659" s="100">
        <v>37097</v>
      </c>
      <c r="D659">
        <v>1.4281305830761735</v>
      </c>
    </row>
    <row r="660" spans="1:4">
      <c r="A660" s="31">
        <v>2001</v>
      </c>
      <c r="B660" s="100">
        <v>37073</v>
      </c>
      <c r="C660" s="100">
        <v>37098</v>
      </c>
      <c r="D660">
        <v>1.4259681093394077</v>
      </c>
    </row>
    <row r="661" spans="1:4">
      <c r="A661" s="31">
        <v>2001</v>
      </c>
      <c r="B661" s="100">
        <v>37073</v>
      </c>
      <c r="C661" s="100">
        <v>37099</v>
      </c>
      <c r="D661">
        <v>1.4277804917765837</v>
      </c>
    </row>
    <row r="662" spans="1:4">
      <c r="A662" s="31">
        <v>2001</v>
      </c>
      <c r="B662" s="100">
        <v>37073</v>
      </c>
      <c r="C662" s="100">
        <v>37102</v>
      </c>
      <c r="D662">
        <v>1.426173402868318</v>
      </c>
    </row>
    <row r="663" spans="1:4">
      <c r="A663" s="31">
        <v>2001</v>
      </c>
      <c r="B663" s="100">
        <v>37073</v>
      </c>
      <c r="C663" s="100">
        <v>37103</v>
      </c>
      <c r="D663">
        <v>1.4251994139671171</v>
      </c>
    </row>
    <row r="664" spans="1:4">
      <c r="A664" s="31">
        <v>2001</v>
      </c>
      <c r="B664" s="100">
        <v>37104</v>
      </c>
      <c r="C664" s="100">
        <v>37104</v>
      </c>
      <c r="D664">
        <v>1.4322612085769981</v>
      </c>
    </row>
    <row r="665" spans="1:4">
      <c r="A665" s="31">
        <v>2001</v>
      </c>
      <c r="B665" s="100">
        <v>37104</v>
      </c>
      <c r="C665" s="100">
        <v>37105</v>
      </c>
      <c r="D665">
        <v>1.4301057770545158</v>
      </c>
    </row>
    <row r="666" spans="1:4">
      <c r="A666" s="31">
        <v>2001</v>
      </c>
      <c r="B666" s="100">
        <v>37104</v>
      </c>
      <c r="C666" s="100">
        <v>37106</v>
      </c>
      <c r="D666">
        <v>1.428617780661908</v>
      </c>
    </row>
    <row r="667" spans="1:4">
      <c r="A667" s="31">
        <v>2001</v>
      </c>
      <c r="B667" s="100">
        <v>37104</v>
      </c>
      <c r="C667" s="100">
        <v>37109</v>
      </c>
      <c r="D667">
        <v>1.4224555735056541</v>
      </c>
    </row>
    <row r="668" spans="1:4">
      <c r="A668" s="31">
        <v>2001</v>
      </c>
      <c r="B668" s="100">
        <v>37104</v>
      </c>
      <c r="C668" s="100">
        <v>37110</v>
      </c>
      <c r="D668">
        <v>1.4153349475383372</v>
      </c>
    </row>
    <row r="669" spans="1:4">
      <c r="A669" s="31">
        <v>2001</v>
      </c>
      <c r="B669" s="100">
        <v>37104</v>
      </c>
      <c r="C669" s="100">
        <v>37111</v>
      </c>
      <c r="D669">
        <v>1.4163568773234199</v>
      </c>
    </row>
    <row r="670" spans="1:4">
      <c r="A670" s="31">
        <v>2001</v>
      </c>
      <c r="B670" s="100">
        <v>37104</v>
      </c>
      <c r="C670" s="100">
        <v>37112</v>
      </c>
      <c r="D670">
        <v>1.4201154956689124</v>
      </c>
    </row>
    <row r="671" spans="1:4">
      <c r="A671" s="31">
        <v>2001</v>
      </c>
      <c r="B671" s="100">
        <v>37104</v>
      </c>
      <c r="C671" s="100">
        <v>37113</v>
      </c>
      <c r="D671">
        <v>1.4254267028234167</v>
      </c>
    </row>
    <row r="672" spans="1:4">
      <c r="A672" s="31">
        <v>2001</v>
      </c>
      <c r="B672" s="100">
        <v>37104</v>
      </c>
      <c r="C672" s="100">
        <v>37116</v>
      </c>
      <c r="D672">
        <v>1.4244296577946769</v>
      </c>
    </row>
    <row r="673" spans="1:4">
      <c r="A673" s="31">
        <v>2001</v>
      </c>
      <c r="B673" s="100">
        <v>37104</v>
      </c>
      <c r="C673" s="100">
        <v>37117</v>
      </c>
      <c r="D673">
        <v>1.4207858048162232</v>
      </c>
    </row>
    <row r="674" spans="1:4">
      <c r="A674" s="31">
        <v>2001</v>
      </c>
      <c r="B674" s="100">
        <v>37104</v>
      </c>
      <c r="C674" s="100">
        <v>37118</v>
      </c>
      <c r="D674">
        <v>1.4366330390920556</v>
      </c>
    </row>
    <row r="675" spans="1:4">
      <c r="A675" s="31">
        <v>2001</v>
      </c>
      <c r="B675" s="100">
        <v>37104</v>
      </c>
      <c r="C675" s="100">
        <v>37119</v>
      </c>
      <c r="D675">
        <v>1.4450063211125157</v>
      </c>
    </row>
    <row r="676" spans="1:4">
      <c r="A676" s="31">
        <v>2001</v>
      </c>
      <c r="B676" s="100">
        <v>37104</v>
      </c>
      <c r="C676" s="100">
        <v>37120</v>
      </c>
      <c r="D676">
        <v>1.4442863916548125</v>
      </c>
    </row>
    <row r="677" spans="1:4">
      <c r="A677" s="31">
        <v>2001</v>
      </c>
      <c r="B677" s="100">
        <v>37104</v>
      </c>
      <c r="C677" s="100">
        <v>37123</v>
      </c>
      <c r="D677">
        <v>1.4453396524486573</v>
      </c>
    </row>
    <row r="678" spans="1:4">
      <c r="A678" s="31">
        <v>2001</v>
      </c>
      <c r="B678" s="100">
        <v>37104</v>
      </c>
      <c r="C678" s="100">
        <v>37124</v>
      </c>
      <c r="D678">
        <v>1.4479695431472082</v>
      </c>
    </row>
    <row r="679" spans="1:4">
      <c r="A679" s="31">
        <v>2001</v>
      </c>
      <c r="B679" s="100">
        <v>37104</v>
      </c>
      <c r="C679" s="100">
        <v>37125</v>
      </c>
      <c r="D679">
        <v>1.4568447676256717</v>
      </c>
    </row>
    <row r="680" spans="1:4">
      <c r="A680" s="31">
        <v>2001</v>
      </c>
      <c r="B680" s="100">
        <v>37104</v>
      </c>
      <c r="C680" s="100">
        <v>37126</v>
      </c>
      <c r="D680">
        <v>1.4449730415477322</v>
      </c>
    </row>
    <row r="681" spans="1:4">
      <c r="A681" s="31">
        <v>2001</v>
      </c>
      <c r="B681" s="100">
        <v>37104</v>
      </c>
      <c r="C681" s="100">
        <v>37127</v>
      </c>
      <c r="D681">
        <v>1.4418236504669939</v>
      </c>
    </row>
    <row r="682" spans="1:4">
      <c r="A682" s="31">
        <v>2001</v>
      </c>
      <c r="B682" s="100">
        <v>37104</v>
      </c>
      <c r="C682" s="100">
        <v>37130</v>
      </c>
      <c r="D682">
        <v>1.4412557475820515</v>
      </c>
    </row>
    <row r="683" spans="1:4">
      <c r="A683" s="31">
        <v>2001</v>
      </c>
      <c r="B683" s="100">
        <v>37104</v>
      </c>
      <c r="C683" s="100">
        <v>37131</v>
      </c>
      <c r="D683">
        <v>1.4395796847635727</v>
      </c>
    </row>
    <row r="684" spans="1:4">
      <c r="A684" s="31">
        <v>2001</v>
      </c>
      <c r="B684" s="100">
        <v>37104</v>
      </c>
      <c r="C684" s="100">
        <v>37132</v>
      </c>
      <c r="D684">
        <v>1.4550965066198756</v>
      </c>
    </row>
    <row r="685" spans="1:4">
      <c r="A685" s="31">
        <v>2001</v>
      </c>
      <c r="B685" s="100">
        <v>37104</v>
      </c>
      <c r="C685" s="100">
        <v>37133</v>
      </c>
      <c r="D685">
        <v>1.4535719993607159</v>
      </c>
    </row>
    <row r="686" spans="1:4">
      <c r="A686" s="31">
        <v>2001</v>
      </c>
      <c r="B686" s="100">
        <v>37104</v>
      </c>
      <c r="C686" s="100">
        <v>37134</v>
      </c>
      <c r="D686">
        <v>1.4571201272871919</v>
      </c>
    </row>
    <row r="687" spans="1:4">
      <c r="A687" s="31">
        <v>2001</v>
      </c>
      <c r="B687" s="100">
        <v>37135</v>
      </c>
      <c r="C687" s="100">
        <v>37137</v>
      </c>
      <c r="D687">
        <v>1.4550120288692863</v>
      </c>
    </row>
    <row r="688" spans="1:4">
      <c r="A688" s="31">
        <v>2001</v>
      </c>
      <c r="B688" s="100">
        <v>37135</v>
      </c>
      <c r="C688" s="100">
        <v>37138</v>
      </c>
      <c r="D688">
        <v>1.4474745844763595</v>
      </c>
    </row>
    <row r="689" spans="1:4">
      <c r="A689" s="31">
        <v>2001</v>
      </c>
      <c r="B689" s="100">
        <v>37135</v>
      </c>
      <c r="C689" s="100">
        <v>37139</v>
      </c>
      <c r="D689">
        <v>1.4461613532856212</v>
      </c>
    </row>
    <row r="690" spans="1:4">
      <c r="A690" s="31">
        <v>2001</v>
      </c>
      <c r="B690" s="100">
        <v>37135</v>
      </c>
      <c r="C690" s="100">
        <v>37140</v>
      </c>
      <c r="D690">
        <v>1.4495007366181043</v>
      </c>
    </row>
    <row r="691" spans="1:4">
      <c r="A691" s="31">
        <v>2001</v>
      </c>
      <c r="B691" s="100">
        <v>37135</v>
      </c>
      <c r="C691" s="100">
        <v>37141</v>
      </c>
      <c r="D691">
        <v>1.4530108748579775</v>
      </c>
    </row>
    <row r="692" spans="1:4">
      <c r="A692" s="31">
        <v>2001</v>
      </c>
      <c r="B692" s="100">
        <v>37135</v>
      </c>
      <c r="C692" s="100">
        <v>37144</v>
      </c>
      <c r="D692">
        <v>1.4658133506156836</v>
      </c>
    </row>
    <row r="693" spans="1:4">
      <c r="A693" s="31">
        <v>2001</v>
      </c>
      <c r="B693" s="100">
        <v>37135</v>
      </c>
      <c r="C693" s="100">
        <v>37145</v>
      </c>
      <c r="D693">
        <v>1.4561403508771928</v>
      </c>
    </row>
    <row r="694" spans="1:4">
      <c r="A694" s="31">
        <v>2001</v>
      </c>
      <c r="B694" s="100">
        <v>37135</v>
      </c>
      <c r="C694" s="100">
        <v>37146</v>
      </c>
      <c r="D694">
        <v>1.4656735751295336</v>
      </c>
    </row>
    <row r="695" spans="1:4">
      <c r="A695" s="31">
        <v>2001</v>
      </c>
      <c r="B695" s="100">
        <v>37135</v>
      </c>
      <c r="C695" s="100">
        <v>37147</v>
      </c>
      <c r="D695">
        <v>1.4686334900307991</v>
      </c>
    </row>
    <row r="696" spans="1:4">
      <c r="A696" s="31">
        <v>2001</v>
      </c>
      <c r="B696" s="100">
        <v>37135</v>
      </c>
      <c r="C696" s="100">
        <v>37148</v>
      </c>
      <c r="D696">
        <v>1.4757483592124219</v>
      </c>
    </row>
    <row r="697" spans="1:4">
      <c r="A697" s="31">
        <v>2001</v>
      </c>
      <c r="B697" s="100">
        <v>37135</v>
      </c>
      <c r="C697" s="100">
        <v>37151</v>
      </c>
      <c r="D697">
        <v>1.4703362944162437</v>
      </c>
    </row>
    <row r="698" spans="1:4">
      <c r="A698" s="31">
        <v>2001</v>
      </c>
      <c r="B698" s="100">
        <v>37135</v>
      </c>
      <c r="C698" s="100">
        <v>37152</v>
      </c>
      <c r="D698">
        <v>1.468274111675127</v>
      </c>
    </row>
    <row r="699" spans="1:4">
      <c r="A699" s="31">
        <v>2001</v>
      </c>
      <c r="B699" s="100">
        <v>37135</v>
      </c>
      <c r="C699" s="100">
        <v>37153</v>
      </c>
      <c r="D699">
        <v>1.4641783963308557</v>
      </c>
    </row>
    <row r="700" spans="1:4">
      <c r="A700" s="31">
        <v>2001</v>
      </c>
      <c r="B700" s="100">
        <v>37135</v>
      </c>
      <c r="C700" s="100">
        <v>37154</v>
      </c>
      <c r="D700">
        <v>1.4650316455696202</v>
      </c>
    </row>
    <row r="701" spans="1:4">
      <c r="A701" s="31">
        <v>2001</v>
      </c>
      <c r="B701" s="100">
        <v>37135</v>
      </c>
      <c r="C701" s="100">
        <v>37155</v>
      </c>
      <c r="D701">
        <v>1.4600857006824315</v>
      </c>
    </row>
    <row r="702" spans="1:4">
      <c r="A702" s="31">
        <v>2001</v>
      </c>
      <c r="B702" s="100">
        <v>37135</v>
      </c>
      <c r="C702" s="100">
        <v>37158</v>
      </c>
      <c r="D702">
        <v>1.4624960102138524</v>
      </c>
    </row>
    <row r="703" spans="1:4">
      <c r="A703" s="31">
        <v>2001</v>
      </c>
      <c r="B703" s="100">
        <v>37135</v>
      </c>
      <c r="C703" s="100">
        <v>37159</v>
      </c>
      <c r="D703">
        <v>1.4623107569721117</v>
      </c>
    </row>
    <row r="704" spans="1:4">
      <c r="A704" s="31">
        <v>2001</v>
      </c>
      <c r="B704" s="100">
        <v>37135</v>
      </c>
      <c r="C704" s="100">
        <v>37160</v>
      </c>
      <c r="D704">
        <v>1.4738609112709835</v>
      </c>
    </row>
    <row r="705" spans="1:4">
      <c r="A705" s="31">
        <v>2001</v>
      </c>
      <c r="B705" s="100">
        <v>37135</v>
      </c>
      <c r="C705" s="100">
        <v>37161</v>
      </c>
      <c r="D705">
        <v>1.4742152466367713</v>
      </c>
    </row>
    <row r="706" spans="1:4">
      <c r="A706" s="31">
        <v>2001</v>
      </c>
      <c r="B706" s="100">
        <v>37135</v>
      </c>
      <c r="C706" s="100">
        <v>37162</v>
      </c>
      <c r="D706">
        <v>1.4680064308681673</v>
      </c>
    </row>
    <row r="707" spans="1:4">
      <c r="A707" s="31">
        <v>2001</v>
      </c>
      <c r="B707" s="100">
        <v>37165</v>
      </c>
      <c r="C707" s="100">
        <v>37165</v>
      </c>
      <c r="D707">
        <v>1.4779721412374474</v>
      </c>
    </row>
    <row r="708" spans="1:4">
      <c r="A708" s="31">
        <v>2001</v>
      </c>
      <c r="B708" s="100">
        <v>37165</v>
      </c>
      <c r="C708" s="100">
        <v>37166</v>
      </c>
      <c r="D708">
        <v>1.4801868556701032</v>
      </c>
    </row>
    <row r="709" spans="1:4">
      <c r="A709" s="31">
        <v>2001</v>
      </c>
      <c r="B709" s="100">
        <v>37165</v>
      </c>
      <c r="C709" s="100">
        <v>37167</v>
      </c>
      <c r="D709">
        <v>1.4746196957566053</v>
      </c>
    </row>
    <row r="710" spans="1:4">
      <c r="A710" s="31">
        <v>2001</v>
      </c>
      <c r="B710" s="100">
        <v>37165</v>
      </c>
      <c r="C710" s="100">
        <v>37168</v>
      </c>
      <c r="D710">
        <v>1.4723837209302326</v>
      </c>
    </row>
    <row r="711" spans="1:4">
      <c r="A711" s="31">
        <v>2001</v>
      </c>
      <c r="B711" s="100">
        <v>37165</v>
      </c>
      <c r="C711" s="100">
        <v>37169</v>
      </c>
      <c r="D711">
        <v>1.4787234042553192</v>
      </c>
    </row>
    <row r="712" spans="1:4">
      <c r="A712" s="31">
        <v>2001</v>
      </c>
      <c r="B712" s="100">
        <v>37165</v>
      </c>
      <c r="C712" s="100">
        <v>37172</v>
      </c>
      <c r="D712">
        <v>1.4740041593345066</v>
      </c>
    </row>
    <row r="713" spans="1:4">
      <c r="A713" s="31">
        <v>2001</v>
      </c>
      <c r="B713" s="100">
        <v>37165</v>
      </c>
      <c r="C713" s="100">
        <v>37173</v>
      </c>
      <c r="D713">
        <v>1.4692344574077032</v>
      </c>
    </row>
    <row r="714" spans="1:4">
      <c r="A714" s="31">
        <v>2001</v>
      </c>
      <c r="B714" s="100">
        <v>37165</v>
      </c>
      <c r="C714" s="100">
        <v>37174</v>
      </c>
      <c r="D714">
        <v>1.4533884823417116</v>
      </c>
    </row>
    <row r="715" spans="1:4">
      <c r="A715" s="31">
        <v>2001</v>
      </c>
      <c r="B715" s="100">
        <v>37165</v>
      </c>
      <c r="C715" s="100">
        <v>37175</v>
      </c>
      <c r="D715">
        <v>1.4494561740243124</v>
      </c>
    </row>
    <row r="716" spans="1:4">
      <c r="A716" s="31">
        <v>2001</v>
      </c>
      <c r="B716" s="100">
        <v>37165</v>
      </c>
      <c r="C716" s="100">
        <v>37176</v>
      </c>
      <c r="D716">
        <v>1.4468629961587709</v>
      </c>
    </row>
    <row r="717" spans="1:4">
      <c r="A717" s="31">
        <v>2001</v>
      </c>
      <c r="B717" s="100">
        <v>37165</v>
      </c>
      <c r="C717" s="100">
        <v>37179</v>
      </c>
      <c r="D717">
        <v>1.4501833253626655</v>
      </c>
    </row>
    <row r="718" spans="1:4">
      <c r="A718" s="31">
        <v>2001</v>
      </c>
      <c r="B718" s="100">
        <v>37165</v>
      </c>
      <c r="C718" s="100">
        <v>37180</v>
      </c>
      <c r="D718">
        <v>1.4455445544554455</v>
      </c>
    </row>
    <row r="719" spans="1:4">
      <c r="A719" s="31">
        <v>2001</v>
      </c>
      <c r="B719" s="100">
        <v>37165</v>
      </c>
      <c r="C719" s="100">
        <v>37181</v>
      </c>
      <c r="D719">
        <v>1.4456016663996154</v>
      </c>
    </row>
    <row r="720" spans="1:4">
      <c r="A720" s="31">
        <v>2001</v>
      </c>
      <c r="B720" s="100">
        <v>37165</v>
      </c>
      <c r="C720" s="100">
        <v>37182</v>
      </c>
      <c r="D720">
        <v>1.4443911025764122</v>
      </c>
    </row>
    <row r="721" spans="1:4">
      <c r="A721" s="31">
        <v>2001</v>
      </c>
      <c r="B721" s="100">
        <v>37165</v>
      </c>
      <c r="C721" s="100">
        <v>37183</v>
      </c>
      <c r="D721">
        <v>1.4416706673067692</v>
      </c>
    </row>
    <row r="722" spans="1:4">
      <c r="A722" s="31">
        <v>2001</v>
      </c>
      <c r="B722" s="100">
        <v>37165</v>
      </c>
      <c r="C722" s="100">
        <v>37186</v>
      </c>
      <c r="D722">
        <v>1.4304625199362042</v>
      </c>
    </row>
    <row r="723" spans="1:4">
      <c r="A723" s="31">
        <v>2001</v>
      </c>
      <c r="B723" s="100">
        <v>37165</v>
      </c>
      <c r="C723" s="100">
        <v>37187</v>
      </c>
      <c r="D723">
        <v>1.4201022690955578</v>
      </c>
    </row>
    <row r="724" spans="1:4">
      <c r="A724" s="31">
        <v>2001</v>
      </c>
      <c r="B724" s="100">
        <v>37165</v>
      </c>
      <c r="C724" s="100">
        <v>37188</v>
      </c>
      <c r="D724">
        <v>1.4251238612753716</v>
      </c>
    </row>
    <row r="725" spans="1:4">
      <c r="A725" s="31">
        <v>2001</v>
      </c>
      <c r="B725" s="100">
        <v>37165</v>
      </c>
      <c r="C725" s="100">
        <v>37189</v>
      </c>
      <c r="D725">
        <v>1.4245192307692307</v>
      </c>
    </row>
    <row r="726" spans="1:4">
      <c r="A726" s="31">
        <v>2001</v>
      </c>
      <c r="B726" s="100">
        <v>37165</v>
      </c>
      <c r="C726" s="100">
        <v>37190</v>
      </c>
      <c r="D726">
        <v>1.4294193134424127</v>
      </c>
    </row>
    <row r="727" spans="1:4">
      <c r="A727" s="31">
        <v>2001</v>
      </c>
      <c r="B727" s="100">
        <v>37165</v>
      </c>
      <c r="C727" s="100">
        <v>37193</v>
      </c>
      <c r="D727">
        <v>1.4500805152979066</v>
      </c>
    </row>
    <row r="728" spans="1:4">
      <c r="A728" s="31">
        <v>2001</v>
      </c>
      <c r="B728" s="100">
        <v>37165</v>
      </c>
      <c r="C728" s="100">
        <v>37194</v>
      </c>
      <c r="D728">
        <v>1.4544287548138639</v>
      </c>
    </row>
    <row r="729" spans="1:4">
      <c r="A729" s="31">
        <v>2001</v>
      </c>
      <c r="B729" s="100">
        <v>37165</v>
      </c>
      <c r="C729" s="100">
        <v>37195</v>
      </c>
      <c r="D729">
        <v>1.4553355866731048</v>
      </c>
    </row>
    <row r="730" spans="1:4">
      <c r="A730" s="31">
        <v>2001</v>
      </c>
      <c r="B730" s="100">
        <v>37196</v>
      </c>
      <c r="C730" s="100">
        <v>37196</v>
      </c>
      <c r="D730">
        <v>1.4658395101514661</v>
      </c>
    </row>
    <row r="731" spans="1:4">
      <c r="A731" s="31">
        <v>2001</v>
      </c>
      <c r="B731" s="100">
        <v>37196</v>
      </c>
      <c r="C731" s="100">
        <v>37197</v>
      </c>
      <c r="D731">
        <v>1.4646611677179362</v>
      </c>
    </row>
    <row r="732" spans="1:4">
      <c r="A732" s="31">
        <v>2001</v>
      </c>
      <c r="B732" s="100">
        <v>37196</v>
      </c>
      <c r="C732" s="100">
        <v>37200</v>
      </c>
      <c r="D732">
        <v>1.4542356377799417</v>
      </c>
    </row>
    <row r="733" spans="1:4">
      <c r="A733" s="31">
        <v>2001</v>
      </c>
      <c r="B733" s="100">
        <v>37196</v>
      </c>
      <c r="C733" s="100">
        <v>37201</v>
      </c>
      <c r="D733">
        <v>1.4565994798439532</v>
      </c>
    </row>
    <row r="734" spans="1:4">
      <c r="A734" s="31">
        <v>2001</v>
      </c>
      <c r="B734" s="100">
        <v>37196</v>
      </c>
      <c r="C734" s="100">
        <v>37202</v>
      </c>
      <c r="D734">
        <v>1.4645004061738423</v>
      </c>
    </row>
    <row r="735" spans="1:4">
      <c r="A735" s="31">
        <v>2001</v>
      </c>
      <c r="B735" s="100">
        <v>37196</v>
      </c>
      <c r="C735" s="100">
        <v>37203</v>
      </c>
      <c r="D735">
        <v>1.4640992167101827</v>
      </c>
    </row>
    <row r="736" spans="1:4">
      <c r="A736" s="31">
        <v>2001</v>
      </c>
      <c r="B736" s="100">
        <v>37196</v>
      </c>
      <c r="C736" s="100">
        <v>37204</v>
      </c>
      <c r="D736">
        <v>1.4534505208333335</v>
      </c>
    </row>
    <row r="737" spans="1:4">
      <c r="A737" s="31">
        <v>2001</v>
      </c>
      <c r="B737" s="100">
        <v>37196</v>
      </c>
      <c r="C737" s="100">
        <v>37207</v>
      </c>
      <c r="D737">
        <v>1.4536712574362318</v>
      </c>
    </row>
    <row r="738" spans="1:4">
      <c r="A738" s="31">
        <v>2001</v>
      </c>
      <c r="B738" s="100">
        <v>37196</v>
      </c>
      <c r="C738" s="100">
        <v>37208</v>
      </c>
      <c r="D738">
        <v>1.4435918367346938</v>
      </c>
    </row>
    <row r="739" spans="1:4">
      <c r="A739" s="31">
        <v>2001</v>
      </c>
      <c r="B739" s="100">
        <v>37196</v>
      </c>
      <c r="C739" s="100">
        <v>37209</v>
      </c>
      <c r="D739">
        <v>1.4369898792033953</v>
      </c>
    </row>
    <row r="740" spans="1:4">
      <c r="A740" s="31">
        <v>2001</v>
      </c>
      <c r="B740" s="100">
        <v>37196</v>
      </c>
      <c r="C740" s="100">
        <v>37210</v>
      </c>
      <c r="D740">
        <v>1.4351927142624816</v>
      </c>
    </row>
    <row r="741" spans="1:4">
      <c r="A741" s="31">
        <v>2001</v>
      </c>
      <c r="B741" s="100">
        <v>37196</v>
      </c>
      <c r="C741" s="100">
        <v>37211</v>
      </c>
      <c r="D741">
        <v>1.4323886639676111</v>
      </c>
    </row>
    <row r="742" spans="1:4">
      <c r="A742" s="31">
        <v>2001</v>
      </c>
      <c r="B742" s="100">
        <v>37196</v>
      </c>
      <c r="C742" s="100">
        <v>37214</v>
      </c>
      <c r="D742">
        <v>1.4214354995150338</v>
      </c>
    </row>
    <row r="743" spans="1:4">
      <c r="A743" s="31">
        <v>2001</v>
      </c>
      <c r="B743" s="100">
        <v>37196</v>
      </c>
      <c r="C743" s="100">
        <v>37215</v>
      </c>
      <c r="D743">
        <v>1.4170547615224023</v>
      </c>
    </row>
    <row r="744" spans="1:4">
      <c r="A744" s="31">
        <v>2001</v>
      </c>
      <c r="B744" s="100">
        <v>37196</v>
      </c>
      <c r="C744" s="100">
        <v>37216</v>
      </c>
      <c r="D744">
        <v>1.4192767194058769</v>
      </c>
    </row>
    <row r="745" spans="1:4">
      <c r="A745" s="31">
        <v>2001</v>
      </c>
      <c r="B745" s="100">
        <v>37196</v>
      </c>
      <c r="C745" s="100">
        <v>37217</v>
      </c>
      <c r="D745">
        <v>1.4132989856705844</v>
      </c>
    </row>
    <row r="746" spans="1:4">
      <c r="A746" s="31">
        <v>2001</v>
      </c>
      <c r="B746" s="100">
        <v>37196</v>
      </c>
      <c r="C746" s="100">
        <v>37218</v>
      </c>
      <c r="D746">
        <v>1.41421450393954</v>
      </c>
    </row>
    <row r="747" spans="1:4">
      <c r="A747" s="31">
        <v>2001</v>
      </c>
      <c r="B747" s="100">
        <v>37196</v>
      </c>
      <c r="C747" s="100">
        <v>37221</v>
      </c>
      <c r="D747">
        <v>1.4176848874598071</v>
      </c>
    </row>
    <row r="748" spans="1:4">
      <c r="A748" s="31">
        <v>2001</v>
      </c>
      <c r="B748" s="100">
        <v>37196</v>
      </c>
      <c r="C748" s="100">
        <v>37222</v>
      </c>
      <c r="D748">
        <v>1.4092366901860167</v>
      </c>
    </row>
    <row r="749" spans="1:4">
      <c r="A749" s="31">
        <v>2001</v>
      </c>
      <c r="B749" s="100">
        <v>37196</v>
      </c>
      <c r="C749" s="100">
        <v>37223</v>
      </c>
      <c r="D749">
        <v>1.4163592622293504</v>
      </c>
    </row>
    <row r="750" spans="1:4">
      <c r="A750" s="31">
        <v>2001</v>
      </c>
      <c r="B750" s="100">
        <v>37196</v>
      </c>
      <c r="C750" s="100">
        <v>37224</v>
      </c>
      <c r="D750">
        <v>1.4251122514432328</v>
      </c>
    </row>
    <row r="751" spans="1:4">
      <c r="A751" s="31">
        <v>2001</v>
      </c>
      <c r="B751" s="100">
        <v>37196</v>
      </c>
      <c r="C751" s="100">
        <v>37225</v>
      </c>
      <c r="D751">
        <v>1.4264187239499839</v>
      </c>
    </row>
    <row r="752" spans="1:4">
      <c r="A752" s="31">
        <v>2001</v>
      </c>
      <c r="B752" s="100">
        <v>37226</v>
      </c>
      <c r="C752" s="100">
        <v>37228</v>
      </c>
      <c r="D752">
        <v>1.4223107569721116</v>
      </c>
    </row>
    <row r="753" spans="1:4">
      <c r="A753" s="31">
        <v>2001</v>
      </c>
      <c r="B753" s="100">
        <v>37226</v>
      </c>
      <c r="C753" s="100">
        <v>37229</v>
      </c>
      <c r="D753">
        <v>1.4222719284230707</v>
      </c>
    </row>
    <row r="754" spans="1:4">
      <c r="A754" s="31">
        <v>2001</v>
      </c>
      <c r="B754" s="100">
        <v>37226</v>
      </c>
      <c r="C754" s="100">
        <v>37230</v>
      </c>
      <c r="D754">
        <v>1.422488038277512</v>
      </c>
    </row>
    <row r="755" spans="1:4">
      <c r="A755" s="31">
        <v>2001</v>
      </c>
      <c r="B755" s="100">
        <v>37226</v>
      </c>
      <c r="C755" s="100">
        <v>37231</v>
      </c>
      <c r="D755">
        <v>1.4209895292142913</v>
      </c>
    </row>
    <row r="756" spans="1:4">
      <c r="A756" s="31">
        <v>2001</v>
      </c>
      <c r="B756" s="100">
        <v>37226</v>
      </c>
      <c r="C756" s="100">
        <v>37232</v>
      </c>
      <c r="D756">
        <v>1.4278160551193719</v>
      </c>
    </row>
    <row r="757" spans="1:4">
      <c r="A757" s="31">
        <v>2001</v>
      </c>
      <c r="B757" s="100">
        <v>37226</v>
      </c>
      <c r="C757" s="100">
        <v>37235</v>
      </c>
      <c r="D757">
        <v>1.4278799612778315</v>
      </c>
    </row>
    <row r="758" spans="1:4">
      <c r="A758" s="31">
        <v>2001</v>
      </c>
      <c r="B758" s="100">
        <v>37226</v>
      </c>
      <c r="C758" s="100">
        <v>37236</v>
      </c>
      <c r="D758">
        <v>1.4344605475040257</v>
      </c>
    </row>
    <row r="759" spans="1:4">
      <c r="A759" s="31">
        <v>2001</v>
      </c>
      <c r="B759" s="100">
        <v>37226</v>
      </c>
      <c r="C759" s="100">
        <v>37237</v>
      </c>
      <c r="D759">
        <v>1.4399871113259224</v>
      </c>
    </row>
    <row r="760" spans="1:4">
      <c r="A760" s="31">
        <v>2001</v>
      </c>
      <c r="B760" s="100">
        <v>37226</v>
      </c>
      <c r="C760" s="100">
        <v>37238</v>
      </c>
      <c r="D760">
        <v>1.4454823643098726</v>
      </c>
    </row>
    <row r="761" spans="1:4">
      <c r="A761" s="31">
        <v>2001</v>
      </c>
      <c r="B761" s="100">
        <v>37226</v>
      </c>
      <c r="C761" s="100">
        <v>37239</v>
      </c>
      <c r="D761">
        <v>1.4502171465336977</v>
      </c>
    </row>
    <row r="762" spans="1:4">
      <c r="A762" s="31">
        <v>2001</v>
      </c>
      <c r="B762" s="100">
        <v>37226</v>
      </c>
      <c r="C762" s="100">
        <v>37242</v>
      </c>
      <c r="D762">
        <v>1.4564622565588283</v>
      </c>
    </row>
    <row r="763" spans="1:4">
      <c r="A763" s="31">
        <v>2001</v>
      </c>
      <c r="B763" s="100">
        <v>37226</v>
      </c>
      <c r="C763" s="100">
        <v>37243</v>
      </c>
      <c r="D763">
        <v>1.4561318468250122</v>
      </c>
    </row>
    <row r="764" spans="1:4">
      <c r="A764" s="31">
        <v>2001</v>
      </c>
      <c r="B764" s="100">
        <v>37226</v>
      </c>
      <c r="C764" s="100">
        <v>37244</v>
      </c>
      <c r="D764">
        <v>1.4495723737292237</v>
      </c>
    </row>
    <row r="765" spans="1:4">
      <c r="A765" s="31">
        <v>2001</v>
      </c>
      <c r="B765" s="100">
        <v>37226</v>
      </c>
      <c r="C765" s="100">
        <v>37245</v>
      </c>
      <c r="D765">
        <v>1.446558117040142</v>
      </c>
    </row>
    <row r="766" spans="1:4">
      <c r="A766" s="31">
        <v>2001</v>
      </c>
      <c r="B766" s="100">
        <v>37226</v>
      </c>
      <c r="C766" s="100">
        <v>37246</v>
      </c>
      <c r="D766">
        <v>1.4480246113989637</v>
      </c>
    </row>
    <row r="767" spans="1:4">
      <c r="A767" s="31">
        <v>2001</v>
      </c>
      <c r="B767" s="100">
        <v>37226</v>
      </c>
      <c r="C767" s="100">
        <v>37249</v>
      </c>
      <c r="D767">
        <v>1.4359392851313857</v>
      </c>
    </row>
    <row r="768" spans="1:4">
      <c r="A768" s="31">
        <v>2001</v>
      </c>
      <c r="B768" s="100">
        <v>37226</v>
      </c>
      <c r="C768" s="100">
        <v>37252</v>
      </c>
      <c r="D768">
        <v>1.4487684729064039</v>
      </c>
    </row>
    <row r="769" spans="1:4">
      <c r="A769" s="31">
        <v>2001</v>
      </c>
      <c r="B769" s="100">
        <v>37226</v>
      </c>
      <c r="C769" s="100">
        <v>37253</v>
      </c>
      <c r="D769">
        <v>1.4483155299917829</v>
      </c>
    </row>
    <row r="770" spans="1:4">
      <c r="A770" s="31">
        <v>2002</v>
      </c>
      <c r="B770" s="100">
        <v>37257</v>
      </c>
      <c r="C770" s="100">
        <v>37258</v>
      </c>
      <c r="D770">
        <v>1.4433088470137339</v>
      </c>
    </row>
    <row r="771" spans="1:4">
      <c r="A771" s="31">
        <v>2002</v>
      </c>
      <c r="B771" s="100">
        <v>37257</v>
      </c>
      <c r="C771" s="100">
        <v>37259</v>
      </c>
      <c r="D771">
        <v>1.4448353054045411</v>
      </c>
    </row>
    <row r="772" spans="1:4">
      <c r="A772" s="31">
        <v>2002</v>
      </c>
      <c r="B772" s="100">
        <v>37257</v>
      </c>
      <c r="C772" s="100">
        <v>37260</v>
      </c>
      <c r="D772">
        <v>1.4402444909120153</v>
      </c>
    </row>
    <row r="773" spans="1:4">
      <c r="A773" s="31">
        <v>2002</v>
      </c>
      <c r="B773" s="100">
        <v>37257</v>
      </c>
      <c r="C773" s="100">
        <v>37263</v>
      </c>
      <c r="D773">
        <v>1.4376816273813369</v>
      </c>
    </row>
    <row r="774" spans="1:4">
      <c r="A774" s="31">
        <v>2002</v>
      </c>
      <c r="B774" s="100">
        <v>37257</v>
      </c>
      <c r="C774" s="100">
        <v>37264</v>
      </c>
      <c r="D774">
        <v>1.4411193788417989</v>
      </c>
    </row>
    <row r="775" spans="1:4">
      <c r="A775" s="31">
        <v>2002</v>
      </c>
      <c r="B775" s="100">
        <v>37257</v>
      </c>
      <c r="C775" s="100">
        <v>37265</v>
      </c>
      <c r="D775">
        <v>1.4417777777777778</v>
      </c>
    </row>
    <row r="776" spans="1:4">
      <c r="A776" s="31">
        <v>2002</v>
      </c>
      <c r="B776" s="100">
        <v>37257</v>
      </c>
      <c r="C776" s="100">
        <v>37266</v>
      </c>
      <c r="D776">
        <v>1.443454309786131</v>
      </c>
    </row>
    <row r="777" spans="1:4">
      <c r="A777" s="31">
        <v>2002</v>
      </c>
      <c r="B777" s="100">
        <v>37257</v>
      </c>
      <c r="C777" s="100">
        <v>37267</v>
      </c>
      <c r="D777">
        <v>1.4434374494254734</v>
      </c>
    </row>
    <row r="778" spans="1:4">
      <c r="A778" s="31">
        <v>2002</v>
      </c>
      <c r="B778" s="100">
        <v>37257</v>
      </c>
      <c r="C778" s="100">
        <v>37270</v>
      </c>
      <c r="D778">
        <v>1.4498944291050837</v>
      </c>
    </row>
    <row r="779" spans="1:4">
      <c r="A779" s="31">
        <v>2002</v>
      </c>
      <c r="B779" s="100">
        <v>37257</v>
      </c>
      <c r="C779" s="100">
        <v>37271</v>
      </c>
      <c r="D779">
        <v>1.4472019464720194</v>
      </c>
    </row>
    <row r="780" spans="1:4">
      <c r="A780" s="31">
        <v>2002</v>
      </c>
      <c r="B780" s="100">
        <v>37257</v>
      </c>
      <c r="C780" s="100">
        <v>37272</v>
      </c>
      <c r="D780">
        <v>1.4371638141809291</v>
      </c>
    </row>
    <row r="781" spans="1:4">
      <c r="A781" s="31">
        <v>2002</v>
      </c>
      <c r="B781" s="100">
        <v>37257</v>
      </c>
      <c r="C781" s="100">
        <v>37273</v>
      </c>
      <c r="D781">
        <v>1.4353841145833335</v>
      </c>
    </row>
    <row r="782" spans="1:4">
      <c r="A782" s="31">
        <v>2002</v>
      </c>
      <c r="B782" s="100">
        <v>37257</v>
      </c>
      <c r="C782" s="100">
        <v>37274</v>
      </c>
      <c r="D782">
        <v>1.4346197687673019</v>
      </c>
    </row>
    <row r="783" spans="1:4">
      <c r="A783" s="31">
        <v>2002</v>
      </c>
      <c r="B783" s="100">
        <v>37257</v>
      </c>
      <c r="C783" s="100">
        <v>37277</v>
      </c>
      <c r="D783">
        <v>1.4359974009096816</v>
      </c>
    </row>
    <row r="784" spans="1:4">
      <c r="A784" s="31">
        <v>2002</v>
      </c>
      <c r="B784" s="100">
        <v>37257</v>
      </c>
      <c r="C784" s="100">
        <v>37278</v>
      </c>
      <c r="D784">
        <v>1.4278783958602848</v>
      </c>
    </row>
    <row r="785" spans="1:4">
      <c r="A785" s="31">
        <v>2002</v>
      </c>
      <c r="B785" s="100">
        <v>37257</v>
      </c>
      <c r="C785" s="100">
        <v>37279</v>
      </c>
      <c r="D785">
        <v>1.4276962759954863</v>
      </c>
    </row>
    <row r="786" spans="1:4">
      <c r="A786" s="31">
        <v>2002</v>
      </c>
      <c r="B786" s="100">
        <v>37257</v>
      </c>
      <c r="C786" s="100">
        <v>37280</v>
      </c>
      <c r="D786">
        <v>1.4211379478035338</v>
      </c>
    </row>
    <row r="787" spans="1:4">
      <c r="A787" s="31">
        <v>2002</v>
      </c>
      <c r="B787" s="100">
        <v>37257</v>
      </c>
      <c r="C787" s="100">
        <v>37281</v>
      </c>
      <c r="D787">
        <v>1.4141364675155075</v>
      </c>
    </row>
    <row r="788" spans="1:4">
      <c r="A788" s="31">
        <v>2002</v>
      </c>
      <c r="B788" s="100">
        <v>37257</v>
      </c>
      <c r="C788" s="100">
        <v>37284</v>
      </c>
      <c r="D788">
        <v>1.4071522309711286</v>
      </c>
    </row>
    <row r="789" spans="1:4">
      <c r="A789" s="31">
        <v>2002</v>
      </c>
      <c r="B789" s="100">
        <v>37257</v>
      </c>
      <c r="C789" s="100">
        <v>37285</v>
      </c>
      <c r="D789">
        <v>1.412381264330167</v>
      </c>
    </row>
    <row r="790" spans="1:4">
      <c r="A790" s="31">
        <v>2002</v>
      </c>
      <c r="B790" s="100">
        <v>37257</v>
      </c>
      <c r="C790" s="100">
        <v>37286</v>
      </c>
      <c r="D790">
        <v>1.4144026186579377</v>
      </c>
    </row>
    <row r="791" spans="1:4">
      <c r="A791" s="31">
        <v>2002</v>
      </c>
      <c r="B791" s="100">
        <v>37257</v>
      </c>
      <c r="C791" s="100">
        <v>37287</v>
      </c>
      <c r="D791">
        <v>1.4133529700540011</v>
      </c>
    </row>
    <row r="792" spans="1:4">
      <c r="A792" s="31">
        <v>2002</v>
      </c>
      <c r="B792" s="100">
        <v>37288</v>
      </c>
      <c r="C792" s="100">
        <v>37288</v>
      </c>
      <c r="D792">
        <v>1.4150819672131147</v>
      </c>
    </row>
    <row r="793" spans="1:4">
      <c r="A793" s="31">
        <v>2002</v>
      </c>
      <c r="B793" s="100">
        <v>37288</v>
      </c>
      <c r="C793" s="100">
        <v>37291</v>
      </c>
      <c r="D793">
        <v>1.4177464326718057</v>
      </c>
    </row>
    <row r="794" spans="1:4">
      <c r="A794" s="31">
        <v>2002</v>
      </c>
      <c r="B794" s="100">
        <v>37288</v>
      </c>
      <c r="C794" s="100">
        <v>37292</v>
      </c>
      <c r="D794">
        <v>1.4199509403107111</v>
      </c>
    </row>
    <row r="795" spans="1:4">
      <c r="A795" s="31">
        <v>2002</v>
      </c>
      <c r="B795" s="100">
        <v>37288</v>
      </c>
      <c r="C795" s="100">
        <v>37293</v>
      </c>
      <c r="D795">
        <v>1.4152237830774257</v>
      </c>
    </row>
    <row r="796" spans="1:4">
      <c r="A796" s="31">
        <v>2002</v>
      </c>
      <c r="B796" s="100">
        <v>37288</v>
      </c>
      <c r="C796" s="100">
        <v>37294</v>
      </c>
      <c r="D796">
        <v>1.4090095950561066</v>
      </c>
    </row>
    <row r="797" spans="1:4">
      <c r="A797" s="31">
        <v>2002</v>
      </c>
      <c r="B797" s="100">
        <v>37288</v>
      </c>
      <c r="C797" s="100">
        <v>37295</v>
      </c>
      <c r="D797">
        <v>1.413553291282549</v>
      </c>
    </row>
    <row r="798" spans="1:4">
      <c r="A798" s="31">
        <v>2002</v>
      </c>
      <c r="B798" s="100">
        <v>37288</v>
      </c>
      <c r="C798" s="100">
        <v>37298</v>
      </c>
      <c r="D798">
        <v>1.4238989637305699</v>
      </c>
    </row>
    <row r="799" spans="1:4">
      <c r="A799" s="31">
        <v>2002</v>
      </c>
      <c r="B799" s="100">
        <v>37288</v>
      </c>
      <c r="C799" s="100">
        <v>37299</v>
      </c>
      <c r="D799">
        <v>1.4264993481095174</v>
      </c>
    </row>
    <row r="800" spans="1:4">
      <c r="A800" s="31">
        <v>2002</v>
      </c>
      <c r="B800" s="100">
        <v>37288</v>
      </c>
      <c r="C800" s="100">
        <v>37300</v>
      </c>
      <c r="D800">
        <v>1.4308423467715503</v>
      </c>
    </row>
    <row r="801" spans="1:4">
      <c r="A801" s="31">
        <v>2002</v>
      </c>
      <c r="B801" s="100">
        <v>37288</v>
      </c>
      <c r="C801" s="100">
        <v>37301</v>
      </c>
      <c r="D801">
        <v>1.4267191859510915</v>
      </c>
    </row>
    <row r="802" spans="1:4">
      <c r="A802" s="31">
        <v>2002</v>
      </c>
      <c r="B802" s="100">
        <v>37288</v>
      </c>
      <c r="C802" s="100">
        <v>37302</v>
      </c>
      <c r="D802">
        <v>1.4282198523379819</v>
      </c>
    </row>
    <row r="803" spans="1:4">
      <c r="A803" s="31">
        <v>2002</v>
      </c>
      <c r="B803" s="100">
        <v>37288</v>
      </c>
      <c r="C803" s="100">
        <v>37305</v>
      </c>
      <c r="D803">
        <v>1.4291571006887505</v>
      </c>
    </row>
    <row r="804" spans="1:4">
      <c r="A804" s="31">
        <v>2002</v>
      </c>
      <c r="B804" s="100">
        <v>37288</v>
      </c>
      <c r="C804" s="100">
        <v>37306</v>
      </c>
      <c r="D804">
        <v>1.4246844779544336</v>
      </c>
    </row>
    <row r="805" spans="1:4">
      <c r="A805" s="31">
        <v>2002</v>
      </c>
      <c r="B805" s="100">
        <v>37288</v>
      </c>
      <c r="C805" s="100">
        <v>37307</v>
      </c>
      <c r="D805">
        <v>1.4299967288191036</v>
      </c>
    </row>
    <row r="806" spans="1:4">
      <c r="A806" s="31">
        <v>2002</v>
      </c>
      <c r="B806" s="100">
        <v>37288</v>
      </c>
      <c r="C806" s="100">
        <v>37308</v>
      </c>
      <c r="D806">
        <v>1.4252252252252251</v>
      </c>
    </row>
    <row r="807" spans="1:4">
      <c r="A807" s="31">
        <v>2002</v>
      </c>
      <c r="B807" s="100">
        <v>37288</v>
      </c>
      <c r="C807" s="100">
        <v>37309</v>
      </c>
      <c r="D807">
        <v>1.4299493215628576</v>
      </c>
    </row>
    <row r="808" spans="1:4">
      <c r="A808" s="31">
        <v>2002</v>
      </c>
      <c r="B808" s="100">
        <v>37288</v>
      </c>
      <c r="C808" s="100">
        <v>37312</v>
      </c>
      <c r="D808">
        <v>1.4268891069676151</v>
      </c>
    </row>
    <row r="809" spans="1:4">
      <c r="A809" s="31">
        <v>2002</v>
      </c>
      <c r="B809" s="100">
        <v>37288</v>
      </c>
      <c r="C809" s="100">
        <v>37313</v>
      </c>
      <c r="D809">
        <v>1.4251477347340775</v>
      </c>
    </row>
    <row r="810" spans="1:4">
      <c r="A810" s="31">
        <v>2002</v>
      </c>
      <c r="B810" s="100">
        <v>37288</v>
      </c>
      <c r="C810" s="100">
        <v>37314</v>
      </c>
      <c r="D810">
        <v>1.4178688524590164</v>
      </c>
    </row>
    <row r="811" spans="1:4">
      <c r="A811" s="31">
        <v>2002</v>
      </c>
      <c r="B811" s="100">
        <v>37288</v>
      </c>
      <c r="C811" s="100">
        <v>37315</v>
      </c>
      <c r="D811">
        <v>1.4155281027570974</v>
      </c>
    </row>
    <row r="812" spans="1:4">
      <c r="A812" s="31">
        <v>2002</v>
      </c>
      <c r="B812" s="100">
        <v>37316</v>
      </c>
      <c r="C812" s="100">
        <v>37316</v>
      </c>
      <c r="D812">
        <v>1.422087497951827</v>
      </c>
    </row>
    <row r="813" spans="1:4">
      <c r="A813" s="31">
        <v>2002</v>
      </c>
      <c r="B813" s="100">
        <v>37316</v>
      </c>
      <c r="C813" s="100">
        <v>37319</v>
      </c>
      <c r="D813">
        <v>1.4185665081187468</v>
      </c>
    </row>
    <row r="814" spans="1:4">
      <c r="A814" s="31">
        <v>2002</v>
      </c>
      <c r="B814" s="100">
        <v>37316</v>
      </c>
      <c r="C814" s="100">
        <v>37320</v>
      </c>
      <c r="D814">
        <v>1.4211818628253396</v>
      </c>
    </row>
    <row r="815" spans="1:4">
      <c r="A815" s="31">
        <v>2002</v>
      </c>
      <c r="B815" s="100">
        <v>37316</v>
      </c>
      <c r="C815" s="100">
        <v>37321</v>
      </c>
      <c r="D815">
        <v>1.4223673469387754</v>
      </c>
    </row>
    <row r="816" spans="1:4">
      <c r="A816" s="31">
        <v>2002</v>
      </c>
      <c r="B816" s="100">
        <v>37316</v>
      </c>
      <c r="C816" s="100">
        <v>37322</v>
      </c>
      <c r="D816">
        <v>1.4215733982157337</v>
      </c>
    </row>
    <row r="817" spans="1:4">
      <c r="A817" s="31">
        <v>2002</v>
      </c>
      <c r="B817" s="100">
        <v>37316</v>
      </c>
      <c r="C817" s="100">
        <v>37323</v>
      </c>
      <c r="D817">
        <v>1.4276209023044468</v>
      </c>
    </row>
    <row r="818" spans="1:4">
      <c r="A818" s="31">
        <v>2002</v>
      </c>
      <c r="B818" s="100">
        <v>37316</v>
      </c>
      <c r="C818" s="100">
        <v>37326</v>
      </c>
      <c r="D818">
        <v>1.4206078335771168</v>
      </c>
    </row>
    <row r="819" spans="1:4">
      <c r="A819" s="31">
        <v>2002</v>
      </c>
      <c r="B819" s="100">
        <v>37316</v>
      </c>
      <c r="C819" s="100">
        <v>37327</v>
      </c>
      <c r="D819">
        <v>1.4137931034482758</v>
      </c>
    </row>
    <row r="820" spans="1:4">
      <c r="A820" s="31">
        <v>2002</v>
      </c>
      <c r="B820" s="100">
        <v>37316</v>
      </c>
      <c r="C820" s="100">
        <v>37328</v>
      </c>
      <c r="D820">
        <v>1.4105297157622738</v>
      </c>
    </row>
    <row r="821" spans="1:4">
      <c r="A821" s="31">
        <v>2002</v>
      </c>
      <c r="B821" s="100">
        <v>37316</v>
      </c>
      <c r="C821" s="100">
        <v>37329</v>
      </c>
      <c r="D821">
        <v>1.4177806410049927</v>
      </c>
    </row>
    <row r="822" spans="1:4">
      <c r="A822" s="31">
        <v>2002</v>
      </c>
      <c r="B822" s="100">
        <v>37316</v>
      </c>
      <c r="C822" s="100">
        <v>37330</v>
      </c>
      <c r="D822">
        <v>1.4249154997585707</v>
      </c>
    </row>
    <row r="823" spans="1:4">
      <c r="A823" s="31">
        <v>2002</v>
      </c>
      <c r="B823" s="100">
        <v>37316</v>
      </c>
      <c r="C823" s="100">
        <v>37333</v>
      </c>
      <c r="D823">
        <v>1.4240362811791385</v>
      </c>
    </row>
    <row r="824" spans="1:4">
      <c r="A824" s="31">
        <v>2002</v>
      </c>
      <c r="B824" s="100">
        <v>37316</v>
      </c>
      <c r="C824" s="100">
        <v>37334</v>
      </c>
      <c r="D824">
        <v>1.4284096424526775</v>
      </c>
    </row>
    <row r="825" spans="1:4">
      <c r="A825" s="31">
        <v>2002</v>
      </c>
      <c r="B825" s="100">
        <v>37316</v>
      </c>
      <c r="C825" s="100">
        <v>37335</v>
      </c>
      <c r="D825">
        <v>1.4225306649451257</v>
      </c>
    </row>
    <row r="826" spans="1:4">
      <c r="A826" s="31">
        <v>2002</v>
      </c>
      <c r="B826" s="100">
        <v>37316</v>
      </c>
      <c r="C826" s="100">
        <v>37336</v>
      </c>
      <c r="D826">
        <v>1.4266990291262136</v>
      </c>
    </row>
    <row r="827" spans="1:4">
      <c r="A827" s="31">
        <v>2002</v>
      </c>
      <c r="B827" s="100">
        <v>37316</v>
      </c>
      <c r="C827" s="100">
        <v>37337</v>
      </c>
      <c r="D827">
        <v>1.4256767709515317</v>
      </c>
    </row>
    <row r="828" spans="1:4">
      <c r="A828" s="31">
        <v>2002</v>
      </c>
      <c r="B828" s="100">
        <v>37316</v>
      </c>
      <c r="C828" s="100">
        <v>37340</v>
      </c>
      <c r="D828">
        <v>1.4277098614506927</v>
      </c>
    </row>
    <row r="829" spans="1:4">
      <c r="A829" s="31">
        <v>2002</v>
      </c>
      <c r="B829" s="100">
        <v>37316</v>
      </c>
      <c r="C829" s="100">
        <v>37341</v>
      </c>
      <c r="D829">
        <v>1.4234278266536331</v>
      </c>
    </row>
    <row r="830" spans="1:4">
      <c r="A830" s="31">
        <v>2002</v>
      </c>
      <c r="B830" s="100">
        <v>37316</v>
      </c>
      <c r="C830" s="100">
        <v>37342</v>
      </c>
      <c r="D830">
        <v>1.4246619970679264</v>
      </c>
    </row>
    <row r="831" spans="1:4">
      <c r="A831" s="31">
        <v>2002</v>
      </c>
      <c r="B831" s="100">
        <v>37316</v>
      </c>
      <c r="C831" s="100">
        <v>37343</v>
      </c>
      <c r="D831">
        <v>1.4231647634584013</v>
      </c>
    </row>
    <row r="832" spans="1:4">
      <c r="A832" s="31">
        <v>2002</v>
      </c>
      <c r="B832" s="100">
        <v>37347</v>
      </c>
      <c r="C832" s="100">
        <v>37348</v>
      </c>
      <c r="D832">
        <v>1.4382059256834181</v>
      </c>
    </row>
    <row r="833" spans="1:4">
      <c r="A833" s="31">
        <v>2002</v>
      </c>
      <c r="B833" s="100">
        <v>37347</v>
      </c>
      <c r="C833" s="100">
        <v>37349</v>
      </c>
      <c r="D833">
        <v>1.4381636987420356</v>
      </c>
    </row>
    <row r="834" spans="1:4">
      <c r="A834" s="31">
        <v>2002</v>
      </c>
      <c r="B834" s="100">
        <v>37347</v>
      </c>
      <c r="C834" s="100">
        <v>37350</v>
      </c>
      <c r="D834">
        <v>1.436390291578433</v>
      </c>
    </row>
    <row r="835" spans="1:4">
      <c r="A835" s="31">
        <v>2002</v>
      </c>
      <c r="B835" s="100">
        <v>37347</v>
      </c>
      <c r="C835" s="100">
        <v>37351</v>
      </c>
      <c r="D835">
        <v>1.4344489795918367</v>
      </c>
    </row>
    <row r="836" spans="1:4">
      <c r="A836" s="31">
        <v>2002</v>
      </c>
      <c r="B836" s="100">
        <v>37347</v>
      </c>
      <c r="C836" s="100">
        <v>37354</v>
      </c>
      <c r="D836">
        <v>1.4347826086956521</v>
      </c>
    </row>
    <row r="837" spans="1:4">
      <c r="A837" s="31">
        <v>2002</v>
      </c>
      <c r="B837" s="100">
        <v>37347</v>
      </c>
      <c r="C837" s="100">
        <v>37355</v>
      </c>
      <c r="D837">
        <v>1.4311611954924057</v>
      </c>
    </row>
    <row r="838" spans="1:4">
      <c r="A838" s="31">
        <v>2002</v>
      </c>
      <c r="B838" s="100">
        <v>37347</v>
      </c>
      <c r="C838" s="100">
        <v>37356</v>
      </c>
      <c r="D838">
        <v>1.4368773477053733</v>
      </c>
    </row>
    <row r="839" spans="1:4">
      <c r="A839" s="31">
        <v>2002</v>
      </c>
      <c r="B839" s="100">
        <v>37347</v>
      </c>
      <c r="C839" s="100">
        <v>37357</v>
      </c>
      <c r="D839">
        <v>1.4352864370817691</v>
      </c>
    </row>
    <row r="840" spans="1:4">
      <c r="A840" s="31">
        <v>2002</v>
      </c>
      <c r="B840" s="100">
        <v>37347</v>
      </c>
      <c r="C840" s="100">
        <v>37358</v>
      </c>
      <c r="D840">
        <v>1.4372244897959183</v>
      </c>
    </row>
    <row r="841" spans="1:4">
      <c r="A841" s="31">
        <v>2002</v>
      </c>
      <c r="B841" s="100">
        <v>37347</v>
      </c>
      <c r="C841" s="100">
        <v>37361</v>
      </c>
      <c r="D841">
        <v>1.4372958850424558</v>
      </c>
    </row>
    <row r="842" spans="1:4">
      <c r="A842" s="31">
        <v>2002</v>
      </c>
      <c r="B842" s="100">
        <v>37347</v>
      </c>
      <c r="C842" s="100">
        <v>37362</v>
      </c>
      <c r="D842">
        <v>1.4369898792033953</v>
      </c>
    </row>
    <row r="843" spans="1:4">
      <c r="A843" s="31">
        <v>2002</v>
      </c>
      <c r="B843" s="100">
        <v>37347</v>
      </c>
      <c r="C843" s="100">
        <v>37363</v>
      </c>
      <c r="D843">
        <v>1.4443721535458685</v>
      </c>
    </row>
    <row r="844" spans="1:4">
      <c r="A844" s="31">
        <v>2002</v>
      </c>
      <c r="B844" s="100">
        <v>37347</v>
      </c>
      <c r="C844" s="100">
        <v>37364</v>
      </c>
      <c r="D844">
        <v>1.4454013649658759</v>
      </c>
    </row>
    <row r="845" spans="1:4">
      <c r="A845" s="31">
        <v>2002</v>
      </c>
      <c r="B845" s="100">
        <v>37347</v>
      </c>
      <c r="C845" s="100">
        <v>37365</v>
      </c>
      <c r="D845">
        <v>1.4462890625</v>
      </c>
    </row>
    <row r="846" spans="1:4">
      <c r="A846" s="31">
        <v>2002</v>
      </c>
      <c r="B846" s="100">
        <v>37347</v>
      </c>
      <c r="C846" s="100">
        <v>37368</v>
      </c>
      <c r="D846">
        <v>1.447051156728576</v>
      </c>
    </row>
    <row r="847" spans="1:4">
      <c r="A847" s="31">
        <v>2002</v>
      </c>
      <c r="B847" s="100">
        <v>37347</v>
      </c>
      <c r="C847" s="100">
        <v>37369</v>
      </c>
      <c r="D847">
        <v>1.446836268754077</v>
      </c>
    </row>
    <row r="848" spans="1:4">
      <c r="A848" s="31">
        <v>2002</v>
      </c>
      <c r="B848" s="100">
        <v>37347</v>
      </c>
      <c r="C848" s="100">
        <v>37370</v>
      </c>
      <c r="D848">
        <v>1.4458536585365853</v>
      </c>
    </row>
    <row r="849" spans="1:4">
      <c r="A849" s="31">
        <v>2002</v>
      </c>
      <c r="B849" s="100">
        <v>37347</v>
      </c>
      <c r="C849" s="100">
        <v>37371</v>
      </c>
      <c r="D849">
        <v>1.4517643250242798</v>
      </c>
    </row>
    <row r="850" spans="1:4">
      <c r="A850" s="31">
        <v>2002</v>
      </c>
      <c r="B850" s="100">
        <v>37347</v>
      </c>
      <c r="C850" s="100">
        <v>37372</v>
      </c>
      <c r="D850">
        <v>1.452323134207544</v>
      </c>
    </row>
    <row r="851" spans="1:4">
      <c r="A851" s="31">
        <v>2002</v>
      </c>
      <c r="B851" s="100">
        <v>37347</v>
      </c>
      <c r="C851" s="100">
        <v>37375</v>
      </c>
      <c r="D851">
        <v>1.4610410604591011</v>
      </c>
    </row>
    <row r="852" spans="1:4">
      <c r="A852" s="31">
        <v>2002</v>
      </c>
      <c r="B852" s="100">
        <v>37347</v>
      </c>
      <c r="C852" s="100">
        <v>37376</v>
      </c>
      <c r="D852">
        <v>1.4557207498383968</v>
      </c>
    </row>
    <row r="853" spans="1:4">
      <c r="A853" s="31">
        <v>2002</v>
      </c>
      <c r="B853" s="100">
        <v>37377</v>
      </c>
      <c r="C853" s="100">
        <v>37378</v>
      </c>
      <c r="D853">
        <v>1.4617251982521444</v>
      </c>
    </row>
    <row r="854" spans="1:4">
      <c r="A854" s="31">
        <v>2002</v>
      </c>
      <c r="B854" s="100">
        <v>37377</v>
      </c>
      <c r="C854" s="100">
        <v>37379</v>
      </c>
      <c r="D854">
        <v>1.4668927648578811</v>
      </c>
    </row>
    <row r="855" spans="1:4">
      <c r="A855" s="31">
        <v>2002</v>
      </c>
      <c r="B855" s="100">
        <v>37377</v>
      </c>
      <c r="C855" s="100">
        <v>37382</v>
      </c>
      <c r="D855">
        <v>1.467736757624398</v>
      </c>
    </row>
    <row r="856" spans="1:4">
      <c r="A856" s="31">
        <v>2002</v>
      </c>
      <c r="B856" s="100">
        <v>37377</v>
      </c>
      <c r="C856" s="100">
        <v>37383</v>
      </c>
      <c r="D856">
        <v>1.4646869983948636</v>
      </c>
    </row>
    <row r="857" spans="1:4">
      <c r="A857" s="31">
        <v>2002</v>
      </c>
      <c r="B857" s="100">
        <v>37377</v>
      </c>
      <c r="C857" s="100">
        <v>37384</v>
      </c>
      <c r="D857">
        <v>1.4594507788662276</v>
      </c>
    </row>
    <row r="858" spans="1:4">
      <c r="A858" s="31">
        <v>2002</v>
      </c>
      <c r="B858" s="100">
        <v>37377</v>
      </c>
      <c r="C858" s="100">
        <v>37385</v>
      </c>
      <c r="D858">
        <v>1.4565182446552001</v>
      </c>
    </row>
    <row r="859" spans="1:4">
      <c r="A859" s="31">
        <v>2002</v>
      </c>
      <c r="B859" s="100">
        <v>37377</v>
      </c>
      <c r="C859" s="100">
        <v>37386</v>
      </c>
      <c r="D859">
        <v>1.461452155794198</v>
      </c>
    </row>
    <row r="860" spans="1:4">
      <c r="A860" s="31">
        <v>2002</v>
      </c>
      <c r="B860" s="100">
        <v>37377</v>
      </c>
      <c r="C860" s="100">
        <v>37389</v>
      </c>
      <c r="D860">
        <v>1.4602818705957721</v>
      </c>
    </row>
    <row r="861" spans="1:4">
      <c r="A861" s="31">
        <v>2002</v>
      </c>
      <c r="B861" s="100">
        <v>37377</v>
      </c>
      <c r="C861" s="100">
        <v>37390</v>
      </c>
      <c r="D861">
        <v>1.4522435897435897</v>
      </c>
    </row>
    <row r="862" spans="1:4">
      <c r="A862" s="31">
        <v>2002</v>
      </c>
      <c r="B862" s="100">
        <v>37377</v>
      </c>
      <c r="C862" s="100">
        <v>37391</v>
      </c>
      <c r="D862">
        <v>1.4499036608863198</v>
      </c>
    </row>
    <row r="863" spans="1:4">
      <c r="A863" s="31">
        <v>2002</v>
      </c>
      <c r="B863" s="100">
        <v>37377</v>
      </c>
      <c r="C863" s="100">
        <v>37392</v>
      </c>
      <c r="D863">
        <v>1.459139612985767</v>
      </c>
    </row>
    <row r="864" spans="1:4">
      <c r="A864" s="31">
        <v>2002</v>
      </c>
      <c r="B864" s="100">
        <v>37377</v>
      </c>
      <c r="C864" s="100">
        <v>37393</v>
      </c>
      <c r="D864">
        <v>1.4575569358178053</v>
      </c>
    </row>
    <row r="865" spans="1:4">
      <c r="A865" s="31">
        <v>2002</v>
      </c>
      <c r="B865" s="100">
        <v>37377</v>
      </c>
      <c r="C865" s="100">
        <v>37396</v>
      </c>
      <c r="D865">
        <v>1.4601713741669311</v>
      </c>
    </row>
    <row r="866" spans="1:4">
      <c r="A866" s="31">
        <v>2002</v>
      </c>
      <c r="B866" s="100">
        <v>37377</v>
      </c>
      <c r="C866" s="100">
        <v>37397</v>
      </c>
      <c r="D866">
        <v>1.4575225439012816</v>
      </c>
    </row>
    <row r="867" spans="1:4">
      <c r="A867" s="31">
        <v>2002</v>
      </c>
      <c r="B867" s="100">
        <v>37377</v>
      </c>
      <c r="C867" s="100">
        <v>37398</v>
      </c>
      <c r="D867">
        <v>1.4605678233438486</v>
      </c>
    </row>
    <row r="868" spans="1:4">
      <c r="A868" s="31">
        <v>2002</v>
      </c>
      <c r="B868" s="100">
        <v>37377</v>
      </c>
      <c r="C868" s="100">
        <v>37399</v>
      </c>
      <c r="D868">
        <v>1.4570615214297011</v>
      </c>
    </row>
    <row r="869" spans="1:4">
      <c r="A869" s="31">
        <v>2002</v>
      </c>
      <c r="B869" s="100">
        <v>37377</v>
      </c>
      <c r="C869" s="100">
        <v>37400</v>
      </c>
      <c r="D869">
        <v>1.4521890311363994</v>
      </c>
    </row>
    <row r="870" spans="1:4">
      <c r="A870" s="31">
        <v>2002</v>
      </c>
      <c r="B870" s="100">
        <v>37377</v>
      </c>
      <c r="C870" s="100">
        <v>37403</v>
      </c>
      <c r="D870">
        <v>1.4545742323520101</v>
      </c>
    </row>
    <row r="871" spans="1:4">
      <c r="A871" s="31">
        <v>2002</v>
      </c>
      <c r="B871" s="100">
        <v>37377</v>
      </c>
      <c r="C871" s="100">
        <v>37404</v>
      </c>
      <c r="D871">
        <v>1.4588587641866331</v>
      </c>
    </row>
    <row r="872" spans="1:4">
      <c r="A872" s="31">
        <v>2002</v>
      </c>
      <c r="B872" s="100">
        <v>37377</v>
      </c>
      <c r="C872" s="100">
        <v>37405</v>
      </c>
      <c r="D872">
        <v>1.4624195826141535</v>
      </c>
    </row>
    <row r="873" spans="1:4">
      <c r="A873" s="31">
        <v>2002</v>
      </c>
      <c r="B873" s="100">
        <v>37377</v>
      </c>
      <c r="C873" s="100">
        <v>37406</v>
      </c>
      <c r="D873">
        <v>1.4659890539483973</v>
      </c>
    </row>
    <row r="874" spans="1:4">
      <c r="A874" s="31">
        <v>2002</v>
      </c>
      <c r="B874" s="100">
        <v>37377</v>
      </c>
      <c r="C874" s="100">
        <v>37407</v>
      </c>
      <c r="D874">
        <v>1.4655737704918033</v>
      </c>
    </row>
    <row r="875" spans="1:4">
      <c r="A875" s="31">
        <v>2002</v>
      </c>
      <c r="B875" s="100">
        <v>37408</v>
      </c>
      <c r="C875" s="100">
        <v>37410</v>
      </c>
      <c r="D875">
        <v>1.4547016557325836</v>
      </c>
    </row>
    <row r="876" spans="1:4">
      <c r="A876" s="31">
        <v>2002</v>
      </c>
      <c r="B876" s="100">
        <v>37408</v>
      </c>
      <c r="C876" s="100">
        <v>37411</v>
      </c>
      <c r="D876">
        <v>1.4627906976744185</v>
      </c>
    </row>
    <row r="877" spans="1:4">
      <c r="A877" s="31">
        <v>2002</v>
      </c>
      <c r="B877" s="100">
        <v>37408</v>
      </c>
      <c r="C877" s="100">
        <v>37412</v>
      </c>
      <c r="D877">
        <v>1.4573872472783826</v>
      </c>
    </row>
    <row r="878" spans="1:4">
      <c r="A878" s="31">
        <v>2002</v>
      </c>
      <c r="B878" s="100">
        <v>37408</v>
      </c>
      <c r="C878" s="100">
        <v>37413</v>
      </c>
      <c r="D878">
        <v>1.457906182044113</v>
      </c>
    </row>
    <row r="879" spans="1:4">
      <c r="A879" s="31">
        <v>2002</v>
      </c>
      <c r="B879" s="100">
        <v>37408</v>
      </c>
      <c r="C879" s="100">
        <v>37414</v>
      </c>
      <c r="D879">
        <v>1.4620262954369685</v>
      </c>
    </row>
    <row r="880" spans="1:4">
      <c r="A880" s="31">
        <v>2002</v>
      </c>
      <c r="B880" s="100">
        <v>37408</v>
      </c>
      <c r="C880" s="100">
        <v>37417</v>
      </c>
      <c r="D880">
        <v>1.4613007878881508</v>
      </c>
    </row>
    <row r="881" spans="1:4">
      <c r="A881" s="31">
        <v>2002</v>
      </c>
      <c r="B881" s="100">
        <v>37408</v>
      </c>
      <c r="C881" s="100">
        <v>37418</v>
      </c>
      <c r="D881">
        <v>1.4645412130637636</v>
      </c>
    </row>
    <row r="882" spans="1:4">
      <c r="A882" s="31">
        <v>2002</v>
      </c>
      <c r="B882" s="100">
        <v>37408</v>
      </c>
      <c r="C882" s="100">
        <v>37419</v>
      </c>
      <c r="D882">
        <v>1.4697558700046649</v>
      </c>
    </row>
    <row r="883" spans="1:4">
      <c r="A883" s="31">
        <v>2002</v>
      </c>
      <c r="B883" s="100">
        <v>37408</v>
      </c>
      <c r="C883" s="100">
        <v>37420</v>
      </c>
      <c r="D883">
        <v>1.4704871955028107</v>
      </c>
    </row>
    <row r="884" spans="1:4">
      <c r="A884" s="31">
        <v>2002</v>
      </c>
      <c r="B884" s="100">
        <v>37408</v>
      </c>
      <c r="C884" s="100">
        <v>37421</v>
      </c>
      <c r="D884">
        <v>1.4763239875389407</v>
      </c>
    </row>
    <row r="885" spans="1:4">
      <c r="A885" s="31">
        <v>2002</v>
      </c>
      <c r="B885" s="100">
        <v>37408</v>
      </c>
      <c r="C885" s="100">
        <v>37424</v>
      </c>
      <c r="D885">
        <v>1.4760413404321955</v>
      </c>
    </row>
    <row r="886" spans="1:4">
      <c r="A886" s="31">
        <v>2002</v>
      </c>
      <c r="B886" s="100">
        <v>37408</v>
      </c>
      <c r="C886" s="100">
        <v>37425</v>
      </c>
      <c r="D886">
        <v>1.4834975754731738</v>
      </c>
    </row>
    <row r="887" spans="1:4">
      <c r="A887" s="31">
        <v>2002</v>
      </c>
      <c r="B887" s="100">
        <v>37408</v>
      </c>
      <c r="C887" s="100">
        <v>37426</v>
      </c>
      <c r="D887">
        <v>1.4920411985018724</v>
      </c>
    </row>
    <row r="888" spans="1:4">
      <c r="A888" s="31">
        <v>2002</v>
      </c>
      <c r="B888" s="100">
        <v>37408</v>
      </c>
      <c r="C888" s="100">
        <v>37427</v>
      </c>
      <c r="D888">
        <v>1.4936156960448459</v>
      </c>
    </row>
    <row r="889" spans="1:4">
      <c r="A889" s="31">
        <v>2002</v>
      </c>
      <c r="B889" s="100">
        <v>37408</v>
      </c>
      <c r="C889" s="100">
        <v>37428</v>
      </c>
      <c r="D889">
        <v>1.4953445065176909</v>
      </c>
    </row>
    <row r="890" spans="1:4">
      <c r="A890" s="31">
        <v>2002</v>
      </c>
      <c r="B890" s="100">
        <v>37408</v>
      </c>
      <c r="C890" s="100">
        <v>37431</v>
      </c>
      <c r="D890">
        <v>1.504537763421012</v>
      </c>
    </row>
    <row r="891" spans="1:4">
      <c r="A891" s="31">
        <v>2002</v>
      </c>
      <c r="B891" s="100">
        <v>37408</v>
      </c>
      <c r="C891" s="100">
        <v>37432</v>
      </c>
      <c r="D891">
        <v>1.5024752475247525</v>
      </c>
    </row>
    <row r="892" spans="1:4">
      <c r="A892" s="31">
        <v>2002</v>
      </c>
      <c r="B892" s="100">
        <v>37408</v>
      </c>
      <c r="C892" s="100">
        <v>37433</v>
      </c>
      <c r="D892">
        <v>1.5278077337852412</v>
      </c>
    </row>
    <row r="893" spans="1:4">
      <c r="A893" s="31">
        <v>2002</v>
      </c>
      <c r="B893" s="100">
        <v>37408</v>
      </c>
      <c r="C893" s="100">
        <v>37434</v>
      </c>
      <c r="D893">
        <v>1.5207430340557275</v>
      </c>
    </row>
    <row r="894" spans="1:4">
      <c r="A894" s="31">
        <v>2002</v>
      </c>
      <c r="B894" s="100">
        <v>37408</v>
      </c>
      <c r="C894" s="100">
        <v>37435</v>
      </c>
      <c r="D894">
        <v>1.5350877192982455</v>
      </c>
    </row>
    <row r="895" spans="1:4">
      <c r="A895" s="31">
        <v>2002</v>
      </c>
      <c r="B895" s="100">
        <v>37438</v>
      </c>
      <c r="C895" s="100">
        <v>37438</v>
      </c>
      <c r="D895">
        <v>1.5323852218271756</v>
      </c>
    </row>
    <row r="896" spans="1:4">
      <c r="A896" s="31">
        <v>2002</v>
      </c>
      <c r="B896" s="100">
        <v>37438</v>
      </c>
      <c r="C896" s="100">
        <v>37439</v>
      </c>
      <c r="D896">
        <v>1.529539800995025</v>
      </c>
    </row>
    <row r="897" spans="1:4">
      <c r="A897" s="31">
        <v>2002</v>
      </c>
      <c r="B897" s="100">
        <v>37438</v>
      </c>
      <c r="C897" s="100">
        <v>37440</v>
      </c>
      <c r="D897">
        <v>1.5231272387478585</v>
      </c>
    </row>
    <row r="898" spans="1:4">
      <c r="A898" s="31">
        <v>2002</v>
      </c>
      <c r="B898" s="100">
        <v>37438</v>
      </c>
      <c r="C898" s="100">
        <v>37441</v>
      </c>
      <c r="D898">
        <v>1.5263486124103525</v>
      </c>
    </row>
    <row r="899" spans="1:4">
      <c r="A899" s="31">
        <v>2002</v>
      </c>
      <c r="B899" s="100">
        <v>37438</v>
      </c>
      <c r="C899" s="100">
        <v>37442</v>
      </c>
      <c r="D899">
        <v>1.5166874610106051</v>
      </c>
    </row>
    <row r="900" spans="1:4">
      <c r="A900" s="31">
        <v>2002</v>
      </c>
      <c r="B900" s="100">
        <v>37438</v>
      </c>
      <c r="C900" s="100">
        <v>37445</v>
      </c>
      <c r="D900">
        <v>1.5303643724696356</v>
      </c>
    </row>
    <row r="901" spans="1:4">
      <c r="A901" s="31">
        <v>2002</v>
      </c>
      <c r="B901" s="100">
        <v>37438</v>
      </c>
      <c r="C901" s="100">
        <v>37446</v>
      </c>
      <c r="D901">
        <v>1.5455252918287938</v>
      </c>
    </row>
    <row r="902" spans="1:4">
      <c r="A902" s="31">
        <v>2002</v>
      </c>
      <c r="B902" s="100">
        <v>37438</v>
      </c>
      <c r="C902" s="100">
        <v>37447</v>
      </c>
      <c r="D902">
        <v>1.5475297060662916</v>
      </c>
    </row>
    <row r="903" spans="1:4">
      <c r="A903" s="31">
        <v>2002</v>
      </c>
      <c r="B903" s="100">
        <v>37438</v>
      </c>
      <c r="C903" s="100">
        <v>37448</v>
      </c>
      <c r="D903">
        <v>1.5419344724878508</v>
      </c>
    </row>
    <row r="904" spans="1:4">
      <c r="A904" s="31">
        <v>2002</v>
      </c>
      <c r="B904" s="100">
        <v>37438</v>
      </c>
      <c r="C904" s="100">
        <v>37449</v>
      </c>
      <c r="D904">
        <v>1.5470072077718584</v>
      </c>
    </row>
    <row r="905" spans="1:4">
      <c r="A905" s="31">
        <v>2002</v>
      </c>
      <c r="B905" s="100">
        <v>37438</v>
      </c>
      <c r="C905" s="100">
        <v>37452</v>
      </c>
      <c r="D905">
        <v>1.5630750038983314</v>
      </c>
    </row>
    <row r="906" spans="1:4">
      <c r="A906" s="31">
        <v>2002</v>
      </c>
      <c r="B906" s="100">
        <v>37438</v>
      </c>
      <c r="C906" s="100">
        <v>37453</v>
      </c>
      <c r="D906">
        <v>1.5730040385212798</v>
      </c>
    </row>
    <row r="907" spans="1:4">
      <c r="A907" s="31">
        <v>2002</v>
      </c>
      <c r="B907" s="100">
        <v>37438</v>
      </c>
      <c r="C907" s="100">
        <v>37454</v>
      </c>
      <c r="D907">
        <v>1.5646766169154229</v>
      </c>
    </row>
    <row r="908" spans="1:4">
      <c r="A908" s="31">
        <v>2002</v>
      </c>
      <c r="B908" s="100">
        <v>37438</v>
      </c>
      <c r="C908" s="100">
        <v>37455</v>
      </c>
      <c r="D908">
        <v>1.5647168637212197</v>
      </c>
    </row>
    <row r="909" spans="1:4">
      <c r="A909" s="31">
        <v>2002</v>
      </c>
      <c r="B909" s="100">
        <v>37438</v>
      </c>
      <c r="C909" s="100">
        <v>37456</v>
      </c>
      <c r="D909">
        <v>1.5779160186625194</v>
      </c>
    </row>
    <row r="910" spans="1:4">
      <c r="A910" s="31">
        <v>2002</v>
      </c>
      <c r="B910" s="100">
        <v>37438</v>
      </c>
      <c r="C910" s="100">
        <v>37459</v>
      </c>
      <c r="D910">
        <v>1.5732335049134298</v>
      </c>
    </row>
    <row r="911" spans="1:4">
      <c r="A911" s="31">
        <v>2002</v>
      </c>
      <c r="B911" s="100">
        <v>37438</v>
      </c>
      <c r="C911" s="100">
        <v>37460</v>
      </c>
      <c r="D911">
        <v>1.5658081845473217</v>
      </c>
    </row>
    <row r="912" spans="1:4">
      <c r="A912" s="31">
        <v>2002</v>
      </c>
      <c r="B912" s="100">
        <v>37438</v>
      </c>
      <c r="C912" s="100">
        <v>37461</v>
      </c>
      <c r="D912">
        <v>1.5661033012162378</v>
      </c>
    </row>
    <row r="913" spans="1:4">
      <c r="A913" s="31">
        <v>2002</v>
      </c>
      <c r="B913" s="100">
        <v>37438</v>
      </c>
      <c r="C913" s="100">
        <v>37462</v>
      </c>
      <c r="D913">
        <v>1.5745283018867926</v>
      </c>
    </row>
    <row r="914" spans="1:4">
      <c r="A914" s="31">
        <v>2002</v>
      </c>
      <c r="B914" s="100">
        <v>37438</v>
      </c>
      <c r="C914" s="100">
        <v>37463</v>
      </c>
      <c r="D914">
        <v>1.5792961969386143</v>
      </c>
    </row>
    <row r="915" spans="1:4">
      <c r="A915" s="31">
        <v>2002</v>
      </c>
      <c r="B915" s="100">
        <v>37438</v>
      </c>
      <c r="C915" s="100">
        <v>37466</v>
      </c>
      <c r="D915">
        <v>1.5626093874303899</v>
      </c>
    </row>
    <row r="916" spans="1:4">
      <c r="A916" s="31">
        <v>2002</v>
      </c>
      <c r="B916" s="100">
        <v>37438</v>
      </c>
      <c r="C916" s="100">
        <v>37467</v>
      </c>
      <c r="D916">
        <v>1.5625993009215127</v>
      </c>
    </row>
    <row r="917" spans="1:4">
      <c r="A917" s="31">
        <v>2002</v>
      </c>
      <c r="B917" s="100">
        <v>37438</v>
      </c>
      <c r="C917" s="100">
        <v>37468</v>
      </c>
      <c r="D917">
        <v>1.5625299472927647</v>
      </c>
    </row>
    <row r="918" spans="1:4">
      <c r="A918" s="31">
        <v>2002</v>
      </c>
      <c r="B918" s="100">
        <v>37469</v>
      </c>
      <c r="C918" s="100">
        <v>37469</v>
      </c>
      <c r="D918">
        <v>1.555626394644565</v>
      </c>
    </row>
    <row r="919" spans="1:4">
      <c r="A919" s="31">
        <v>2002</v>
      </c>
      <c r="B919" s="100">
        <v>37469</v>
      </c>
      <c r="C919" s="100">
        <v>37470</v>
      </c>
      <c r="D919">
        <v>1.5683876092136617</v>
      </c>
    </row>
    <row r="920" spans="1:4">
      <c r="A920" s="31">
        <v>2002</v>
      </c>
      <c r="B920" s="100">
        <v>37469</v>
      </c>
      <c r="C920" s="100">
        <v>37473</v>
      </c>
      <c r="D920">
        <v>1.5620136572971255</v>
      </c>
    </row>
    <row r="921" spans="1:4">
      <c r="A921" s="31">
        <v>2002</v>
      </c>
      <c r="B921" s="100">
        <v>37469</v>
      </c>
      <c r="C921" s="100">
        <v>37474</v>
      </c>
      <c r="D921">
        <v>1.5430801082974996</v>
      </c>
    </row>
    <row r="922" spans="1:4">
      <c r="A922" s="31">
        <v>2002</v>
      </c>
      <c r="B922" s="100">
        <v>37469</v>
      </c>
      <c r="C922" s="100">
        <v>37475</v>
      </c>
      <c r="D922">
        <v>1.5366819838377437</v>
      </c>
    </row>
    <row r="923" spans="1:4">
      <c r="A923" s="31">
        <v>2002</v>
      </c>
      <c r="B923" s="100">
        <v>37469</v>
      </c>
      <c r="C923" s="100">
        <v>37476</v>
      </c>
      <c r="D923">
        <v>1.5291239147592739</v>
      </c>
    </row>
    <row r="924" spans="1:4">
      <c r="A924" s="31">
        <v>2002</v>
      </c>
      <c r="B924" s="100">
        <v>37469</v>
      </c>
      <c r="C924" s="100">
        <v>37477</v>
      </c>
      <c r="D924">
        <v>1.5309205350118018</v>
      </c>
    </row>
    <row r="925" spans="1:4">
      <c r="A925" s="31">
        <v>2002</v>
      </c>
      <c r="B925" s="100">
        <v>37469</v>
      </c>
      <c r="C925" s="100">
        <v>37480</v>
      </c>
      <c r="D925">
        <v>1.5314751017851551</v>
      </c>
    </row>
    <row r="926" spans="1:4">
      <c r="A926" s="31">
        <v>2002</v>
      </c>
      <c r="B926" s="100">
        <v>37469</v>
      </c>
      <c r="C926" s="100">
        <v>37481</v>
      </c>
      <c r="D926">
        <v>1.533249882647473</v>
      </c>
    </row>
    <row r="927" spans="1:4">
      <c r="A927" s="31">
        <v>2002</v>
      </c>
      <c r="B927" s="100">
        <v>37469</v>
      </c>
      <c r="C927" s="100">
        <v>37482</v>
      </c>
      <c r="D927">
        <v>1.5416015014075697</v>
      </c>
    </row>
    <row r="928" spans="1:4">
      <c r="A928" s="31">
        <v>2002</v>
      </c>
      <c r="B928" s="100">
        <v>37469</v>
      </c>
      <c r="C928" s="100">
        <v>37483</v>
      </c>
      <c r="D928">
        <v>1.532204983544899</v>
      </c>
    </row>
    <row r="929" spans="1:4">
      <c r="A929" s="31">
        <v>2002</v>
      </c>
      <c r="B929" s="100">
        <v>37469</v>
      </c>
      <c r="C929" s="100">
        <v>37484</v>
      </c>
      <c r="D929">
        <v>1.5344369826643762</v>
      </c>
    </row>
    <row r="930" spans="1:4">
      <c r="A930" s="31">
        <v>2002</v>
      </c>
      <c r="B930" s="100">
        <v>37469</v>
      </c>
      <c r="C930" s="100">
        <v>37487</v>
      </c>
      <c r="D930">
        <v>1.5358934169278997</v>
      </c>
    </row>
    <row r="931" spans="1:4">
      <c r="A931" s="31">
        <v>2002</v>
      </c>
      <c r="B931" s="100">
        <v>37469</v>
      </c>
      <c r="C931" s="100">
        <v>37488</v>
      </c>
      <c r="D931">
        <v>1.5261845386533666</v>
      </c>
    </row>
    <row r="932" spans="1:4">
      <c r="A932" s="31">
        <v>2002</v>
      </c>
      <c r="B932" s="100">
        <v>37469</v>
      </c>
      <c r="C932" s="100">
        <v>37489</v>
      </c>
      <c r="D932">
        <v>1.5238838588822978</v>
      </c>
    </row>
    <row r="933" spans="1:4">
      <c r="A933" s="31">
        <v>2002</v>
      </c>
      <c r="B933" s="100">
        <v>37469</v>
      </c>
      <c r="C933" s="100">
        <v>37490</v>
      </c>
      <c r="D933">
        <v>1.527756059421423</v>
      </c>
    </row>
    <row r="934" spans="1:4">
      <c r="A934" s="31">
        <v>2002</v>
      </c>
      <c r="B934" s="100">
        <v>37469</v>
      </c>
      <c r="C934" s="100">
        <v>37491</v>
      </c>
      <c r="D934">
        <v>1.5189536340852132</v>
      </c>
    </row>
    <row r="935" spans="1:4">
      <c r="A935" s="31">
        <v>2002</v>
      </c>
      <c r="B935" s="100">
        <v>37469</v>
      </c>
      <c r="C935" s="100">
        <v>37494</v>
      </c>
      <c r="D935">
        <v>1.5200564086493262</v>
      </c>
    </row>
    <row r="936" spans="1:4">
      <c r="A936" s="31">
        <v>2002</v>
      </c>
      <c r="B936" s="100">
        <v>37469</v>
      </c>
      <c r="C936" s="100">
        <v>37495</v>
      </c>
      <c r="D936">
        <v>1.5271875000000001</v>
      </c>
    </row>
    <row r="937" spans="1:4">
      <c r="A937" s="31">
        <v>2002</v>
      </c>
      <c r="B937" s="100">
        <v>37469</v>
      </c>
      <c r="C937" s="100">
        <v>37496</v>
      </c>
      <c r="D937">
        <v>1.5367532061307476</v>
      </c>
    </row>
    <row r="938" spans="1:4">
      <c r="A938" s="31">
        <v>2002</v>
      </c>
      <c r="B938" s="100">
        <v>37469</v>
      </c>
      <c r="C938" s="100">
        <v>37497</v>
      </c>
      <c r="D938">
        <v>1.5420648597838007</v>
      </c>
    </row>
    <row r="939" spans="1:4">
      <c r="A939" s="31">
        <v>2002</v>
      </c>
      <c r="B939" s="100">
        <v>37469</v>
      </c>
      <c r="C939" s="100">
        <v>37498</v>
      </c>
      <c r="D939">
        <v>1.5480163727959697</v>
      </c>
    </row>
    <row r="940" spans="1:4">
      <c r="A940" s="31">
        <v>2002</v>
      </c>
      <c r="B940" s="100">
        <v>37500</v>
      </c>
      <c r="C940" s="100">
        <v>37501</v>
      </c>
      <c r="D940">
        <v>1.548320983761627</v>
      </c>
    </row>
    <row r="941" spans="1:4">
      <c r="A941" s="31">
        <v>2002</v>
      </c>
      <c r="B941" s="100">
        <v>37500</v>
      </c>
      <c r="C941" s="100">
        <v>37502</v>
      </c>
      <c r="D941">
        <v>1.5574414584315575</v>
      </c>
    </row>
    <row r="942" spans="1:4">
      <c r="A942" s="31">
        <v>2002</v>
      </c>
      <c r="B942" s="100">
        <v>37500</v>
      </c>
      <c r="C942" s="100">
        <v>37503</v>
      </c>
      <c r="D942">
        <v>1.5654705697198616</v>
      </c>
    </row>
    <row r="943" spans="1:4">
      <c r="A943" s="31">
        <v>2002</v>
      </c>
      <c r="B943" s="100">
        <v>37500</v>
      </c>
      <c r="C943" s="100">
        <v>37504</v>
      </c>
      <c r="D943">
        <v>1.5698772426817755</v>
      </c>
    </row>
    <row r="944" spans="1:4">
      <c r="A944" s="31">
        <v>2002</v>
      </c>
      <c r="B944" s="100">
        <v>37500</v>
      </c>
      <c r="C944" s="100">
        <v>37505</v>
      </c>
      <c r="D944">
        <v>1.5679392933364953</v>
      </c>
    </row>
    <row r="945" spans="1:4">
      <c r="A945" s="31">
        <v>2002</v>
      </c>
      <c r="B945" s="100">
        <v>37500</v>
      </c>
      <c r="C945" s="100">
        <v>37508</v>
      </c>
      <c r="D945">
        <v>1.5578177191029108</v>
      </c>
    </row>
    <row r="946" spans="1:4">
      <c r="A946" s="31">
        <v>2002</v>
      </c>
      <c r="B946" s="100">
        <v>37500</v>
      </c>
      <c r="C946" s="100">
        <v>37509</v>
      </c>
      <c r="D946">
        <v>1.5538926922464575</v>
      </c>
    </row>
    <row r="947" spans="1:4">
      <c r="A947" s="31">
        <v>2002</v>
      </c>
      <c r="B947" s="100">
        <v>37500</v>
      </c>
      <c r="C947" s="100">
        <v>37510</v>
      </c>
      <c r="D947">
        <v>1.5563537675606642</v>
      </c>
    </row>
    <row r="948" spans="1:4">
      <c r="A948" s="31">
        <v>2002</v>
      </c>
      <c r="B948" s="100">
        <v>37500</v>
      </c>
      <c r="C948" s="100">
        <v>37511</v>
      </c>
      <c r="D948">
        <v>1.5551482307937521</v>
      </c>
    </row>
    <row r="949" spans="1:4">
      <c r="A949" s="31">
        <v>2002</v>
      </c>
      <c r="B949" s="100">
        <v>37500</v>
      </c>
      <c r="C949" s="100">
        <v>37512</v>
      </c>
      <c r="D949">
        <v>1.5606108813235759</v>
      </c>
    </row>
    <row r="950" spans="1:4">
      <c r="A950" s="31">
        <v>2002</v>
      </c>
      <c r="B950" s="100">
        <v>37500</v>
      </c>
      <c r="C950" s="100">
        <v>37515</v>
      </c>
      <c r="D950">
        <v>1.5418789808917197</v>
      </c>
    </row>
    <row r="951" spans="1:4">
      <c r="A951" s="31">
        <v>2002</v>
      </c>
      <c r="B951" s="100">
        <v>37500</v>
      </c>
      <c r="C951" s="100">
        <v>37516</v>
      </c>
      <c r="D951">
        <v>1.5323169763379385</v>
      </c>
    </row>
    <row r="952" spans="1:4">
      <c r="A952" s="31">
        <v>2002</v>
      </c>
      <c r="B952" s="100">
        <v>37500</v>
      </c>
      <c r="C952" s="100">
        <v>37517</v>
      </c>
      <c r="D952">
        <v>1.5397403419886002</v>
      </c>
    </row>
    <row r="953" spans="1:4">
      <c r="A953" s="31">
        <v>2002</v>
      </c>
      <c r="B953" s="100">
        <v>37500</v>
      </c>
      <c r="C953" s="100">
        <v>37518</v>
      </c>
      <c r="D953">
        <v>1.5543237250554325</v>
      </c>
    </row>
    <row r="954" spans="1:4">
      <c r="A954" s="31">
        <v>2002</v>
      </c>
      <c r="B954" s="100">
        <v>37500</v>
      </c>
      <c r="C954" s="100">
        <v>37519</v>
      </c>
      <c r="D954">
        <v>1.5458708353071215</v>
      </c>
    </row>
    <row r="955" spans="1:4">
      <c r="A955" s="31">
        <v>2002</v>
      </c>
      <c r="B955" s="100">
        <v>37500</v>
      </c>
      <c r="C955" s="100">
        <v>37522</v>
      </c>
      <c r="D955">
        <v>1.5557841430606107</v>
      </c>
    </row>
    <row r="956" spans="1:4">
      <c r="A956" s="31">
        <v>2002</v>
      </c>
      <c r="B956" s="100">
        <v>37500</v>
      </c>
      <c r="C956" s="100">
        <v>37523</v>
      </c>
      <c r="D956">
        <v>1.5572809380446839</v>
      </c>
    </row>
    <row r="957" spans="1:4">
      <c r="A957" s="31">
        <v>2002</v>
      </c>
      <c r="B957" s="100">
        <v>37500</v>
      </c>
      <c r="C957" s="100">
        <v>37524</v>
      </c>
      <c r="D957">
        <v>1.5581247010046244</v>
      </c>
    </row>
    <row r="958" spans="1:4">
      <c r="A958" s="31">
        <v>2002</v>
      </c>
      <c r="B958" s="100">
        <v>37500</v>
      </c>
      <c r="C958" s="100">
        <v>37525</v>
      </c>
      <c r="D958">
        <v>1.5613643608543195</v>
      </c>
    </row>
    <row r="959" spans="1:4">
      <c r="A959" s="31">
        <v>2002</v>
      </c>
      <c r="B959" s="100">
        <v>37500</v>
      </c>
      <c r="C959" s="100">
        <v>37526</v>
      </c>
      <c r="D959">
        <v>1.5566698503661254</v>
      </c>
    </row>
    <row r="960" spans="1:4">
      <c r="A960" s="31">
        <v>2002</v>
      </c>
      <c r="B960" s="100">
        <v>37500</v>
      </c>
      <c r="C960" s="100">
        <v>37529</v>
      </c>
      <c r="D960">
        <v>1.5663224781572678</v>
      </c>
    </row>
    <row r="961" spans="1:4">
      <c r="A961" s="31">
        <v>2002</v>
      </c>
      <c r="B961" s="100">
        <v>37530</v>
      </c>
      <c r="C961" s="100">
        <v>37530</v>
      </c>
      <c r="D961">
        <v>1.5709733949338855</v>
      </c>
    </row>
    <row r="962" spans="1:4">
      <c r="A962" s="31">
        <v>2002</v>
      </c>
      <c r="B962" s="100">
        <v>37530</v>
      </c>
      <c r="C962" s="100">
        <v>37531</v>
      </c>
      <c r="D962">
        <v>1.5663322185061317</v>
      </c>
    </row>
    <row r="963" spans="1:4">
      <c r="A963" s="31">
        <v>2002</v>
      </c>
      <c r="B963" s="100">
        <v>37530</v>
      </c>
      <c r="C963" s="100">
        <v>37532</v>
      </c>
      <c r="D963">
        <v>1.5708386277001269</v>
      </c>
    </row>
    <row r="964" spans="1:4">
      <c r="A964" s="31">
        <v>2002</v>
      </c>
      <c r="B964" s="100">
        <v>37530</v>
      </c>
      <c r="C964" s="100">
        <v>37533</v>
      </c>
      <c r="D964">
        <v>1.568362480127186</v>
      </c>
    </row>
    <row r="965" spans="1:4">
      <c r="A965" s="31">
        <v>2002</v>
      </c>
      <c r="B965" s="100">
        <v>37530</v>
      </c>
      <c r="C965" s="100">
        <v>37536</v>
      </c>
      <c r="D965">
        <v>1.5655227454110137</v>
      </c>
    </row>
    <row r="966" spans="1:4">
      <c r="A966" s="31">
        <v>2002</v>
      </c>
      <c r="B966" s="100">
        <v>37530</v>
      </c>
      <c r="C966" s="100">
        <v>37537</v>
      </c>
      <c r="D966">
        <v>1.5639961698052982</v>
      </c>
    </row>
    <row r="967" spans="1:4">
      <c r="A967" s="31">
        <v>2002</v>
      </c>
      <c r="B967" s="100">
        <v>37530</v>
      </c>
      <c r="C967" s="100">
        <v>37538</v>
      </c>
      <c r="D967">
        <v>1.5533396644507755</v>
      </c>
    </row>
    <row r="968" spans="1:4">
      <c r="A968" s="31">
        <v>2002</v>
      </c>
      <c r="B968" s="100">
        <v>37530</v>
      </c>
      <c r="C968" s="100">
        <v>37539</v>
      </c>
      <c r="D968">
        <v>1.5632420452746556</v>
      </c>
    </row>
    <row r="969" spans="1:4">
      <c r="A969" s="31">
        <v>2002</v>
      </c>
      <c r="B969" s="100">
        <v>37530</v>
      </c>
      <c r="C969" s="100">
        <v>37540</v>
      </c>
      <c r="D969">
        <v>1.559405157411802</v>
      </c>
    </row>
    <row r="970" spans="1:4">
      <c r="A970" s="31">
        <v>2002</v>
      </c>
      <c r="B970" s="100">
        <v>37530</v>
      </c>
      <c r="C970" s="100">
        <v>37543</v>
      </c>
      <c r="D970">
        <v>1.56168933881683</v>
      </c>
    </row>
    <row r="971" spans="1:4">
      <c r="A971" s="31">
        <v>2002</v>
      </c>
      <c r="B971" s="100">
        <v>37530</v>
      </c>
      <c r="C971" s="100">
        <v>37544</v>
      </c>
      <c r="D971">
        <v>1.554675118858954</v>
      </c>
    </row>
    <row r="972" spans="1:4">
      <c r="A972" s="31">
        <v>2002</v>
      </c>
      <c r="B972" s="100">
        <v>37530</v>
      </c>
      <c r="C972" s="100">
        <v>37545</v>
      </c>
      <c r="D972">
        <v>1.5547641658752769</v>
      </c>
    </row>
    <row r="973" spans="1:4">
      <c r="A973" s="31">
        <v>2002</v>
      </c>
      <c r="B973" s="100">
        <v>37530</v>
      </c>
      <c r="C973" s="100">
        <v>37546</v>
      </c>
      <c r="D973">
        <v>1.5579669672065743</v>
      </c>
    </row>
    <row r="974" spans="1:4">
      <c r="A974" s="31">
        <v>2002</v>
      </c>
      <c r="B974" s="100">
        <v>37530</v>
      </c>
      <c r="C974" s="100">
        <v>37547</v>
      </c>
      <c r="D974">
        <v>1.5494190673245267</v>
      </c>
    </row>
    <row r="975" spans="1:4">
      <c r="A975" s="31">
        <v>2002</v>
      </c>
      <c r="B975" s="100">
        <v>37530</v>
      </c>
      <c r="C975" s="100">
        <v>37550</v>
      </c>
      <c r="D975">
        <v>1.5473015873015874</v>
      </c>
    </row>
    <row r="976" spans="1:4">
      <c r="A976" s="31">
        <v>2002</v>
      </c>
      <c r="B976" s="100">
        <v>37530</v>
      </c>
      <c r="C976" s="100">
        <v>37551</v>
      </c>
      <c r="D976">
        <v>1.5467933491686463</v>
      </c>
    </row>
    <row r="977" spans="1:4">
      <c r="A977" s="31">
        <v>2002</v>
      </c>
      <c r="B977" s="100">
        <v>37530</v>
      </c>
      <c r="C977" s="100">
        <v>37552</v>
      </c>
      <c r="D977">
        <v>1.5483922065578966</v>
      </c>
    </row>
    <row r="978" spans="1:4">
      <c r="A978" s="31">
        <v>2002</v>
      </c>
      <c r="B978" s="100">
        <v>37530</v>
      </c>
      <c r="C978" s="100">
        <v>37553</v>
      </c>
      <c r="D978">
        <v>1.5469420174741859</v>
      </c>
    </row>
    <row r="979" spans="1:4">
      <c r="A979" s="31">
        <v>2002</v>
      </c>
      <c r="B979" s="100">
        <v>37530</v>
      </c>
      <c r="C979" s="100">
        <v>37554</v>
      </c>
      <c r="D979">
        <v>1.553133948456888</v>
      </c>
    </row>
    <row r="980" spans="1:4">
      <c r="A980" s="31">
        <v>2002</v>
      </c>
      <c r="B980" s="100">
        <v>37530</v>
      </c>
      <c r="C980" s="100">
        <v>37557</v>
      </c>
      <c r="D980">
        <v>1.5470709636450231</v>
      </c>
    </row>
    <row r="981" spans="1:4">
      <c r="A981" s="31">
        <v>2002</v>
      </c>
      <c r="B981" s="100">
        <v>37530</v>
      </c>
      <c r="C981" s="100">
        <v>37558</v>
      </c>
      <c r="D981">
        <v>1.5570001585539874</v>
      </c>
    </row>
    <row r="982" spans="1:4">
      <c r="A982" s="31">
        <v>2002</v>
      </c>
      <c r="B982" s="100">
        <v>37530</v>
      </c>
      <c r="C982" s="100">
        <v>37559</v>
      </c>
      <c r="D982">
        <v>1.5553268956783284</v>
      </c>
    </row>
    <row r="983" spans="1:4">
      <c r="A983" s="31">
        <v>2002</v>
      </c>
      <c r="B983" s="100">
        <v>37530</v>
      </c>
      <c r="C983" s="100">
        <v>37560</v>
      </c>
      <c r="D983">
        <v>1.5592791653493518</v>
      </c>
    </row>
    <row r="984" spans="1:4">
      <c r="A984" s="31">
        <v>2002</v>
      </c>
      <c r="B984" s="100">
        <v>37561</v>
      </c>
      <c r="C984" s="100">
        <v>37561</v>
      </c>
      <c r="D984">
        <v>1.5662688442211055</v>
      </c>
    </row>
    <row r="985" spans="1:4">
      <c r="A985" s="31">
        <v>2002</v>
      </c>
      <c r="B985" s="100">
        <v>37561</v>
      </c>
      <c r="C985" s="100">
        <v>37564</v>
      </c>
      <c r="D985">
        <v>1.5561815336463223</v>
      </c>
    </row>
    <row r="986" spans="1:4">
      <c r="A986" s="31">
        <v>2002</v>
      </c>
      <c r="B986" s="100">
        <v>37561</v>
      </c>
      <c r="C986" s="100">
        <v>37565</v>
      </c>
      <c r="D986">
        <v>1.5630750038983314</v>
      </c>
    </row>
    <row r="987" spans="1:4">
      <c r="A987" s="31">
        <v>2002</v>
      </c>
      <c r="B987" s="100">
        <v>37561</v>
      </c>
      <c r="C987" s="100">
        <v>37566</v>
      </c>
      <c r="D987">
        <v>1.5569283703472006</v>
      </c>
    </row>
    <row r="988" spans="1:4">
      <c r="A988" s="31">
        <v>2002</v>
      </c>
      <c r="B988" s="100">
        <v>37561</v>
      </c>
      <c r="C988" s="100">
        <v>37567</v>
      </c>
      <c r="D988">
        <v>1.5684523809523812</v>
      </c>
    </row>
    <row r="989" spans="1:4">
      <c r="A989" s="31">
        <v>2002</v>
      </c>
      <c r="B989" s="100">
        <v>37561</v>
      </c>
      <c r="C989" s="100">
        <v>37568</v>
      </c>
      <c r="D989">
        <v>1.5854117647058823</v>
      </c>
    </row>
    <row r="990" spans="1:4">
      <c r="A990" s="31">
        <v>2002</v>
      </c>
      <c r="B990" s="100">
        <v>37561</v>
      </c>
      <c r="C990" s="100">
        <v>37571</v>
      </c>
      <c r="D990">
        <v>1.5896389324960751</v>
      </c>
    </row>
    <row r="991" spans="1:4">
      <c r="A991" s="31">
        <v>2002</v>
      </c>
      <c r="B991" s="100">
        <v>37561</v>
      </c>
      <c r="C991" s="100">
        <v>37572</v>
      </c>
      <c r="D991">
        <v>1.5855614973262031</v>
      </c>
    </row>
    <row r="992" spans="1:4">
      <c r="A992" s="31">
        <v>2002</v>
      </c>
      <c r="B992" s="100">
        <v>37561</v>
      </c>
      <c r="C992" s="100">
        <v>37573</v>
      </c>
      <c r="D992">
        <v>1.5872615481633296</v>
      </c>
    </row>
    <row r="993" spans="1:4">
      <c r="A993" s="31">
        <v>2002</v>
      </c>
      <c r="B993" s="100">
        <v>37561</v>
      </c>
      <c r="C993" s="100">
        <v>37574</v>
      </c>
      <c r="D993">
        <v>1.5885129819040129</v>
      </c>
    </row>
    <row r="994" spans="1:4">
      <c r="A994" s="31">
        <v>2002</v>
      </c>
      <c r="B994" s="100">
        <v>37561</v>
      </c>
      <c r="C994" s="100">
        <v>37575</v>
      </c>
      <c r="D994">
        <v>1.5763910719899401</v>
      </c>
    </row>
    <row r="995" spans="1:4">
      <c r="A995" s="31">
        <v>2002</v>
      </c>
      <c r="B995" s="100">
        <v>37561</v>
      </c>
      <c r="C995" s="100">
        <v>37578</v>
      </c>
      <c r="D995">
        <v>1.5790712268591152</v>
      </c>
    </row>
    <row r="996" spans="1:4">
      <c r="A996" s="31">
        <v>2002</v>
      </c>
      <c r="B996" s="100">
        <v>37561</v>
      </c>
      <c r="C996" s="100">
        <v>37579</v>
      </c>
      <c r="D996">
        <v>1.5887337203828651</v>
      </c>
    </row>
    <row r="997" spans="1:4">
      <c r="A997" s="31">
        <v>2002</v>
      </c>
      <c r="B997" s="100">
        <v>37561</v>
      </c>
      <c r="C997" s="100">
        <v>37580</v>
      </c>
      <c r="D997">
        <v>1.5743243243243243</v>
      </c>
    </row>
    <row r="998" spans="1:4">
      <c r="A998" s="31">
        <v>2002</v>
      </c>
      <c r="B998" s="100">
        <v>37561</v>
      </c>
      <c r="C998" s="100">
        <v>37581</v>
      </c>
      <c r="D998">
        <v>1.578665827564506</v>
      </c>
    </row>
    <row r="999" spans="1:4">
      <c r="A999" s="31">
        <v>2002</v>
      </c>
      <c r="B999" s="100">
        <v>37561</v>
      </c>
      <c r="C999" s="100">
        <v>37582</v>
      </c>
      <c r="D999">
        <v>1.5823204419889503</v>
      </c>
    </row>
    <row r="1000" spans="1:4">
      <c r="A1000" s="31">
        <v>2002</v>
      </c>
      <c r="B1000" s="100">
        <v>37561</v>
      </c>
      <c r="C1000" s="100">
        <v>37585</v>
      </c>
      <c r="D1000">
        <v>1.5657603540942142</v>
      </c>
    </row>
    <row r="1001" spans="1:4">
      <c r="A1001" s="31">
        <v>2002</v>
      </c>
      <c r="B1001" s="100">
        <v>37561</v>
      </c>
      <c r="C1001" s="100">
        <v>37586</v>
      </c>
      <c r="D1001">
        <v>1.5618597320724981</v>
      </c>
    </row>
    <row r="1002" spans="1:4">
      <c r="A1002" s="31">
        <v>2002</v>
      </c>
      <c r="B1002" s="100">
        <v>37561</v>
      </c>
      <c r="C1002" s="100">
        <v>37587</v>
      </c>
      <c r="D1002">
        <v>1.5479494776235772</v>
      </c>
    </row>
    <row r="1003" spans="1:4">
      <c r="A1003" s="31">
        <v>2002</v>
      </c>
      <c r="B1003" s="100">
        <v>37561</v>
      </c>
      <c r="C1003" s="100">
        <v>37588</v>
      </c>
      <c r="D1003">
        <v>1.5534010946051604</v>
      </c>
    </row>
    <row r="1004" spans="1:4">
      <c r="A1004" s="31">
        <v>2002</v>
      </c>
      <c r="B1004" s="100">
        <v>37561</v>
      </c>
      <c r="C1004" s="100">
        <v>37589</v>
      </c>
      <c r="D1004">
        <v>1.552306489444879</v>
      </c>
    </row>
    <row r="1005" spans="1:4">
      <c r="A1005" s="31">
        <v>2002</v>
      </c>
      <c r="B1005" s="100">
        <v>37591</v>
      </c>
      <c r="C1005" s="100">
        <v>37592</v>
      </c>
      <c r="D1005">
        <v>1.5466938263867127</v>
      </c>
    </row>
    <row r="1006" spans="1:4">
      <c r="A1006" s="31">
        <v>2002</v>
      </c>
      <c r="B1006" s="100">
        <v>37591</v>
      </c>
      <c r="C1006" s="100">
        <v>37593</v>
      </c>
      <c r="D1006">
        <v>1.5636962660809539</v>
      </c>
    </row>
    <row r="1007" spans="1:4">
      <c r="A1007" s="31">
        <v>2002</v>
      </c>
      <c r="B1007" s="100">
        <v>37591</v>
      </c>
      <c r="C1007" s="100">
        <v>37594</v>
      </c>
      <c r="D1007">
        <v>1.5734254751060153</v>
      </c>
    </row>
    <row r="1008" spans="1:4">
      <c r="A1008" s="31">
        <v>2002</v>
      </c>
      <c r="B1008" s="100">
        <v>37591</v>
      </c>
      <c r="C1008" s="100">
        <v>37595</v>
      </c>
      <c r="D1008">
        <v>1.5699245757385294</v>
      </c>
    </row>
    <row r="1009" spans="1:4">
      <c r="A1009" s="31">
        <v>2002</v>
      </c>
      <c r="B1009" s="100">
        <v>37591</v>
      </c>
      <c r="C1009" s="100">
        <v>37596</v>
      </c>
      <c r="D1009">
        <v>1.5690763681982121</v>
      </c>
    </row>
    <row r="1010" spans="1:4">
      <c r="A1010" s="31">
        <v>2002</v>
      </c>
      <c r="B1010" s="100">
        <v>37591</v>
      </c>
      <c r="C1010" s="100">
        <v>37599</v>
      </c>
      <c r="D1010">
        <v>1.5787580165806352</v>
      </c>
    </row>
    <row r="1011" spans="1:4">
      <c r="A1011" s="31">
        <v>2002</v>
      </c>
      <c r="B1011" s="100">
        <v>37591</v>
      </c>
      <c r="C1011" s="100">
        <v>37600</v>
      </c>
      <c r="D1011">
        <v>1.5759039900249379</v>
      </c>
    </row>
    <row r="1012" spans="1:4">
      <c r="A1012" s="31">
        <v>2002</v>
      </c>
      <c r="B1012" s="100">
        <v>37591</v>
      </c>
      <c r="C1012" s="100">
        <v>37601</v>
      </c>
      <c r="D1012">
        <v>1.571495472994068</v>
      </c>
    </row>
    <row r="1013" spans="1:4">
      <c r="A1013" s="31">
        <v>2002</v>
      </c>
      <c r="B1013" s="100">
        <v>37591</v>
      </c>
      <c r="C1013" s="100">
        <v>37602</v>
      </c>
      <c r="D1013">
        <v>1.5777536119310238</v>
      </c>
    </row>
    <row r="1014" spans="1:4">
      <c r="A1014" s="31">
        <v>2002</v>
      </c>
      <c r="B1014" s="100">
        <v>37591</v>
      </c>
      <c r="C1014" s="100">
        <v>37603</v>
      </c>
      <c r="D1014">
        <v>1.5858805275407293</v>
      </c>
    </row>
    <row r="1015" spans="1:4">
      <c r="A1015" s="31">
        <v>2002</v>
      </c>
      <c r="B1015" s="100">
        <v>37591</v>
      </c>
      <c r="C1015" s="100">
        <v>37606</v>
      </c>
      <c r="D1015">
        <v>1.5891690009337072</v>
      </c>
    </row>
    <row r="1016" spans="1:4">
      <c r="A1016" s="31">
        <v>2002</v>
      </c>
      <c r="B1016" s="100">
        <v>37591</v>
      </c>
      <c r="C1016" s="100">
        <v>37607</v>
      </c>
      <c r="D1016">
        <v>1.5992242048099301</v>
      </c>
    </row>
    <row r="1017" spans="1:4">
      <c r="A1017" s="31">
        <v>2002</v>
      </c>
      <c r="B1017" s="100">
        <v>37591</v>
      </c>
      <c r="C1017" s="100">
        <v>37608</v>
      </c>
      <c r="D1017">
        <v>1.5992503513977823</v>
      </c>
    </row>
    <row r="1018" spans="1:4">
      <c r="A1018" s="31">
        <v>2002</v>
      </c>
      <c r="B1018" s="100">
        <v>37591</v>
      </c>
      <c r="C1018" s="100">
        <v>37609</v>
      </c>
      <c r="D1018">
        <v>1.6044041855380293</v>
      </c>
    </row>
    <row r="1019" spans="1:4">
      <c r="A1019" s="31">
        <v>2002</v>
      </c>
      <c r="B1019" s="100">
        <v>37591</v>
      </c>
      <c r="C1019" s="100">
        <v>37610</v>
      </c>
      <c r="D1019">
        <v>1.6025941553367715</v>
      </c>
    </row>
    <row r="1020" spans="1:4">
      <c r="A1020" s="31">
        <v>2002</v>
      </c>
      <c r="B1020" s="100">
        <v>37591</v>
      </c>
      <c r="C1020" s="100">
        <v>37613</v>
      </c>
      <c r="D1020">
        <v>1.5950977350294757</v>
      </c>
    </row>
    <row r="1021" spans="1:4">
      <c r="A1021" s="31">
        <v>2002</v>
      </c>
      <c r="B1021" s="100">
        <v>37591</v>
      </c>
      <c r="C1021" s="100">
        <v>37614</v>
      </c>
      <c r="D1021">
        <v>1.5920828823256532</v>
      </c>
    </row>
    <row r="1022" spans="1:4">
      <c r="A1022" s="31">
        <v>2002</v>
      </c>
      <c r="B1022" s="100">
        <v>37591</v>
      </c>
      <c r="C1022" s="100">
        <v>37617</v>
      </c>
      <c r="D1022">
        <v>1.6012345679012345</v>
      </c>
    </row>
    <row r="1023" spans="1:4">
      <c r="A1023" s="31">
        <v>2002</v>
      </c>
      <c r="B1023" s="100">
        <v>37591</v>
      </c>
      <c r="C1023" s="100">
        <v>37620</v>
      </c>
      <c r="D1023">
        <v>1.6033846153846154</v>
      </c>
    </row>
    <row r="1024" spans="1:4">
      <c r="A1024" s="31">
        <v>2002</v>
      </c>
      <c r="B1024" s="100">
        <v>37591</v>
      </c>
      <c r="C1024" s="100">
        <v>37621</v>
      </c>
      <c r="D1024">
        <v>1.6121445042275173</v>
      </c>
    </row>
    <row r="1025" spans="1:4">
      <c r="A1025" s="31">
        <v>2003</v>
      </c>
      <c r="B1025" s="100">
        <v>37622</v>
      </c>
      <c r="C1025" s="100">
        <v>37623</v>
      </c>
      <c r="D1025">
        <v>1.6021472392638036</v>
      </c>
    </row>
    <row r="1026" spans="1:4">
      <c r="A1026" s="31">
        <v>2003</v>
      </c>
      <c r="B1026" s="100">
        <v>37622</v>
      </c>
      <c r="C1026" s="100">
        <v>37624</v>
      </c>
      <c r="D1026">
        <v>1.5987692307692305</v>
      </c>
    </row>
    <row r="1027" spans="1:4">
      <c r="A1027" s="31">
        <v>2003</v>
      </c>
      <c r="B1027" s="100">
        <v>37622</v>
      </c>
      <c r="C1027" s="100">
        <v>37627</v>
      </c>
      <c r="D1027">
        <v>1.6147806004618939</v>
      </c>
    </row>
    <row r="1028" spans="1:4">
      <c r="A1028" s="31">
        <v>2003</v>
      </c>
      <c r="B1028" s="100">
        <v>37622</v>
      </c>
      <c r="C1028" s="100">
        <v>37628</v>
      </c>
      <c r="D1028">
        <v>1.6048337438423645</v>
      </c>
    </row>
    <row r="1029" spans="1:4">
      <c r="A1029" s="31">
        <v>2003</v>
      </c>
      <c r="B1029" s="100">
        <v>37622</v>
      </c>
      <c r="C1029" s="100">
        <v>37629</v>
      </c>
      <c r="D1029">
        <v>1.5976905311778293</v>
      </c>
    </row>
    <row r="1030" spans="1:4">
      <c r="A1030" s="31">
        <v>2003</v>
      </c>
      <c r="B1030" s="100">
        <v>37622</v>
      </c>
      <c r="C1030" s="100">
        <v>37630</v>
      </c>
      <c r="D1030">
        <v>1.6090352220520672</v>
      </c>
    </row>
    <row r="1031" spans="1:4">
      <c r="A1031" s="31">
        <v>2003</v>
      </c>
      <c r="B1031" s="100">
        <v>37622</v>
      </c>
      <c r="C1031" s="100">
        <v>37631</v>
      </c>
      <c r="D1031">
        <v>1.6074380165289257</v>
      </c>
    </row>
    <row r="1032" spans="1:4">
      <c r="A1032" s="31">
        <v>2003</v>
      </c>
      <c r="B1032" s="100">
        <v>37622</v>
      </c>
      <c r="C1032" s="100">
        <v>37634</v>
      </c>
      <c r="D1032">
        <v>1.6061205846528621</v>
      </c>
    </row>
    <row r="1033" spans="1:4">
      <c r="A1033" s="31">
        <v>2003</v>
      </c>
      <c r="B1033" s="100">
        <v>37622</v>
      </c>
      <c r="C1033" s="100">
        <v>37635</v>
      </c>
      <c r="D1033">
        <v>1.6067142640133678</v>
      </c>
    </row>
    <row r="1034" spans="1:4">
      <c r="A1034" s="31">
        <v>2003</v>
      </c>
      <c r="B1034" s="100">
        <v>37622</v>
      </c>
      <c r="C1034" s="100">
        <v>37636</v>
      </c>
      <c r="D1034">
        <v>1.5967839805825241</v>
      </c>
    </row>
    <row r="1035" spans="1:4">
      <c r="A1035" s="31">
        <v>2003</v>
      </c>
      <c r="B1035" s="100">
        <v>37622</v>
      </c>
      <c r="C1035" s="100">
        <v>37637</v>
      </c>
      <c r="D1035">
        <v>1.6042520880789675</v>
      </c>
    </row>
    <row r="1036" spans="1:4">
      <c r="A1036" s="31">
        <v>2003</v>
      </c>
      <c r="B1036" s="100">
        <v>37622</v>
      </c>
      <c r="C1036" s="100">
        <v>37638</v>
      </c>
      <c r="D1036">
        <v>1.6183530841689455</v>
      </c>
    </row>
    <row r="1037" spans="1:4">
      <c r="A1037" s="31">
        <v>2003</v>
      </c>
      <c r="B1037" s="100">
        <v>37622</v>
      </c>
      <c r="C1037" s="100">
        <v>37641</v>
      </c>
      <c r="D1037">
        <v>1.6055764883195176</v>
      </c>
    </row>
    <row r="1038" spans="1:4">
      <c r="A1038" s="31">
        <v>2003</v>
      </c>
      <c r="B1038" s="100">
        <v>37622</v>
      </c>
      <c r="C1038" s="100">
        <v>37642</v>
      </c>
      <c r="D1038">
        <v>1.607757319649864</v>
      </c>
    </row>
    <row r="1039" spans="1:4">
      <c r="A1039" s="31">
        <v>2003</v>
      </c>
      <c r="B1039" s="100">
        <v>37622</v>
      </c>
      <c r="C1039" s="100">
        <v>37643</v>
      </c>
      <c r="D1039">
        <v>1.6129420617005268</v>
      </c>
    </row>
    <row r="1040" spans="1:4">
      <c r="A1040" s="31">
        <v>2003</v>
      </c>
      <c r="B1040" s="100">
        <v>37622</v>
      </c>
      <c r="C1040" s="100">
        <v>37644</v>
      </c>
      <c r="D1040">
        <v>1.620518228382043</v>
      </c>
    </row>
    <row r="1041" spans="1:4">
      <c r="A1041" s="31">
        <v>2003</v>
      </c>
      <c r="B1041" s="100">
        <v>37622</v>
      </c>
      <c r="C1041" s="100">
        <v>37645</v>
      </c>
      <c r="D1041">
        <v>1.632455343627006</v>
      </c>
    </row>
    <row r="1042" spans="1:4">
      <c r="A1042" s="31">
        <v>2003</v>
      </c>
      <c r="B1042" s="100">
        <v>37622</v>
      </c>
      <c r="C1042" s="100">
        <v>37648</v>
      </c>
      <c r="D1042">
        <v>1.6353242064089064</v>
      </c>
    </row>
    <row r="1043" spans="1:4">
      <c r="A1043" s="31">
        <v>2003</v>
      </c>
      <c r="B1043" s="100">
        <v>37622</v>
      </c>
      <c r="C1043" s="100">
        <v>37649</v>
      </c>
      <c r="D1043">
        <v>1.6383204486887981</v>
      </c>
    </row>
    <row r="1044" spans="1:4">
      <c r="A1044" s="31">
        <v>2003</v>
      </c>
      <c r="B1044" s="100">
        <v>37622</v>
      </c>
      <c r="C1044" s="100">
        <v>37650</v>
      </c>
      <c r="D1044">
        <v>1.646916199424155</v>
      </c>
    </row>
    <row r="1045" spans="1:4">
      <c r="A1045" s="31">
        <v>2003</v>
      </c>
      <c r="B1045" s="100">
        <v>37622</v>
      </c>
      <c r="C1045" s="100">
        <v>37651</v>
      </c>
      <c r="D1045">
        <v>1.6449341903887358</v>
      </c>
    </row>
    <row r="1046" spans="1:4">
      <c r="A1046" s="31">
        <v>2003</v>
      </c>
      <c r="B1046" s="100">
        <v>37622</v>
      </c>
      <c r="C1046" s="100">
        <v>37652</v>
      </c>
      <c r="D1046">
        <v>1.6495348482537746</v>
      </c>
    </row>
    <row r="1047" spans="1:4">
      <c r="A1047" s="31">
        <v>2003</v>
      </c>
      <c r="B1047" s="100">
        <v>37653</v>
      </c>
      <c r="C1047" s="100">
        <v>37655</v>
      </c>
      <c r="D1047">
        <v>1.6372653746375705</v>
      </c>
    </row>
    <row r="1048" spans="1:4">
      <c r="A1048" s="31">
        <v>2003</v>
      </c>
      <c r="B1048" s="100">
        <v>37653</v>
      </c>
      <c r="C1048" s="100">
        <v>37656</v>
      </c>
      <c r="D1048">
        <v>1.6469334956627606</v>
      </c>
    </row>
    <row r="1049" spans="1:4">
      <c r="A1049" s="31">
        <v>2003</v>
      </c>
      <c r="B1049" s="100">
        <v>37653</v>
      </c>
      <c r="C1049" s="100">
        <v>37657</v>
      </c>
      <c r="D1049">
        <v>1.6512789465718178</v>
      </c>
    </row>
    <row r="1050" spans="1:4">
      <c r="A1050" s="31">
        <v>2003</v>
      </c>
      <c r="B1050" s="100">
        <v>37653</v>
      </c>
      <c r="C1050" s="100">
        <v>37658</v>
      </c>
      <c r="D1050">
        <v>1.6403216019417475</v>
      </c>
    </row>
    <row r="1051" spans="1:4">
      <c r="A1051" s="31">
        <v>2003</v>
      </c>
      <c r="B1051" s="100">
        <v>37653</v>
      </c>
      <c r="C1051" s="100">
        <v>37659</v>
      </c>
      <c r="D1051">
        <v>1.6277911888955945</v>
      </c>
    </row>
    <row r="1052" spans="1:4">
      <c r="A1052" s="31">
        <v>2003</v>
      </c>
      <c r="B1052" s="100">
        <v>37653</v>
      </c>
      <c r="C1052" s="100">
        <v>37662</v>
      </c>
      <c r="D1052">
        <v>1.6341094647716965</v>
      </c>
    </row>
    <row r="1053" spans="1:4">
      <c r="A1053" s="31">
        <v>2003</v>
      </c>
      <c r="B1053" s="100">
        <v>37653</v>
      </c>
      <c r="C1053" s="100">
        <v>37663</v>
      </c>
      <c r="D1053">
        <v>1.6206478958522557</v>
      </c>
    </row>
    <row r="1054" spans="1:4">
      <c r="A1054" s="31">
        <v>2003</v>
      </c>
      <c r="B1054" s="100">
        <v>37653</v>
      </c>
      <c r="C1054" s="100">
        <v>37664</v>
      </c>
      <c r="D1054">
        <v>1.6166013859596264</v>
      </c>
    </row>
    <row r="1055" spans="1:4">
      <c r="A1055" s="31">
        <v>2003</v>
      </c>
      <c r="B1055" s="100">
        <v>37653</v>
      </c>
      <c r="C1055" s="100">
        <v>37665</v>
      </c>
      <c r="D1055">
        <v>1.6192052980132452</v>
      </c>
    </row>
    <row r="1056" spans="1:4">
      <c r="A1056" s="31">
        <v>2003</v>
      </c>
      <c r="B1056" s="100">
        <v>37653</v>
      </c>
      <c r="C1056" s="100">
        <v>37666</v>
      </c>
      <c r="D1056">
        <v>1.6164445110079377</v>
      </c>
    </row>
    <row r="1057" spans="1:4">
      <c r="A1057" s="31">
        <v>2003</v>
      </c>
      <c r="B1057" s="100">
        <v>37653</v>
      </c>
      <c r="C1057" s="100">
        <v>37669</v>
      </c>
      <c r="D1057">
        <v>1.5984486873508355</v>
      </c>
    </row>
    <row r="1058" spans="1:4">
      <c r="A1058" s="31">
        <v>2003</v>
      </c>
      <c r="B1058" s="100">
        <v>37653</v>
      </c>
      <c r="C1058" s="100">
        <v>37670</v>
      </c>
      <c r="D1058">
        <v>1.5960077461641589</v>
      </c>
    </row>
    <row r="1059" spans="1:4">
      <c r="A1059" s="31">
        <v>2003</v>
      </c>
      <c r="B1059" s="100">
        <v>37653</v>
      </c>
      <c r="C1059" s="100">
        <v>37671</v>
      </c>
      <c r="D1059">
        <v>1.5931321540062438</v>
      </c>
    </row>
    <row r="1060" spans="1:4">
      <c r="A1060" s="31">
        <v>2003</v>
      </c>
      <c r="B1060" s="100">
        <v>37653</v>
      </c>
      <c r="C1060" s="100">
        <v>37672</v>
      </c>
      <c r="D1060">
        <v>1.5958188153310104</v>
      </c>
    </row>
    <row r="1061" spans="1:4">
      <c r="A1061" s="31">
        <v>2003</v>
      </c>
      <c r="B1061" s="100">
        <v>37653</v>
      </c>
      <c r="C1061" s="100">
        <v>37673</v>
      </c>
      <c r="D1061">
        <v>1.5961708394698086</v>
      </c>
    </row>
    <row r="1062" spans="1:4">
      <c r="A1062" s="31">
        <v>2003</v>
      </c>
      <c r="B1062" s="100">
        <v>37653</v>
      </c>
      <c r="C1062" s="100">
        <v>37676</v>
      </c>
      <c r="D1062">
        <v>1.5766176470588236</v>
      </c>
    </row>
    <row r="1063" spans="1:4">
      <c r="A1063" s="31">
        <v>2003</v>
      </c>
      <c r="B1063" s="100">
        <v>37653</v>
      </c>
      <c r="C1063" s="100">
        <v>37677</v>
      </c>
      <c r="D1063">
        <v>1.5751461988304092</v>
      </c>
    </row>
    <row r="1064" spans="1:4">
      <c r="A1064" s="31">
        <v>2003</v>
      </c>
      <c r="B1064" s="100">
        <v>37653</v>
      </c>
      <c r="C1064" s="100">
        <v>37678</v>
      </c>
      <c r="D1064">
        <v>1.5762239812371737</v>
      </c>
    </row>
    <row r="1065" spans="1:4">
      <c r="A1065" s="31">
        <v>2003</v>
      </c>
      <c r="B1065" s="100">
        <v>37653</v>
      </c>
      <c r="C1065" s="100">
        <v>37679</v>
      </c>
      <c r="D1065">
        <v>1.5817012569424145</v>
      </c>
    </row>
    <row r="1066" spans="1:4">
      <c r="A1066" s="31">
        <v>2003</v>
      </c>
      <c r="B1066" s="100">
        <v>37653</v>
      </c>
      <c r="C1066" s="100">
        <v>37680</v>
      </c>
      <c r="D1066">
        <v>1.5758550131540485</v>
      </c>
    </row>
    <row r="1067" spans="1:4">
      <c r="A1067" s="31">
        <v>2003</v>
      </c>
      <c r="B1067" s="100">
        <v>37681</v>
      </c>
      <c r="C1067" s="100">
        <v>37683</v>
      </c>
      <c r="D1067">
        <v>1.5759521377498906</v>
      </c>
    </row>
    <row r="1068" spans="1:4">
      <c r="A1068" s="31">
        <v>2003</v>
      </c>
      <c r="B1068" s="100">
        <v>37681</v>
      </c>
      <c r="C1068" s="100">
        <v>37684</v>
      </c>
      <c r="D1068">
        <v>1.5826931439339036</v>
      </c>
    </row>
    <row r="1069" spans="1:4">
      <c r="A1069" s="31">
        <v>2003</v>
      </c>
      <c r="B1069" s="100">
        <v>37681</v>
      </c>
      <c r="C1069" s="100">
        <v>37685</v>
      </c>
      <c r="D1069">
        <v>1.5948225712623618</v>
      </c>
    </row>
    <row r="1070" spans="1:4">
      <c r="A1070" s="31">
        <v>2003</v>
      </c>
      <c r="B1070" s="100">
        <v>37681</v>
      </c>
      <c r="C1070" s="100">
        <v>37686</v>
      </c>
      <c r="D1070">
        <v>1.6048894744546918</v>
      </c>
    </row>
    <row r="1071" spans="1:4">
      <c r="A1071" s="31">
        <v>2003</v>
      </c>
      <c r="B1071" s="100">
        <v>37681</v>
      </c>
      <c r="C1071" s="100">
        <v>37687</v>
      </c>
      <c r="D1071">
        <v>1.6075433231396536</v>
      </c>
    </row>
    <row r="1072" spans="1:4">
      <c r="A1072" s="31">
        <v>2003</v>
      </c>
      <c r="B1072" s="100">
        <v>37681</v>
      </c>
      <c r="C1072" s="100">
        <v>37690</v>
      </c>
      <c r="D1072">
        <v>1.5991310644460537</v>
      </c>
    </row>
    <row r="1073" spans="1:4">
      <c r="A1073" s="31">
        <v>2003</v>
      </c>
      <c r="B1073" s="100">
        <v>37681</v>
      </c>
      <c r="C1073" s="100">
        <v>37691</v>
      </c>
      <c r="D1073">
        <v>1.6039374638100754</v>
      </c>
    </row>
    <row r="1074" spans="1:4">
      <c r="A1074" s="31">
        <v>2003</v>
      </c>
      <c r="B1074" s="100">
        <v>37681</v>
      </c>
      <c r="C1074" s="100">
        <v>37692</v>
      </c>
      <c r="D1074">
        <v>1.6134601316752011</v>
      </c>
    </row>
    <row r="1075" spans="1:4">
      <c r="A1075" s="31">
        <v>2003</v>
      </c>
      <c r="B1075" s="100">
        <v>37681</v>
      </c>
      <c r="C1075" s="100">
        <v>37693</v>
      </c>
      <c r="D1075">
        <v>1.6044897356372765</v>
      </c>
    </row>
    <row r="1076" spans="1:4">
      <c r="A1076" s="31">
        <v>2003</v>
      </c>
      <c r="B1076" s="100">
        <v>37681</v>
      </c>
      <c r="C1076" s="100">
        <v>37694</v>
      </c>
      <c r="D1076">
        <v>1.5899365500959126</v>
      </c>
    </row>
    <row r="1077" spans="1:4">
      <c r="A1077" s="31">
        <v>2003</v>
      </c>
      <c r="B1077" s="100">
        <v>37681</v>
      </c>
      <c r="C1077" s="100">
        <v>37697</v>
      </c>
      <c r="D1077">
        <v>1.5821004833748353</v>
      </c>
    </row>
    <row r="1078" spans="1:4">
      <c r="A1078" s="31">
        <v>2003</v>
      </c>
      <c r="B1078" s="100">
        <v>37681</v>
      </c>
      <c r="C1078" s="100">
        <v>37698</v>
      </c>
      <c r="D1078">
        <v>1.5627398878063183</v>
      </c>
    </row>
    <row r="1079" spans="1:4">
      <c r="A1079" s="31">
        <v>2003</v>
      </c>
      <c r="B1079" s="100">
        <v>37681</v>
      </c>
      <c r="C1079" s="100">
        <v>37699</v>
      </c>
      <c r="D1079">
        <v>1.5573891262708117</v>
      </c>
    </row>
    <row r="1080" spans="1:4">
      <c r="A1080" s="31">
        <v>2003</v>
      </c>
      <c r="B1080" s="100">
        <v>37681</v>
      </c>
      <c r="C1080" s="100">
        <v>37700</v>
      </c>
      <c r="D1080">
        <v>1.5645494830132938</v>
      </c>
    </row>
    <row r="1081" spans="1:4">
      <c r="A1081" s="31">
        <v>2003</v>
      </c>
      <c r="B1081" s="100">
        <v>37681</v>
      </c>
      <c r="C1081" s="100">
        <v>37701</v>
      </c>
      <c r="D1081">
        <v>1.5645996744117212</v>
      </c>
    </row>
    <row r="1082" spans="1:4">
      <c r="A1082" s="31">
        <v>2003</v>
      </c>
      <c r="B1082" s="100">
        <v>37681</v>
      </c>
      <c r="C1082" s="100">
        <v>37704</v>
      </c>
      <c r="D1082">
        <v>1.5723791216915568</v>
      </c>
    </row>
    <row r="1083" spans="1:4">
      <c r="A1083" s="31">
        <v>2003</v>
      </c>
      <c r="B1083" s="100">
        <v>37681</v>
      </c>
      <c r="C1083" s="100">
        <v>37705</v>
      </c>
      <c r="D1083">
        <v>1.5759139150943395</v>
      </c>
    </row>
    <row r="1084" spans="1:4">
      <c r="A1084" s="31">
        <v>2003</v>
      </c>
      <c r="B1084" s="100">
        <v>37681</v>
      </c>
      <c r="C1084" s="100">
        <v>37706</v>
      </c>
      <c r="D1084">
        <v>1.5735359197521759</v>
      </c>
    </row>
    <row r="1085" spans="1:4">
      <c r="A1085" s="31">
        <v>2003</v>
      </c>
      <c r="B1085" s="100">
        <v>37681</v>
      </c>
      <c r="C1085" s="100">
        <v>37707</v>
      </c>
      <c r="D1085">
        <v>1.5743649977976801</v>
      </c>
    </row>
    <row r="1086" spans="1:4">
      <c r="A1086" s="31">
        <v>2003</v>
      </c>
      <c r="B1086" s="100">
        <v>37681</v>
      </c>
      <c r="C1086" s="100">
        <v>37708</v>
      </c>
      <c r="D1086">
        <v>1.5630007283321194</v>
      </c>
    </row>
    <row r="1087" spans="1:4">
      <c r="A1087" s="31">
        <v>2003</v>
      </c>
      <c r="B1087" s="100">
        <v>37681</v>
      </c>
      <c r="C1087" s="100">
        <v>37711</v>
      </c>
      <c r="D1087">
        <v>1.5799013921113687</v>
      </c>
    </row>
    <row r="1088" spans="1:4">
      <c r="A1088" s="31">
        <v>2003</v>
      </c>
      <c r="B1088" s="100">
        <v>37712</v>
      </c>
      <c r="C1088" s="100">
        <v>37712</v>
      </c>
      <c r="D1088">
        <v>1.5765778807180082</v>
      </c>
    </row>
    <row r="1089" spans="1:4">
      <c r="A1089" s="31">
        <v>2003</v>
      </c>
      <c r="B1089" s="100">
        <v>37712</v>
      </c>
      <c r="C1089" s="100">
        <v>37713</v>
      </c>
      <c r="D1089">
        <v>1.5748145993892686</v>
      </c>
    </row>
    <row r="1090" spans="1:4">
      <c r="A1090" s="31">
        <v>2003</v>
      </c>
      <c r="B1090" s="100">
        <v>37712</v>
      </c>
      <c r="C1090" s="100">
        <v>37714</v>
      </c>
      <c r="D1090">
        <v>1.5616518313147527</v>
      </c>
    </row>
    <row r="1091" spans="1:4">
      <c r="A1091" s="31">
        <v>2003</v>
      </c>
      <c r="B1091" s="100">
        <v>37712</v>
      </c>
      <c r="C1091" s="100">
        <v>37715</v>
      </c>
      <c r="D1091">
        <v>1.5663354763296318</v>
      </c>
    </row>
    <row r="1092" spans="1:4">
      <c r="A1092" s="31">
        <v>2003</v>
      </c>
      <c r="B1092" s="100">
        <v>37712</v>
      </c>
      <c r="C1092" s="100">
        <v>37718</v>
      </c>
      <c r="D1092">
        <v>1.5497949619214999</v>
      </c>
    </row>
    <row r="1093" spans="1:4">
      <c r="A1093" s="31">
        <v>2003</v>
      </c>
      <c r="B1093" s="100">
        <v>37712</v>
      </c>
      <c r="C1093" s="100">
        <v>37719</v>
      </c>
      <c r="D1093">
        <v>1.5512223515715948</v>
      </c>
    </row>
    <row r="1094" spans="1:4">
      <c r="A1094" s="31">
        <v>2003</v>
      </c>
      <c r="B1094" s="100">
        <v>37712</v>
      </c>
      <c r="C1094" s="100">
        <v>37720</v>
      </c>
      <c r="D1094">
        <v>1.5563604752245725</v>
      </c>
    </row>
    <row r="1095" spans="1:4">
      <c r="A1095" s="31">
        <v>2003</v>
      </c>
      <c r="B1095" s="100">
        <v>37712</v>
      </c>
      <c r="C1095" s="100">
        <v>37721</v>
      </c>
      <c r="D1095">
        <v>1.5659420289855075</v>
      </c>
    </row>
    <row r="1096" spans="1:4">
      <c r="A1096" s="31">
        <v>2003</v>
      </c>
      <c r="B1096" s="100">
        <v>37712</v>
      </c>
      <c r="C1096" s="100">
        <v>37722</v>
      </c>
      <c r="D1096">
        <v>1.5689856767027184</v>
      </c>
    </row>
    <row r="1097" spans="1:4">
      <c r="A1097" s="31">
        <v>2003</v>
      </c>
      <c r="B1097" s="100">
        <v>37712</v>
      </c>
      <c r="C1097" s="100">
        <v>37725</v>
      </c>
      <c r="D1097">
        <v>1.5727259411161567</v>
      </c>
    </row>
    <row r="1098" spans="1:4">
      <c r="A1098" s="31">
        <v>2003</v>
      </c>
      <c r="B1098" s="100">
        <v>37712</v>
      </c>
      <c r="C1098" s="100">
        <v>37726</v>
      </c>
      <c r="D1098">
        <v>1.5726994312381508</v>
      </c>
    </row>
    <row r="1099" spans="1:4">
      <c r="A1099" s="31">
        <v>2003</v>
      </c>
      <c r="B1099" s="100">
        <v>37712</v>
      </c>
      <c r="C1099" s="100">
        <v>37727</v>
      </c>
      <c r="D1099">
        <v>1.575687072851534</v>
      </c>
    </row>
    <row r="1100" spans="1:4">
      <c r="A1100" s="31">
        <v>2003</v>
      </c>
      <c r="B1100" s="100">
        <v>37712</v>
      </c>
      <c r="C1100" s="100">
        <v>37728</v>
      </c>
      <c r="D1100">
        <v>1.5787190978748014</v>
      </c>
    </row>
    <row r="1101" spans="1:4">
      <c r="A1101" s="31">
        <v>2003</v>
      </c>
      <c r="B1101" s="100">
        <v>37712</v>
      </c>
      <c r="C1101" s="100">
        <v>37733</v>
      </c>
      <c r="D1101">
        <v>1.5760666570894986</v>
      </c>
    </row>
    <row r="1102" spans="1:4">
      <c r="A1102" s="31">
        <v>2003</v>
      </c>
      <c r="B1102" s="100">
        <v>37712</v>
      </c>
      <c r="C1102" s="100">
        <v>37734</v>
      </c>
      <c r="D1102">
        <v>1.5780821917808219</v>
      </c>
    </row>
    <row r="1103" spans="1:4">
      <c r="A1103" s="31">
        <v>2003</v>
      </c>
      <c r="B1103" s="100">
        <v>37712</v>
      </c>
      <c r="C1103" s="100">
        <v>37735</v>
      </c>
      <c r="D1103">
        <v>1.5919016630513376</v>
      </c>
    </row>
    <row r="1104" spans="1:4">
      <c r="A1104" s="31">
        <v>2003</v>
      </c>
      <c r="B1104" s="100">
        <v>37712</v>
      </c>
      <c r="C1104" s="100">
        <v>37736</v>
      </c>
      <c r="D1104">
        <v>1.5870697136245298</v>
      </c>
    </row>
    <row r="1105" spans="1:4">
      <c r="A1105" s="31">
        <v>2003</v>
      </c>
      <c r="B1105" s="100">
        <v>37712</v>
      </c>
      <c r="C1105" s="100">
        <v>37739</v>
      </c>
      <c r="D1105">
        <v>1.5945906855655192</v>
      </c>
    </row>
    <row r="1106" spans="1:4">
      <c r="A1106" s="31">
        <v>2003</v>
      </c>
      <c r="B1106" s="100">
        <v>37712</v>
      </c>
      <c r="C1106" s="100">
        <v>37740</v>
      </c>
      <c r="D1106">
        <v>1.5898998693948627</v>
      </c>
    </row>
    <row r="1107" spans="1:4">
      <c r="A1107" s="31">
        <v>2003</v>
      </c>
      <c r="B1107" s="100">
        <v>37712</v>
      </c>
      <c r="C1107" s="100">
        <v>37741</v>
      </c>
      <c r="D1107">
        <v>1.5969870875179342</v>
      </c>
    </row>
    <row r="1108" spans="1:4">
      <c r="A1108" s="31">
        <v>2003</v>
      </c>
      <c r="B1108" s="100">
        <v>37742</v>
      </c>
      <c r="C1108" s="100">
        <v>37743</v>
      </c>
      <c r="D1108">
        <v>1.6060302943698199</v>
      </c>
    </row>
    <row r="1109" spans="1:4">
      <c r="A1109" s="31">
        <v>2003</v>
      </c>
      <c r="B1109" s="100">
        <v>37742</v>
      </c>
      <c r="C1109" s="100">
        <v>37746</v>
      </c>
      <c r="D1109">
        <v>1.6034877072612921</v>
      </c>
    </row>
    <row r="1110" spans="1:4">
      <c r="A1110" s="31">
        <v>2003</v>
      </c>
      <c r="B1110" s="100">
        <v>37742</v>
      </c>
      <c r="C1110" s="100">
        <v>37747</v>
      </c>
      <c r="D1110">
        <v>1.6104486087450314</v>
      </c>
    </row>
    <row r="1111" spans="1:4">
      <c r="A1111" s="31">
        <v>2003</v>
      </c>
      <c r="B1111" s="100">
        <v>37742</v>
      </c>
      <c r="C1111" s="100">
        <v>37748</v>
      </c>
      <c r="D1111">
        <v>1.6046903524785847</v>
      </c>
    </row>
    <row r="1112" spans="1:4">
      <c r="A1112" s="31">
        <v>2003</v>
      </c>
      <c r="B1112" s="100">
        <v>37742</v>
      </c>
      <c r="C1112" s="100">
        <v>37749</v>
      </c>
      <c r="D1112">
        <v>1.6062649248489957</v>
      </c>
    </row>
    <row r="1113" spans="1:4">
      <c r="A1113" s="31">
        <v>2003</v>
      </c>
      <c r="B1113" s="100">
        <v>37742</v>
      </c>
      <c r="C1113" s="100">
        <v>37750</v>
      </c>
      <c r="D1113">
        <v>1.6022917831190611</v>
      </c>
    </row>
    <row r="1114" spans="1:4">
      <c r="A1114" s="31">
        <v>2003</v>
      </c>
      <c r="B1114" s="100">
        <v>37742</v>
      </c>
      <c r="C1114" s="100">
        <v>37753</v>
      </c>
      <c r="D1114">
        <v>1.6113658468806447</v>
      </c>
    </row>
    <row r="1115" spans="1:4">
      <c r="A1115" s="31">
        <v>2003</v>
      </c>
      <c r="B1115" s="100">
        <v>37742</v>
      </c>
      <c r="C1115" s="100">
        <v>37754</v>
      </c>
      <c r="D1115">
        <v>1.607536636427076</v>
      </c>
    </row>
    <row r="1116" spans="1:4">
      <c r="A1116" s="31">
        <v>2003</v>
      </c>
      <c r="B1116" s="100">
        <v>37742</v>
      </c>
      <c r="C1116" s="100">
        <v>37755</v>
      </c>
      <c r="D1116">
        <v>1.6154818769317223</v>
      </c>
    </row>
    <row r="1117" spans="1:4">
      <c r="A1117" s="31">
        <v>2003</v>
      </c>
      <c r="B1117" s="100">
        <v>37742</v>
      </c>
      <c r="C1117" s="100">
        <v>37756</v>
      </c>
      <c r="D1117">
        <v>1.6201923076923075</v>
      </c>
    </row>
    <row r="1118" spans="1:4">
      <c r="A1118" s="31">
        <v>2003</v>
      </c>
      <c r="B1118" s="100">
        <v>37742</v>
      </c>
      <c r="C1118" s="100">
        <v>37757</v>
      </c>
      <c r="D1118">
        <v>1.6266100495399858</v>
      </c>
    </row>
    <row r="1119" spans="1:4">
      <c r="A1119" s="31">
        <v>2003</v>
      </c>
      <c r="B1119" s="100">
        <v>37742</v>
      </c>
      <c r="C1119" s="100">
        <v>37760</v>
      </c>
      <c r="D1119">
        <v>1.6337633202467752</v>
      </c>
    </row>
    <row r="1120" spans="1:4">
      <c r="A1120" s="31">
        <v>2003</v>
      </c>
      <c r="B1120" s="100">
        <v>37742</v>
      </c>
      <c r="C1120" s="100">
        <v>37761</v>
      </c>
      <c r="D1120">
        <v>1.633099579242637</v>
      </c>
    </row>
    <row r="1121" spans="1:4">
      <c r="A1121" s="31">
        <v>2003</v>
      </c>
      <c r="B1121" s="100">
        <v>37742</v>
      </c>
      <c r="C1121" s="100">
        <v>37762</v>
      </c>
      <c r="D1121">
        <v>1.6426363125351322</v>
      </c>
    </row>
    <row r="1122" spans="1:4">
      <c r="A1122" s="31">
        <v>2003</v>
      </c>
      <c r="B1122" s="100">
        <v>37742</v>
      </c>
      <c r="C1122" s="100">
        <v>37763</v>
      </c>
      <c r="D1122">
        <v>1.6361859556051932</v>
      </c>
    </row>
    <row r="1123" spans="1:4">
      <c r="A1123" s="31">
        <v>2003</v>
      </c>
      <c r="B1123" s="100">
        <v>37742</v>
      </c>
      <c r="C1123" s="100">
        <v>37764</v>
      </c>
      <c r="D1123">
        <v>1.6372726010276353</v>
      </c>
    </row>
    <row r="1124" spans="1:4">
      <c r="A1124" s="31">
        <v>2003</v>
      </c>
      <c r="B1124" s="100">
        <v>37742</v>
      </c>
      <c r="C1124" s="100">
        <v>37767</v>
      </c>
      <c r="D1124">
        <v>1.6384188626907075</v>
      </c>
    </row>
    <row r="1125" spans="1:4">
      <c r="A1125" s="31">
        <v>2003</v>
      </c>
      <c r="B1125" s="100">
        <v>37742</v>
      </c>
      <c r="C1125" s="100">
        <v>37768</v>
      </c>
      <c r="D1125">
        <v>1.6449205252246024</v>
      </c>
    </row>
    <row r="1126" spans="1:4">
      <c r="A1126" s="31">
        <v>2003</v>
      </c>
      <c r="B1126" s="100">
        <v>37742</v>
      </c>
      <c r="C1126" s="100">
        <v>37769</v>
      </c>
      <c r="D1126">
        <v>1.6339086859688194</v>
      </c>
    </row>
    <row r="1127" spans="1:4">
      <c r="A1127" s="31">
        <v>2003</v>
      </c>
      <c r="B1127" s="100">
        <v>37742</v>
      </c>
      <c r="C1127" s="100">
        <v>37770</v>
      </c>
      <c r="D1127">
        <v>1.6423582006146968</v>
      </c>
    </row>
    <row r="1128" spans="1:4">
      <c r="A1128" s="31">
        <v>2003</v>
      </c>
      <c r="B1128" s="100">
        <v>37742</v>
      </c>
      <c r="C1128" s="100">
        <v>37771</v>
      </c>
      <c r="D1128">
        <v>1.6428571428571428</v>
      </c>
    </row>
    <row r="1129" spans="1:4">
      <c r="A1129" s="31">
        <v>2003</v>
      </c>
      <c r="B1129" s="100">
        <v>37773</v>
      </c>
      <c r="C1129" s="100">
        <v>37774</v>
      </c>
      <c r="D1129">
        <v>1.626759581881533</v>
      </c>
    </row>
    <row r="1130" spans="1:4">
      <c r="A1130" s="31">
        <v>2003</v>
      </c>
      <c r="B1130" s="100">
        <v>37773</v>
      </c>
      <c r="C1130" s="100">
        <v>37775</v>
      </c>
      <c r="D1130">
        <v>1.6343231562804961</v>
      </c>
    </row>
    <row r="1131" spans="1:4">
      <c r="A1131" s="31">
        <v>2003</v>
      </c>
      <c r="B1131" s="100">
        <v>37773</v>
      </c>
      <c r="C1131" s="100">
        <v>37776</v>
      </c>
      <c r="D1131">
        <v>1.630089235917457</v>
      </c>
    </row>
    <row r="1132" spans="1:4">
      <c r="A1132" s="31">
        <v>2003</v>
      </c>
      <c r="B1132" s="100">
        <v>37773</v>
      </c>
      <c r="C1132" s="100">
        <v>37777</v>
      </c>
      <c r="D1132">
        <v>1.6535598932734168</v>
      </c>
    </row>
    <row r="1133" spans="1:4">
      <c r="A1133" s="31">
        <v>2003</v>
      </c>
      <c r="B1133" s="100">
        <v>37773</v>
      </c>
      <c r="C1133" s="100">
        <v>37778</v>
      </c>
      <c r="D1133">
        <v>1.6654448047370647</v>
      </c>
    </row>
    <row r="1134" spans="1:4">
      <c r="A1134" s="31">
        <v>2003</v>
      </c>
      <c r="B1134" s="100">
        <v>37773</v>
      </c>
      <c r="C1134" s="100">
        <v>37781</v>
      </c>
      <c r="D1134">
        <v>1.6555132006212057</v>
      </c>
    </row>
    <row r="1135" spans="1:4">
      <c r="A1135" s="31">
        <v>2003</v>
      </c>
      <c r="B1135" s="100">
        <v>37773</v>
      </c>
      <c r="C1135" s="100">
        <v>37782</v>
      </c>
      <c r="D1135">
        <v>1.6559094125973106</v>
      </c>
    </row>
    <row r="1136" spans="1:4">
      <c r="A1136" s="31">
        <v>2003</v>
      </c>
      <c r="B1136" s="100">
        <v>37773</v>
      </c>
      <c r="C1136" s="100">
        <v>37783</v>
      </c>
      <c r="D1136">
        <v>1.6670923797360579</v>
      </c>
    </row>
    <row r="1137" spans="1:4">
      <c r="A1137" s="31">
        <v>2003</v>
      </c>
      <c r="B1137" s="100">
        <v>37773</v>
      </c>
      <c r="C1137" s="100">
        <v>37784</v>
      </c>
      <c r="D1137">
        <v>1.6711528875596382</v>
      </c>
    </row>
    <row r="1138" spans="1:4">
      <c r="A1138" s="31">
        <v>2003</v>
      </c>
      <c r="B1138" s="100">
        <v>37773</v>
      </c>
      <c r="C1138" s="100">
        <v>37785</v>
      </c>
      <c r="D1138">
        <v>1.666099532113994</v>
      </c>
    </row>
    <row r="1139" spans="1:4">
      <c r="A1139" s="31">
        <v>2003</v>
      </c>
      <c r="B1139" s="100">
        <v>37773</v>
      </c>
      <c r="C1139" s="100">
        <v>37788</v>
      </c>
      <c r="D1139">
        <v>1.6823729775759295</v>
      </c>
    </row>
    <row r="1140" spans="1:4">
      <c r="A1140" s="31">
        <v>2003</v>
      </c>
      <c r="B1140" s="100">
        <v>37773</v>
      </c>
      <c r="C1140" s="100">
        <v>37789</v>
      </c>
      <c r="D1140">
        <v>1.6804843304843304</v>
      </c>
    </row>
    <row r="1141" spans="1:4">
      <c r="A1141" s="31">
        <v>2003</v>
      </c>
      <c r="B1141" s="100">
        <v>37773</v>
      </c>
      <c r="C1141" s="100">
        <v>37790</v>
      </c>
      <c r="D1141">
        <v>1.6796841349605167</v>
      </c>
    </row>
    <row r="1142" spans="1:4">
      <c r="A1142" s="31">
        <v>2003</v>
      </c>
      <c r="B1142" s="100">
        <v>37773</v>
      </c>
      <c r="C1142" s="100">
        <v>37791</v>
      </c>
      <c r="D1142">
        <v>1.6733668341708543</v>
      </c>
    </row>
    <row r="1143" spans="1:4">
      <c r="A1143" s="31">
        <v>2003</v>
      </c>
      <c r="B1143" s="100">
        <v>37773</v>
      </c>
      <c r="C1143" s="100">
        <v>37792</v>
      </c>
      <c r="D1143">
        <v>1.67312661498708</v>
      </c>
    </row>
    <row r="1144" spans="1:4">
      <c r="A1144" s="31">
        <v>2003</v>
      </c>
      <c r="B1144" s="100">
        <v>37773</v>
      </c>
      <c r="C1144" s="100">
        <v>37795</v>
      </c>
      <c r="D1144">
        <v>1.6610047502519072</v>
      </c>
    </row>
    <row r="1145" spans="1:4">
      <c r="A1145" s="31">
        <v>2003</v>
      </c>
      <c r="B1145" s="100">
        <v>37773</v>
      </c>
      <c r="C1145" s="100">
        <v>37796</v>
      </c>
      <c r="D1145">
        <v>1.6664265129683</v>
      </c>
    </row>
    <row r="1146" spans="1:4">
      <c r="A1146" s="31">
        <v>2003</v>
      </c>
      <c r="B1146" s="100">
        <v>37773</v>
      </c>
      <c r="C1146" s="100">
        <v>37797</v>
      </c>
      <c r="D1146">
        <v>1.6704266088214028</v>
      </c>
    </row>
    <row r="1147" spans="1:4">
      <c r="A1147" s="31">
        <v>2003</v>
      </c>
      <c r="B1147" s="100">
        <v>37773</v>
      </c>
      <c r="C1147" s="100">
        <v>37798</v>
      </c>
      <c r="D1147">
        <v>1.664046579330422</v>
      </c>
    </row>
    <row r="1148" spans="1:4">
      <c r="A1148" s="31">
        <v>2003</v>
      </c>
      <c r="B1148" s="100">
        <v>37773</v>
      </c>
      <c r="C1148" s="100">
        <v>37799</v>
      </c>
      <c r="D1148">
        <v>1.6538182872047529</v>
      </c>
    </row>
    <row r="1149" spans="1:4">
      <c r="A1149" s="31">
        <v>2003</v>
      </c>
      <c r="B1149" s="100">
        <v>37773</v>
      </c>
      <c r="C1149" s="100">
        <v>37802</v>
      </c>
      <c r="D1149">
        <v>1.6484420080784765</v>
      </c>
    </row>
    <row r="1150" spans="1:4">
      <c r="A1150" s="31">
        <v>2003</v>
      </c>
      <c r="B1150" s="100">
        <v>37803</v>
      </c>
      <c r="C1150" s="100">
        <v>37803</v>
      </c>
      <c r="D1150">
        <v>1.6583578765893257</v>
      </c>
    </row>
    <row r="1151" spans="1:4">
      <c r="A1151" s="31">
        <v>2003</v>
      </c>
      <c r="B1151" s="100">
        <v>37803</v>
      </c>
      <c r="C1151" s="100">
        <v>37804</v>
      </c>
      <c r="D1151">
        <v>1.6628225457690644</v>
      </c>
    </row>
    <row r="1152" spans="1:4">
      <c r="A1152" s="31">
        <v>2003</v>
      </c>
      <c r="B1152" s="100">
        <v>37803</v>
      </c>
      <c r="C1152" s="100">
        <v>37805</v>
      </c>
      <c r="D1152">
        <v>1.6613979118329465</v>
      </c>
    </row>
    <row r="1153" spans="1:4">
      <c r="A1153" s="31">
        <v>2003</v>
      </c>
      <c r="B1153" s="100">
        <v>37803</v>
      </c>
      <c r="C1153" s="100">
        <v>37806</v>
      </c>
      <c r="D1153">
        <v>1.6696032034947217</v>
      </c>
    </row>
    <row r="1154" spans="1:4">
      <c r="A1154" s="31">
        <v>2003</v>
      </c>
      <c r="B1154" s="100">
        <v>37803</v>
      </c>
      <c r="C1154" s="100">
        <v>37809</v>
      </c>
      <c r="D1154">
        <v>1.649843874809382</v>
      </c>
    </row>
    <row r="1155" spans="1:4">
      <c r="A1155" s="31">
        <v>2003</v>
      </c>
      <c r="B1155" s="100">
        <v>37803</v>
      </c>
      <c r="C1155" s="100">
        <v>37810</v>
      </c>
      <c r="D1155">
        <v>1.6397857246271899</v>
      </c>
    </row>
    <row r="1156" spans="1:4">
      <c r="A1156" s="31">
        <v>2003</v>
      </c>
      <c r="B1156" s="100">
        <v>37803</v>
      </c>
      <c r="C1156" s="100">
        <v>37811</v>
      </c>
      <c r="D1156">
        <v>1.6319344639264157</v>
      </c>
    </row>
    <row r="1157" spans="1:4">
      <c r="A1157" s="31">
        <v>2003</v>
      </c>
      <c r="B1157" s="100">
        <v>37803</v>
      </c>
      <c r="C1157" s="100">
        <v>37812</v>
      </c>
      <c r="D1157">
        <v>1.6246956023492336</v>
      </c>
    </row>
    <row r="1158" spans="1:4">
      <c r="A1158" s="31">
        <v>2003</v>
      </c>
      <c r="B1158" s="100">
        <v>37803</v>
      </c>
      <c r="C1158" s="100">
        <v>37813</v>
      </c>
      <c r="D1158">
        <v>1.6354701163547012</v>
      </c>
    </row>
    <row r="1159" spans="1:4">
      <c r="A1159" s="31">
        <v>2003</v>
      </c>
      <c r="B1159" s="100">
        <v>37803</v>
      </c>
      <c r="C1159" s="100">
        <v>37816</v>
      </c>
      <c r="D1159">
        <v>1.6257553956834532</v>
      </c>
    </row>
    <row r="1160" spans="1:4">
      <c r="A1160" s="31">
        <v>2003</v>
      </c>
      <c r="B1160" s="100">
        <v>37803</v>
      </c>
      <c r="C1160" s="100">
        <v>37817</v>
      </c>
      <c r="D1160">
        <v>1.6095271951653036</v>
      </c>
    </row>
    <row r="1161" spans="1:4">
      <c r="A1161" s="31">
        <v>2003</v>
      </c>
      <c r="B1161" s="100">
        <v>37803</v>
      </c>
      <c r="C1161" s="100">
        <v>37818</v>
      </c>
      <c r="D1161">
        <v>1.5881933551974901</v>
      </c>
    </row>
    <row r="1162" spans="1:4">
      <c r="A1162" s="31">
        <v>2003</v>
      </c>
      <c r="B1162" s="100">
        <v>37803</v>
      </c>
      <c r="C1162" s="100">
        <v>37819</v>
      </c>
      <c r="D1162">
        <v>1.5928237129485181</v>
      </c>
    </row>
    <row r="1163" spans="1:4">
      <c r="A1163" s="31">
        <v>2003</v>
      </c>
      <c r="B1163" s="100">
        <v>37803</v>
      </c>
      <c r="C1163" s="100">
        <v>37820</v>
      </c>
      <c r="D1163">
        <v>1.590602597771311</v>
      </c>
    </row>
    <row r="1164" spans="1:4">
      <c r="A1164" s="31">
        <v>2003</v>
      </c>
      <c r="B1164" s="100">
        <v>37803</v>
      </c>
      <c r="C1164" s="100">
        <v>37823</v>
      </c>
      <c r="D1164">
        <v>1.5917618846099593</v>
      </c>
    </row>
    <row r="1165" spans="1:4">
      <c r="A1165" s="31">
        <v>2003</v>
      </c>
      <c r="B1165" s="100">
        <v>37803</v>
      </c>
      <c r="C1165" s="100">
        <v>37824</v>
      </c>
      <c r="D1165">
        <v>1.601440067767895</v>
      </c>
    </row>
    <row r="1166" spans="1:4">
      <c r="A1166" s="31">
        <v>2003</v>
      </c>
      <c r="B1166" s="100">
        <v>37803</v>
      </c>
      <c r="C1166" s="100">
        <v>37825</v>
      </c>
      <c r="D1166">
        <v>1.6035161744022504</v>
      </c>
    </row>
    <row r="1167" spans="1:4">
      <c r="A1167" s="31">
        <v>2003</v>
      </c>
      <c r="B1167" s="100">
        <v>37803</v>
      </c>
      <c r="C1167" s="100">
        <v>37826</v>
      </c>
      <c r="D1167">
        <v>1.6114390106801575</v>
      </c>
    </row>
    <row r="1168" spans="1:4">
      <c r="A1168" s="31">
        <v>2003</v>
      </c>
      <c r="B1168" s="100">
        <v>37803</v>
      </c>
      <c r="C1168" s="100">
        <v>37827</v>
      </c>
      <c r="D1168">
        <v>1.6142053445850915</v>
      </c>
    </row>
    <row r="1169" spans="1:4">
      <c r="A1169" s="31">
        <v>2003</v>
      </c>
      <c r="B1169" s="100">
        <v>37803</v>
      </c>
      <c r="C1169" s="100">
        <v>37830</v>
      </c>
      <c r="D1169">
        <v>1.6254951895868706</v>
      </c>
    </row>
    <row r="1170" spans="1:4">
      <c r="A1170" s="31">
        <v>2003</v>
      </c>
      <c r="B1170" s="100">
        <v>37803</v>
      </c>
      <c r="C1170" s="100">
        <v>37831</v>
      </c>
      <c r="D1170">
        <v>1.6230529595015577</v>
      </c>
    </row>
    <row r="1171" spans="1:4">
      <c r="A1171" s="31">
        <v>2003</v>
      </c>
      <c r="B1171" s="100">
        <v>37803</v>
      </c>
      <c r="C1171" s="100">
        <v>37832</v>
      </c>
      <c r="D1171">
        <v>1.6212379329926176</v>
      </c>
    </row>
    <row r="1172" spans="1:4">
      <c r="A1172" s="31">
        <v>2003</v>
      </c>
      <c r="B1172" s="100">
        <v>37803</v>
      </c>
      <c r="C1172" s="100">
        <v>37833</v>
      </c>
      <c r="D1172">
        <v>1.6124804103148596</v>
      </c>
    </row>
    <row r="1173" spans="1:4">
      <c r="A1173" s="31">
        <v>2003</v>
      </c>
      <c r="B1173" s="100">
        <v>37834</v>
      </c>
      <c r="C1173" s="100">
        <v>37834</v>
      </c>
      <c r="D1173">
        <v>1.6042803792013789</v>
      </c>
    </row>
    <row r="1174" spans="1:4">
      <c r="A1174" s="31">
        <v>2003</v>
      </c>
      <c r="B1174" s="100">
        <v>37834</v>
      </c>
      <c r="C1174" s="100">
        <v>37837</v>
      </c>
      <c r="D1174">
        <v>1.611831789023521</v>
      </c>
    </row>
    <row r="1175" spans="1:4">
      <c r="A1175" s="31">
        <v>2003</v>
      </c>
      <c r="B1175" s="100">
        <v>37834</v>
      </c>
      <c r="C1175" s="100">
        <v>37838</v>
      </c>
      <c r="D1175">
        <v>1.6086586231369766</v>
      </c>
    </row>
    <row r="1176" spans="1:4">
      <c r="A1176" s="31">
        <v>2003</v>
      </c>
      <c r="B1176" s="100">
        <v>37834</v>
      </c>
      <c r="C1176" s="100">
        <v>37839</v>
      </c>
      <c r="D1176">
        <v>1.615886524822695</v>
      </c>
    </row>
    <row r="1177" spans="1:4">
      <c r="A1177" s="31">
        <v>2003</v>
      </c>
      <c r="B1177" s="100">
        <v>37834</v>
      </c>
      <c r="C1177" s="100">
        <v>37840</v>
      </c>
      <c r="D1177">
        <v>1.6072768457563529</v>
      </c>
    </row>
    <row r="1178" spans="1:4">
      <c r="A1178" s="31">
        <v>2003</v>
      </c>
      <c r="B1178" s="100">
        <v>37834</v>
      </c>
      <c r="C1178" s="100">
        <v>37841</v>
      </c>
      <c r="D1178">
        <v>1.6102935949385087</v>
      </c>
    </row>
    <row r="1179" spans="1:4">
      <c r="A1179" s="31">
        <v>2003</v>
      </c>
      <c r="B1179" s="100">
        <v>37834</v>
      </c>
      <c r="C1179" s="100">
        <v>37844</v>
      </c>
      <c r="D1179">
        <v>1.6011056772273016</v>
      </c>
    </row>
    <row r="1180" spans="1:4">
      <c r="A1180" s="31">
        <v>2003</v>
      </c>
      <c r="B1180" s="100">
        <v>37834</v>
      </c>
      <c r="C1180" s="100">
        <v>37845</v>
      </c>
      <c r="D1180">
        <v>1.6011323425336164</v>
      </c>
    </row>
    <row r="1181" spans="1:4">
      <c r="A1181" s="31">
        <v>2003</v>
      </c>
      <c r="B1181" s="100">
        <v>37834</v>
      </c>
      <c r="C1181" s="100">
        <v>37846</v>
      </c>
      <c r="D1181">
        <v>1.603668941979522</v>
      </c>
    </row>
    <row r="1182" spans="1:4">
      <c r="A1182" s="31">
        <v>2003</v>
      </c>
      <c r="B1182" s="100">
        <v>37834</v>
      </c>
      <c r="C1182" s="100">
        <v>37847</v>
      </c>
      <c r="D1182">
        <v>1.6072447233314318</v>
      </c>
    </row>
    <row r="1183" spans="1:4">
      <c r="A1183" s="31">
        <v>2003</v>
      </c>
      <c r="B1183" s="100">
        <v>37834</v>
      </c>
      <c r="C1183" s="100">
        <v>37848</v>
      </c>
      <c r="D1183">
        <v>1.5981527531083481</v>
      </c>
    </row>
    <row r="1184" spans="1:4">
      <c r="A1184" s="31">
        <v>2003</v>
      </c>
      <c r="B1184" s="100">
        <v>37834</v>
      </c>
      <c r="C1184" s="100">
        <v>37851</v>
      </c>
      <c r="D1184">
        <v>1.5907862931892507</v>
      </c>
    </row>
    <row r="1185" spans="1:4">
      <c r="A1185" s="31">
        <v>2003</v>
      </c>
      <c r="B1185" s="100">
        <v>37834</v>
      </c>
      <c r="C1185" s="100">
        <v>37852</v>
      </c>
      <c r="D1185">
        <v>1.5827492490344728</v>
      </c>
    </row>
    <row r="1186" spans="1:4">
      <c r="A1186" s="31">
        <v>2003</v>
      </c>
      <c r="B1186" s="100">
        <v>37834</v>
      </c>
      <c r="C1186" s="100">
        <v>37853</v>
      </c>
      <c r="D1186">
        <v>1.5929165471752222</v>
      </c>
    </row>
    <row r="1187" spans="1:4">
      <c r="A1187" s="31">
        <v>2003</v>
      </c>
      <c r="B1187" s="100">
        <v>37834</v>
      </c>
      <c r="C1187" s="100">
        <v>37854</v>
      </c>
      <c r="D1187">
        <v>1.585397465437788</v>
      </c>
    </row>
    <row r="1188" spans="1:4">
      <c r="A1188" s="31">
        <v>2003</v>
      </c>
      <c r="B1188" s="100">
        <v>37834</v>
      </c>
      <c r="C1188" s="100">
        <v>37855</v>
      </c>
      <c r="D1188">
        <v>1.574504986269692</v>
      </c>
    </row>
    <row r="1189" spans="1:4">
      <c r="A1189" s="31">
        <v>2003</v>
      </c>
      <c r="B1189" s="100">
        <v>37834</v>
      </c>
      <c r="C1189" s="100">
        <v>37858</v>
      </c>
      <c r="D1189">
        <v>1.5759154725720077</v>
      </c>
    </row>
    <row r="1190" spans="1:4">
      <c r="A1190" s="31">
        <v>2003</v>
      </c>
      <c r="B1190" s="100">
        <v>37834</v>
      </c>
      <c r="C1190" s="100">
        <v>37859</v>
      </c>
      <c r="D1190">
        <v>1.5634576467187047</v>
      </c>
    </row>
    <row r="1191" spans="1:4">
      <c r="A1191" s="31">
        <v>2003</v>
      </c>
      <c r="B1191" s="100">
        <v>37834</v>
      </c>
      <c r="C1191" s="100">
        <v>37860</v>
      </c>
      <c r="D1191">
        <v>1.5709347544289212</v>
      </c>
    </row>
    <row r="1192" spans="1:4">
      <c r="A1192" s="31">
        <v>2003</v>
      </c>
      <c r="B1192" s="100">
        <v>37834</v>
      </c>
      <c r="C1192" s="100">
        <v>37861</v>
      </c>
      <c r="D1192">
        <v>1.56847975664518</v>
      </c>
    </row>
    <row r="1193" spans="1:4">
      <c r="A1193" s="31">
        <v>2003</v>
      </c>
      <c r="B1193" s="100">
        <v>37834</v>
      </c>
      <c r="C1193" s="100">
        <v>37862</v>
      </c>
      <c r="D1193">
        <v>1.577678313600924</v>
      </c>
    </row>
    <row r="1194" spans="1:4">
      <c r="A1194" s="31">
        <v>2003</v>
      </c>
      <c r="B1194" s="100">
        <v>37865</v>
      </c>
      <c r="C1194" s="100">
        <v>37865</v>
      </c>
      <c r="D1194">
        <v>1.5706918779544476</v>
      </c>
    </row>
    <row r="1195" spans="1:4">
      <c r="A1195" s="31">
        <v>2003</v>
      </c>
      <c r="B1195" s="100">
        <v>37865</v>
      </c>
      <c r="C1195" s="100">
        <v>37866</v>
      </c>
      <c r="D1195">
        <v>1.5675480421904349</v>
      </c>
    </row>
    <row r="1196" spans="1:4">
      <c r="A1196" s="31">
        <v>2003</v>
      </c>
      <c r="B1196" s="100">
        <v>37865</v>
      </c>
      <c r="C1196" s="100">
        <v>37867</v>
      </c>
      <c r="D1196">
        <v>1.562753623188406</v>
      </c>
    </row>
    <row r="1197" spans="1:4">
      <c r="A1197" s="31">
        <v>2003</v>
      </c>
      <c r="B1197" s="100">
        <v>37865</v>
      </c>
      <c r="C1197" s="100">
        <v>37868</v>
      </c>
      <c r="D1197">
        <v>1.5707855379700888</v>
      </c>
    </row>
    <row r="1198" spans="1:4">
      <c r="A1198" s="31">
        <v>2003</v>
      </c>
      <c r="B1198" s="100">
        <v>37865</v>
      </c>
      <c r="C1198" s="100">
        <v>37869</v>
      </c>
      <c r="D1198">
        <v>1.5786963434022259</v>
      </c>
    </row>
    <row r="1199" spans="1:4">
      <c r="A1199" s="31">
        <v>2003</v>
      </c>
      <c r="B1199" s="100">
        <v>37865</v>
      </c>
      <c r="C1199" s="100">
        <v>37872</v>
      </c>
      <c r="D1199">
        <v>1.5849677881173942</v>
      </c>
    </row>
    <row r="1200" spans="1:4">
      <c r="A1200" s="31">
        <v>2003</v>
      </c>
      <c r="B1200" s="100">
        <v>37865</v>
      </c>
      <c r="C1200" s="100">
        <v>37873</v>
      </c>
      <c r="D1200">
        <v>1.5850533807829181</v>
      </c>
    </row>
    <row r="1201" spans="1:4">
      <c r="A1201" s="31">
        <v>2003</v>
      </c>
      <c r="B1201" s="100">
        <v>37865</v>
      </c>
      <c r="C1201" s="100">
        <v>37874</v>
      </c>
      <c r="D1201">
        <v>1.5891891891891892</v>
      </c>
    </row>
    <row r="1202" spans="1:4">
      <c r="A1202" s="31">
        <v>2003</v>
      </c>
      <c r="B1202" s="100">
        <v>37865</v>
      </c>
      <c r="C1202" s="100">
        <v>37875</v>
      </c>
      <c r="D1202">
        <v>1.5942296759522454</v>
      </c>
    </row>
    <row r="1203" spans="1:4">
      <c r="A1203" s="31">
        <v>2003</v>
      </c>
      <c r="B1203" s="100">
        <v>37865</v>
      </c>
      <c r="C1203" s="100">
        <v>37876</v>
      </c>
      <c r="D1203">
        <v>1.5937232524964338</v>
      </c>
    </row>
    <row r="1204" spans="1:4">
      <c r="A1204" s="31">
        <v>2003</v>
      </c>
      <c r="B1204" s="100">
        <v>37865</v>
      </c>
      <c r="C1204" s="100">
        <v>37879</v>
      </c>
      <c r="D1204">
        <v>1.6028701335606708</v>
      </c>
    </row>
    <row r="1205" spans="1:4">
      <c r="A1205" s="31">
        <v>2003</v>
      </c>
      <c r="B1205" s="100">
        <v>37865</v>
      </c>
      <c r="C1205" s="100">
        <v>37880</v>
      </c>
      <c r="D1205">
        <v>1.5940692395005676</v>
      </c>
    </row>
    <row r="1206" spans="1:4">
      <c r="A1206" s="31">
        <v>2003</v>
      </c>
      <c r="B1206" s="100">
        <v>37865</v>
      </c>
      <c r="C1206" s="100">
        <v>37881</v>
      </c>
      <c r="D1206">
        <v>1.6012567837760638</v>
      </c>
    </row>
    <row r="1207" spans="1:4">
      <c r="A1207" s="31">
        <v>2003</v>
      </c>
      <c r="B1207" s="100">
        <v>37865</v>
      </c>
      <c r="C1207" s="100">
        <v>37882</v>
      </c>
      <c r="D1207">
        <v>1.61516452074392</v>
      </c>
    </row>
    <row r="1208" spans="1:4">
      <c r="A1208" s="31">
        <v>2003</v>
      </c>
      <c r="B1208" s="100">
        <v>37865</v>
      </c>
      <c r="C1208" s="100">
        <v>37883</v>
      </c>
      <c r="D1208">
        <v>1.6273917421953674</v>
      </c>
    </row>
    <row r="1209" spans="1:4">
      <c r="A1209" s="31">
        <v>2003</v>
      </c>
      <c r="B1209" s="100">
        <v>37865</v>
      </c>
      <c r="C1209" s="100">
        <v>37886</v>
      </c>
      <c r="D1209">
        <v>1.645809414466131</v>
      </c>
    </row>
    <row r="1210" spans="1:4">
      <c r="A1210" s="31">
        <v>2003</v>
      </c>
      <c r="B1210" s="100">
        <v>37865</v>
      </c>
      <c r="C1210" s="100">
        <v>37887</v>
      </c>
      <c r="D1210">
        <v>1.6528258362168398</v>
      </c>
    </row>
    <row r="1211" spans="1:4">
      <c r="A1211" s="31">
        <v>2003</v>
      </c>
      <c r="B1211" s="100">
        <v>37865</v>
      </c>
      <c r="C1211" s="100">
        <v>37888</v>
      </c>
      <c r="D1211">
        <v>1.6545454545454548</v>
      </c>
    </row>
    <row r="1212" spans="1:4">
      <c r="A1212" s="31">
        <v>2003</v>
      </c>
      <c r="B1212" s="100">
        <v>37865</v>
      </c>
      <c r="C1212" s="100">
        <v>37889</v>
      </c>
      <c r="D1212">
        <v>1.6576043845099877</v>
      </c>
    </row>
    <row r="1213" spans="1:4">
      <c r="A1213" s="31">
        <v>2003</v>
      </c>
      <c r="B1213" s="100">
        <v>37865</v>
      </c>
      <c r="C1213" s="100">
        <v>37890</v>
      </c>
      <c r="D1213">
        <v>1.6608111038820215</v>
      </c>
    </row>
    <row r="1214" spans="1:4">
      <c r="A1214" s="31">
        <v>2003</v>
      </c>
      <c r="B1214" s="100">
        <v>37865</v>
      </c>
      <c r="C1214" s="100">
        <v>37893</v>
      </c>
      <c r="D1214">
        <v>1.6466599336315104</v>
      </c>
    </row>
    <row r="1215" spans="1:4">
      <c r="A1215" s="31">
        <v>2003</v>
      </c>
      <c r="B1215" s="100">
        <v>37865</v>
      </c>
      <c r="C1215" s="100">
        <v>37894</v>
      </c>
      <c r="D1215">
        <v>1.6679072430575437</v>
      </c>
    </row>
    <row r="1216" spans="1:4">
      <c r="A1216" s="31">
        <v>2003</v>
      </c>
      <c r="B1216" s="100">
        <v>37895</v>
      </c>
      <c r="C1216" s="100">
        <v>37895</v>
      </c>
      <c r="D1216">
        <v>1.6561657442883497</v>
      </c>
    </row>
    <row r="1217" spans="1:4">
      <c r="A1217" s="31">
        <v>2003</v>
      </c>
      <c r="B1217" s="100">
        <v>37895</v>
      </c>
      <c r="C1217" s="100">
        <v>37896</v>
      </c>
      <c r="D1217">
        <v>1.6667141838916608</v>
      </c>
    </row>
    <row r="1218" spans="1:4">
      <c r="A1218" s="31">
        <v>2003</v>
      </c>
      <c r="B1218" s="100">
        <v>37895</v>
      </c>
      <c r="C1218" s="100">
        <v>37897</v>
      </c>
      <c r="D1218">
        <v>1.6689517280776922</v>
      </c>
    </row>
    <row r="1219" spans="1:4">
      <c r="A1219" s="31">
        <v>2003</v>
      </c>
      <c r="B1219" s="100">
        <v>37895</v>
      </c>
      <c r="C1219" s="100">
        <v>37900</v>
      </c>
      <c r="D1219">
        <v>1.6655638665132333</v>
      </c>
    </row>
    <row r="1220" spans="1:4">
      <c r="A1220" s="31">
        <v>2003</v>
      </c>
      <c r="B1220" s="100">
        <v>37895</v>
      </c>
      <c r="C1220" s="100">
        <v>37901</v>
      </c>
      <c r="D1220">
        <v>1.6702859981548508</v>
      </c>
    </row>
    <row r="1221" spans="1:4">
      <c r="A1221" s="31">
        <v>2003</v>
      </c>
      <c r="B1221" s="100">
        <v>37895</v>
      </c>
      <c r="C1221" s="100">
        <v>37902</v>
      </c>
      <c r="D1221">
        <v>1.6632782719186783</v>
      </c>
    </row>
    <row r="1222" spans="1:4">
      <c r="A1222" s="31">
        <v>2003</v>
      </c>
      <c r="B1222" s="100">
        <v>37895</v>
      </c>
      <c r="C1222" s="100">
        <v>37903</v>
      </c>
      <c r="D1222">
        <v>1.6633272188514181</v>
      </c>
    </row>
    <row r="1223" spans="1:4">
      <c r="A1223" s="31">
        <v>2003</v>
      </c>
      <c r="B1223" s="100">
        <v>37895</v>
      </c>
      <c r="C1223" s="100">
        <v>37904</v>
      </c>
      <c r="D1223">
        <v>1.663914178841132</v>
      </c>
    </row>
    <row r="1224" spans="1:4">
      <c r="A1224" s="31">
        <v>2003</v>
      </c>
      <c r="B1224" s="100">
        <v>37895</v>
      </c>
      <c r="C1224" s="100">
        <v>37907</v>
      </c>
      <c r="D1224">
        <v>1.6594022857954143</v>
      </c>
    </row>
    <row r="1225" spans="1:4">
      <c r="A1225" s="31">
        <v>2003</v>
      </c>
      <c r="B1225" s="100">
        <v>37895</v>
      </c>
      <c r="C1225" s="100">
        <v>37908</v>
      </c>
      <c r="D1225">
        <v>1.6572649572649574</v>
      </c>
    </row>
    <row r="1226" spans="1:4">
      <c r="A1226" s="31">
        <v>2003</v>
      </c>
      <c r="B1226" s="100">
        <v>37895</v>
      </c>
      <c r="C1226" s="100">
        <v>37909</v>
      </c>
      <c r="D1226">
        <v>1.6692654316572493</v>
      </c>
    </row>
    <row r="1227" spans="1:4">
      <c r="A1227" s="31">
        <v>2003</v>
      </c>
      <c r="B1227" s="100">
        <v>37895</v>
      </c>
      <c r="C1227" s="100">
        <v>37910</v>
      </c>
      <c r="D1227">
        <v>1.6719447243414423</v>
      </c>
    </row>
    <row r="1228" spans="1:4">
      <c r="A1228" s="31">
        <v>2003</v>
      </c>
      <c r="B1228" s="100">
        <v>37895</v>
      </c>
      <c r="C1228" s="100">
        <v>37911</v>
      </c>
      <c r="D1228">
        <v>1.6694059976931948</v>
      </c>
    </row>
    <row r="1229" spans="1:4">
      <c r="A1229" s="31">
        <v>2003</v>
      </c>
      <c r="B1229" s="100">
        <v>37895</v>
      </c>
      <c r="C1229" s="100">
        <v>37914</v>
      </c>
      <c r="D1229">
        <v>1.6760106651293509</v>
      </c>
    </row>
    <row r="1230" spans="1:4">
      <c r="A1230" s="31">
        <v>2003</v>
      </c>
      <c r="B1230" s="100">
        <v>37895</v>
      </c>
      <c r="C1230" s="100">
        <v>37915</v>
      </c>
      <c r="D1230">
        <v>1.6704512791031907</v>
      </c>
    </row>
    <row r="1231" spans="1:4">
      <c r="A1231" s="31">
        <v>2003</v>
      </c>
      <c r="B1231" s="100">
        <v>37895</v>
      </c>
      <c r="C1231" s="100">
        <v>37916</v>
      </c>
      <c r="D1231">
        <v>1.682589928057554</v>
      </c>
    </row>
    <row r="1232" spans="1:4">
      <c r="A1232" s="31">
        <v>2003</v>
      </c>
      <c r="B1232" s="100">
        <v>37895</v>
      </c>
      <c r="C1232" s="100">
        <v>37917</v>
      </c>
      <c r="D1232">
        <v>1.6921751615218954</v>
      </c>
    </row>
    <row r="1233" spans="1:4">
      <c r="A1233" s="31">
        <v>2003</v>
      </c>
      <c r="B1233" s="100">
        <v>37895</v>
      </c>
      <c r="C1233" s="100">
        <v>37918</v>
      </c>
      <c r="D1233">
        <v>1.6955958549222798</v>
      </c>
    </row>
    <row r="1234" spans="1:4">
      <c r="A1234" s="31">
        <v>2003</v>
      </c>
      <c r="B1234" s="100">
        <v>37895</v>
      </c>
      <c r="C1234" s="100">
        <v>37921</v>
      </c>
      <c r="D1234">
        <v>1.6940158615717376</v>
      </c>
    </row>
    <row r="1235" spans="1:4">
      <c r="A1235" s="31">
        <v>2003</v>
      </c>
      <c r="B1235" s="100">
        <v>37895</v>
      </c>
      <c r="C1235" s="100">
        <v>37922</v>
      </c>
      <c r="D1235">
        <v>1.6907589803012746</v>
      </c>
    </row>
    <row r="1236" spans="1:4">
      <c r="A1236" s="31">
        <v>2003</v>
      </c>
      <c r="B1236" s="100">
        <v>37895</v>
      </c>
      <c r="C1236" s="100">
        <v>37923</v>
      </c>
      <c r="D1236">
        <v>1.7037037037037039</v>
      </c>
    </row>
    <row r="1237" spans="1:4">
      <c r="A1237" s="31">
        <v>2003</v>
      </c>
      <c r="B1237" s="100">
        <v>37895</v>
      </c>
      <c r="C1237" s="100">
        <v>37924</v>
      </c>
      <c r="D1237">
        <v>1.7051943334544133</v>
      </c>
    </row>
    <row r="1238" spans="1:4">
      <c r="A1238" s="31">
        <v>2003</v>
      </c>
      <c r="B1238" s="100">
        <v>37895</v>
      </c>
      <c r="C1238" s="100">
        <v>37925</v>
      </c>
      <c r="D1238">
        <v>1.6934285297974645</v>
      </c>
    </row>
    <row r="1239" spans="1:4">
      <c r="A1239" s="31">
        <v>2003</v>
      </c>
      <c r="B1239" s="100">
        <v>37926</v>
      </c>
      <c r="C1239" s="100">
        <v>37928</v>
      </c>
      <c r="D1239">
        <v>1.6951656549403935</v>
      </c>
    </row>
    <row r="1240" spans="1:4">
      <c r="A1240" s="31">
        <v>2003</v>
      </c>
      <c r="B1240" s="100">
        <v>37926</v>
      </c>
      <c r="C1240" s="100">
        <v>37929</v>
      </c>
      <c r="D1240">
        <v>1.6766081871345029</v>
      </c>
    </row>
    <row r="1241" spans="1:4">
      <c r="A1241" s="31">
        <v>2003</v>
      </c>
      <c r="B1241" s="100">
        <v>37926</v>
      </c>
      <c r="C1241" s="100">
        <v>37930</v>
      </c>
      <c r="D1241">
        <v>1.6777070995101266</v>
      </c>
    </row>
    <row r="1242" spans="1:4">
      <c r="A1242" s="31">
        <v>2003</v>
      </c>
      <c r="B1242" s="100">
        <v>37926</v>
      </c>
      <c r="C1242" s="100">
        <v>37931</v>
      </c>
      <c r="D1242">
        <v>1.6762811127379209</v>
      </c>
    </row>
    <row r="1243" spans="1:4">
      <c r="A1243" s="31">
        <v>2003</v>
      </c>
      <c r="B1243" s="100">
        <v>37926</v>
      </c>
      <c r="C1243" s="100">
        <v>37932</v>
      </c>
      <c r="D1243">
        <v>1.6626400815019649</v>
      </c>
    </row>
    <row r="1244" spans="1:4">
      <c r="A1244" s="31">
        <v>2003</v>
      </c>
      <c r="B1244" s="100">
        <v>37926</v>
      </c>
      <c r="C1244" s="100">
        <v>37935</v>
      </c>
      <c r="D1244">
        <v>1.6724439265948152</v>
      </c>
    </row>
    <row r="1245" spans="1:4">
      <c r="A1245" s="31">
        <v>2003</v>
      </c>
      <c r="B1245" s="100">
        <v>37926</v>
      </c>
      <c r="C1245" s="100">
        <v>37936</v>
      </c>
      <c r="D1245">
        <v>1.6671983758700695</v>
      </c>
    </row>
    <row r="1246" spans="1:4">
      <c r="A1246" s="31">
        <v>2003</v>
      </c>
      <c r="B1246" s="100">
        <v>37926</v>
      </c>
      <c r="C1246" s="100">
        <v>37937</v>
      </c>
      <c r="D1246">
        <v>1.673881673881674</v>
      </c>
    </row>
    <row r="1247" spans="1:4">
      <c r="A1247" s="31">
        <v>2003</v>
      </c>
      <c r="B1247" s="100">
        <v>37926</v>
      </c>
      <c r="C1247" s="100">
        <v>37938</v>
      </c>
      <c r="D1247">
        <v>1.6834822715479965</v>
      </c>
    </row>
    <row r="1248" spans="1:4">
      <c r="A1248" s="31">
        <v>2003</v>
      </c>
      <c r="B1248" s="100">
        <v>37926</v>
      </c>
      <c r="C1248" s="100">
        <v>37939</v>
      </c>
      <c r="D1248">
        <v>1.6879483500717363</v>
      </c>
    </row>
    <row r="1249" spans="1:4">
      <c r="A1249" s="31">
        <v>2003</v>
      </c>
      <c r="B1249" s="100">
        <v>37926</v>
      </c>
      <c r="C1249" s="100">
        <v>37942</v>
      </c>
      <c r="D1249">
        <v>1.6901045395961618</v>
      </c>
    </row>
    <row r="1250" spans="1:4">
      <c r="A1250" s="31">
        <v>2003</v>
      </c>
      <c r="B1250" s="100">
        <v>37926</v>
      </c>
      <c r="C1250" s="100">
        <v>37943</v>
      </c>
      <c r="D1250">
        <v>1.6896922745857543</v>
      </c>
    </row>
    <row r="1251" spans="1:4">
      <c r="A1251" s="31">
        <v>2003</v>
      </c>
      <c r="B1251" s="100">
        <v>37926</v>
      </c>
      <c r="C1251" s="100">
        <v>37944</v>
      </c>
      <c r="D1251">
        <v>1.6963395527702609</v>
      </c>
    </row>
    <row r="1252" spans="1:4">
      <c r="A1252" s="31">
        <v>2003</v>
      </c>
      <c r="B1252" s="100">
        <v>37926</v>
      </c>
      <c r="C1252" s="100">
        <v>37945</v>
      </c>
      <c r="D1252">
        <v>1.7027452101801546</v>
      </c>
    </row>
    <row r="1253" spans="1:4">
      <c r="A1253" s="31">
        <v>2003</v>
      </c>
      <c r="B1253" s="100">
        <v>37926</v>
      </c>
      <c r="C1253" s="100">
        <v>37946</v>
      </c>
      <c r="D1253">
        <v>1.7039954174423599</v>
      </c>
    </row>
    <row r="1254" spans="1:4">
      <c r="A1254" s="31">
        <v>2003</v>
      </c>
      <c r="B1254" s="100">
        <v>37926</v>
      </c>
      <c r="C1254" s="100">
        <v>37949</v>
      </c>
      <c r="D1254">
        <v>1.6985848717764529</v>
      </c>
    </row>
    <row r="1255" spans="1:4">
      <c r="A1255" s="31">
        <v>2003</v>
      </c>
      <c r="B1255" s="100">
        <v>37926</v>
      </c>
      <c r="C1255" s="100">
        <v>37950</v>
      </c>
      <c r="D1255">
        <v>1.695022689620399</v>
      </c>
    </row>
    <row r="1256" spans="1:4">
      <c r="A1256" s="31">
        <v>2003</v>
      </c>
      <c r="B1256" s="100">
        <v>37926</v>
      </c>
      <c r="C1256" s="100">
        <v>37951</v>
      </c>
      <c r="D1256">
        <v>1.6974741676234215</v>
      </c>
    </row>
    <row r="1257" spans="1:4">
      <c r="A1257" s="31">
        <v>2003</v>
      </c>
      <c r="B1257" s="100">
        <v>37926</v>
      </c>
      <c r="C1257" s="100">
        <v>37952</v>
      </c>
      <c r="D1257">
        <v>1.7132575212321866</v>
      </c>
    </row>
    <row r="1258" spans="1:4">
      <c r="A1258" s="31">
        <v>2003</v>
      </c>
      <c r="B1258" s="100">
        <v>37926</v>
      </c>
      <c r="C1258" s="100">
        <v>37953</v>
      </c>
      <c r="D1258">
        <v>1.7205565915937455</v>
      </c>
    </row>
    <row r="1259" spans="1:4">
      <c r="A1259" s="31">
        <v>2003</v>
      </c>
      <c r="B1259" s="100">
        <v>37956</v>
      </c>
      <c r="C1259" s="100">
        <v>37956</v>
      </c>
      <c r="D1259">
        <v>1.7256281407035174</v>
      </c>
    </row>
    <row r="1260" spans="1:4">
      <c r="A1260" s="31">
        <v>2003</v>
      </c>
      <c r="B1260" s="100">
        <v>37956</v>
      </c>
      <c r="C1260" s="100">
        <v>37957</v>
      </c>
      <c r="D1260">
        <v>1.7209168642667243</v>
      </c>
    </row>
    <row r="1261" spans="1:4">
      <c r="A1261" s="31">
        <v>2003</v>
      </c>
      <c r="B1261" s="100">
        <v>37956</v>
      </c>
      <c r="C1261" s="100">
        <v>37958</v>
      </c>
      <c r="D1261">
        <v>1.7291041577368196</v>
      </c>
    </row>
    <row r="1262" spans="1:4">
      <c r="A1262" s="31">
        <v>2003</v>
      </c>
      <c r="B1262" s="100">
        <v>37956</v>
      </c>
      <c r="C1262" s="100">
        <v>37959</v>
      </c>
      <c r="D1262">
        <v>1.7237490184881148</v>
      </c>
    </row>
    <row r="1263" spans="1:4">
      <c r="A1263" s="31">
        <v>2003</v>
      </c>
      <c r="B1263" s="100">
        <v>37956</v>
      </c>
      <c r="C1263" s="100">
        <v>37960</v>
      </c>
      <c r="D1263">
        <v>1.7215496368038743</v>
      </c>
    </row>
    <row r="1264" spans="1:4">
      <c r="A1264" s="31">
        <v>2003</v>
      </c>
      <c r="B1264" s="100">
        <v>37956</v>
      </c>
      <c r="C1264" s="100">
        <v>37963</v>
      </c>
      <c r="D1264">
        <v>1.7347721141558994</v>
      </c>
    </row>
    <row r="1265" spans="1:4">
      <c r="A1265" s="31">
        <v>2003</v>
      </c>
      <c r="B1265" s="100">
        <v>37956</v>
      </c>
      <c r="C1265" s="100">
        <v>37964</v>
      </c>
      <c r="D1265">
        <v>1.7428023032629558</v>
      </c>
    </row>
    <row r="1266" spans="1:4">
      <c r="A1266" s="31">
        <v>2003</v>
      </c>
      <c r="B1266" s="100">
        <v>37956</v>
      </c>
      <c r="C1266" s="100">
        <v>37965</v>
      </c>
      <c r="D1266">
        <v>1.7424544419134396</v>
      </c>
    </row>
    <row r="1267" spans="1:4">
      <c r="A1267" s="31">
        <v>2003</v>
      </c>
      <c r="B1267" s="100">
        <v>37956</v>
      </c>
      <c r="C1267" s="100">
        <v>37966</v>
      </c>
      <c r="D1267">
        <v>1.7459885386819485</v>
      </c>
    </row>
    <row r="1268" spans="1:4">
      <c r="A1268" s="31">
        <v>2003</v>
      </c>
      <c r="B1268" s="100">
        <v>37956</v>
      </c>
      <c r="C1268" s="100">
        <v>37967</v>
      </c>
      <c r="D1268">
        <v>1.7474509803921567</v>
      </c>
    </row>
    <row r="1269" spans="1:4">
      <c r="A1269" s="31">
        <v>2003</v>
      </c>
      <c r="B1269" s="100">
        <v>37956</v>
      </c>
      <c r="C1269" s="100">
        <v>37970</v>
      </c>
      <c r="D1269">
        <v>1.743904177955226</v>
      </c>
    </row>
    <row r="1270" spans="1:4">
      <c r="A1270" s="31">
        <v>2003</v>
      </c>
      <c r="B1270" s="100">
        <v>37956</v>
      </c>
      <c r="C1270" s="100">
        <v>37971</v>
      </c>
      <c r="D1270">
        <v>1.7472387425658453</v>
      </c>
    </row>
    <row r="1271" spans="1:4">
      <c r="A1271" s="31">
        <v>2003</v>
      </c>
      <c r="B1271" s="100">
        <v>37956</v>
      </c>
      <c r="C1271" s="100">
        <v>37972</v>
      </c>
      <c r="D1271">
        <v>1.7549075391180655</v>
      </c>
    </row>
    <row r="1272" spans="1:4">
      <c r="A1272" s="31">
        <v>2003</v>
      </c>
      <c r="B1272" s="100">
        <v>37956</v>
      </c>
      <c r="C1272" s="100">
        <v>37973</v>
      </c>
      <c r="D1272">
        <v>1.7679424132278525</v>
      </c>
    </row>
    <row r="1273" spans="1:4">
      <c r="A1273" s="31">
        <v>2003</v>
      </c>
      <c r="B1273" s="100">
        <v>37956</v>
      </c>
      <c r="C1273" s="100">
        <v>37974</v>
      </c>
      <c r="D1273">
        <v>1.7666808934414568</v>
      </c>
    </row>
    <row r="1274" spans="1:4">
      <c r="A1274" s="31">
        <v>2003</v>
      </c>
      <c r="B1274" s="100">
        <v>37956</v>
      </c>
      <c r="C1274" s="100">
        <v>37977</v>
      </c>
      <c r="D1274">
        <v>1.7626878366884038</v>
      </c>
    </row>
    <row r="1275" spans="1:4">
      <c r="A1275" s="31">
        <v>2003</v>
      </c>
      <c r="B1275" s="100">
        <v>37956</v>
      </c>
      <c r="C1275" s="100">
        <v>37978</v>
      </c>
      <c r="D1275">
        <v>1.7639857651245552</v>
      </c>
    </row>
    <row r="1276" spans="1:4">
      <c r="A1276" s="31">
        <v>2003</v>
      </c>
      <c r="B1276" s="100">
        <v>37956</v>
      </c>
      <c r="C1276" s="100">
        <v>37979</v>
      </c>
      <c r="D1276">
        <v>1.7680085500534377</v>
      </c>
    </row>
    <row r="1277" spans="1:4">
      <c r="A1277" s="31">
        <v>2003</v>
      </c>
      <c r="B1277" s="100">
        <v>37956</v>
      </c>
      <c r="C1277" s="100">
        <v>37984</v>
      </c>
      <c r="D1277">
        <v>1.7754261363636366</v>
      </c>
    </row>
    <row r="1278" spans="1:4">
      <c r="A1278" s="31">
        <v>2003</v>
      </c>
      <c r="B1278" s="100">
        <v>37956</v>
      </c>
      <c r="C1278" s="100">
        <v>37985</v>
      </c>
      <c r="D1278">
        <v>1.7760090960773167</v>
      </c>
    </row>
    <row r="1279" spans="1:4">
      <c r="A1279" s="31">
        <v>2003</v>
      </c>
      <c r="B1279" s="100">
        <v>37956</v>
      </c>
      <c r="C1279" s="100">
        <v>37986</v>
      </c>
      <c r="D1279">
        <v>1.7919977298524403</v>
      </c>
    </row>
    <row r="1280" spans="1:4">
      <c r="A1280" s="31">
        <v>2004</v>
      </c>
      <c r="B1280" s="100">
        <v>37987</v>
      </c>
      <c r="C1280" s="100">
        <v>37988</v>
      </c>
      <c r="D1280">
        <v>1.784959954638883</v>
      </c>
    </row>
    <row r="1281" spans="1:4">
      <c r="A1281" s="31">
        <v>2004</v>
      </c>
      <c r="B1281" s="100">
        <v>37987</v>
      </c>
      <c r="C1281" s="100">
        <v>37991</v>
      </c>
      <c r="D1281">
        <v>1.8014517506404784</v>
      </c>
    </row>
    <row r="1282" spans="1:4">
      <c r="A1282" s="31">
        <v>2004</v>
      </c>
      <c r="B1282" s="100">
        <v>37987</v>
      </c>
      <c r="C1282" s="100">
        <v>37992</v>
      </c>
      <c r="D1282">
        <v>1.8228065161474709</v>
      </c>
    </row>
    <row r="1283" spans="1:4">
      <c r="A1283" s="31">
        <v>2004</v>
      </c>
      <c r="B1283" s="100">
        <v>37987</v>
      </c>
      <c r="C1283" s="100">
        <v>37993</v>
      </c>
      <c r="D1283">
        <v>1.8169962740040126</v>
      </c>
    </row>
    <row r="1284" spans="1:4">
      <c r="A1284" s="31">
        <v>2004</v>
      </c>
      <c r="B1284" s="100">
        <v>37987</v>
      </c>
      <c r="C1284" s="100">
        <v>37994</v>
      </c>
      <c r="D1284">
        <v>1.8190195090346268</v>
      </c>
    </row>
    <row r="1285" spans="1:4">
      <c r="A1285" s="31">
        <v>2004</v>
      </c>
      <c r="B1285" s="100">
        <v>37987</v>
      </c>
      <c r="C1285" s="100">
        <v>37995</v>
      </c>
      <c r="D1285">
        <v>1.8342453917050692</v>
      </c>
    </row>
    <row r="1286" spans="1:4">
      <c r="A1286" s="31">
        <v>2004</v>
      </c>
      <c r="B1286" s="100">
        <v>37987</v>
      </c>
      <c r="C1286" s="100">
        <v>37998</v>
      </c>
      <c r="D1286">
        <v>1.8524187725631769</v>
      </c>
    </row>
    <row r="1287" spans="1:4">
      <c r="A1287" s="31">
        <v>2004</v>
      </c>
      <c r="B1287" s="100">
        <v>37987</v>
      </c>
      <c r="C1287" s="100">
        <v>37999</v>
      </c>
      <c r="D1287">
        <v>1.8484848484848484</v>
      </c>
    </row>
    <row r="1288" spans="1:4">
      <c r="A1288" s="31">
        <v>2004</v>
      </c>
      <c r="B1288" s="100">
        <v>37987</v>
      </c>
      <c r="C1288" s="100">
        <v>38000</v>
      </c>
      <c r="D1288">
        <v>1.8390205027892488</v>
      </c>
    </row>
    <row r="1289" spans="1:4">
      <c r="A1289" s="31">
        <v>2004</v>
      </c>
      <c r="B1289" s="100">
        <v>37987</v>
      </c>
      <c r="C1289" s="100">
        <v>38001</v>
      </c>
      <c r="D1289">
        <v>1.8269230769230771</v>
      </c>
    </row>
    <row r="1290" spans="1:4">
      <c r="A1290" s="31">
        <v>2004</v>
      </c>
      <c r="B1290" s="100">
        <v>37987</v>
      </c>
      <c r="C1290" s="100">
        <v>38002</v>
      </c>
      <c r="D1290">
        <v>1.8147879140034864</v>
      </c>
    </row>
    <row r="1291" spans="1:4">
      <c r="A1291" s="31">
        <v>2004</v>
      </c>
      <c r="B1291" s="100">
        <v>37987</v>
      </c>
      <c r="C1291" s="100">
        <v>38005</v>
      </c>
      <c r="D1291">
        <v>1.7859411085450347</v>
      </c>
    </row>
    <row r="1292" spans="1:4">
      <c r="A1292" s="31">
        <v>2004</v>
      </c>
      <c r="B1292" s="100">
        <v>37987</v>
      </c>
      <c r="C1292" s="100">
        <v>38006</v>
      </c>
      <c r="D1292">
        <v>1.8133950527990743</v>
      </c>
    </row>
    <row r="1293" spans="1:4">
      <c r="A1293" s="31">
        <v>2004</v>
      </c>
      <c r="B1293" s="100">
        <v>37987</v>
      </c>
      <c r="C1293" s="100">
        <v>38007</v>
      </c>
      <c r="D1293">
        <v>1.8271014492753623</v>
      </c>
    </row>
    <row r="1294" spans="1:4">
      <c r="A1294" s="31">
        <v>2004</v>
      </c>
      <c r="B1294" s="100">
        <v>37987</v>
      </c>
      <c r="C1294" s="100">
        <v>38008</v>
      </c>
      <c r="D1294">
        <v>1.8452380952380951</v>
      </c>
    </row>
    <row r="1295" spans="1:4">
      <c r="A1295" s="31">
        <v>2004</v>
      </c>
      <c r="B1295" s="100">
        <v>37987</v>
      </c>
      <c r="C1295" s="100">
        <v>38009</v>
      </c>
      <c r="D1295">
        <v>1.8418226672471341</v>
      </c>
    </row>
    <row r="1296" spans="1:4">
      <c r="A1296" s="31">
        <v>2004</v>
      </c>
      <c r="B1296" s="100">
        <v>37987</v>
      </c>
      <c r="C1296" s="100">
        <v>38012</v>
      </c>
      <c r="D1296">
        <v>1.8256387921022068</v>
      </c>
    </row>
    <row r="1297" spans="1:4">
      <c r="A1297" s="31">
        <v>2004</v>
      </c>
      <c r="B1297" s="100">
        <v>37987</v>
      </c>
      <c r="C1297" s="100">
        <v>38013</v>
      </c>
      <c r="D1297">
        <v>1.8118260114351887</v>
      </c>
    </row>
    <row r="1298" spans="1:4">
      <c r="A1298" s="31">
        <v>2004</v>
      </c>
      <c r="B1298" s="100">
        <v>37987</v>
      </c>
      <c r="C1298" s="100">
        <v>38014</v>
      </c>
      <c r="D1298">
        <v>1.8290747615927787</v>
      </c>
    </row>
    <row r="1299" spans="1:4">
      <c r="A1299" s="31">
        <v>2004</v>
      </c>
      <c r="B1299" s="100">
        <v>37987</v>
      </c>
      <c r="C1299" s="100">
        <v>38015</v>
      </c>
      <c r="D1299">
        <v>1.8201459854014597</v>
      </c>
    </row>
    <row r="1300" spans="1:4">
      <c r="A1300" s="31">
        <v>2004</v>
      </c>
      <c r="B1300" s="100">
        <v>37987</v>
      </c>
      <c r="C1300" s="100">
        <v>38016</v>
      </c>
      <c r="D1300">
        <v>1.8089395267309378</v>
      </c>
    </row>
    <row r="1301" spans="1:4">
      <c r="A1301" s="31">
        <v>2004</v>
      </c>
      <c r="B1301" s="100">
        <v>38018</v>
      </c>
      <c r="C1301" s="100">
        <v>38019</v>
      </c>
      <c r="D1301">
        <v>1.8233830845771144</v>
      </c>
    </row>
    <row r="1302" spans="1:4">
      <c r="A1302" s="31">
        <v>2004</v>
      </c>
      <c r="B1302" s="100">
        <v>38018</v>
      </c>
      <c r="C1302" s="100">
        <v>38020</v>
      </c>
      <c r="D1302">
        <v>1.840988882387361</v>
      </c>
    </row>
    <row r="1303" spans="1:4">
      <c r="A1303" s="31">
        <v>2004</v>
      </c>
      <c r="B1303" s="100">
        <v>38018</v>
      </c>
      <c r="C1303" s="100">
        <v>38021</v>
      </c>
      <c r="D1303">
        <v>1.8366329373808477</v>
      </c>
    </row>
    <row r="1304" spans="1:4">
      <c r="A1304" s="31">
        <v>2004</v>
      </c>
      <c r="B1304" s="100">
        <v>38018</v>
      </c>
      <c r="C1304" s="100">
        <v>38022</v>
      </c>
      <c r="D1304">
        <v>1.8358622702071783</v>
      </c>
    </row>
    <row r="1305" spans="1:4">
      <c r="A1305" s="31">
        <v>2004</v>
      </c>
      <c r="B1305" s="100">
        <v>38018</v>
      </c>
      <c r="C1305" s="100">
        <v>38023</v>
      </c>
      <c r="D1305">
        <v>1.8340042450413523</v>
      </c>
    </row>
    <row r="1306" spans="1:4">
      <c r="A1306" s="31">
        <v>2004</v>
      </c>
      <c r="B1306" s="100">
        <v>38018</v>
      </c>
      <c r="C1306" s="100">
        <v>38026</v>
      </c>
      <c r="D1306">
        <v>1.859169347762504</v>
      </c>
    </row>
    <row r="1307" spans="1:4">
      <c r="A1307" s="31">
        <v>2004</v>
      </c>
      <c r="B1307" s="100">
        <v>38018</v>
      </c>
      <c r="C1307" s="100">
        <v>38027</v>
      </c>
      <c r="D1307">
        <v>1.8712798709866587</v>
      </c>
    </row>
    <row r="1308" spans="1:4">
      <c r="A1308" s="31">
        <v>2004</v>
      </c>
      <c r="B1308" s="100">
        <v>38018</v>
      </c>
      <c r="C1308" s="100">
        <v>38028</v>
      </c>
      <c r="D1308">
        <v>1.8704823720312733</v>
      </c>
    </row>
    <row r="1309" spans="1:4">
      <c r="A1309" s="31">
        <v>2004</v>
      </c>
      <c r="B1309" s="100">
        <v>38018</v>
      </c>
      <c r="C1309" s="100">
        <v>38029</v>
      </c>
      <c r="D1309">
        <v>1.8898730439917331</v>
      </c>
    </row>
    <row r="1310" spans="1:4">
      <c r="A1310" s="31">
        <v>2004</v>
      </c>
      <c r="B1310" s="100">
        <v>38018</v>
      </c>
      <c r="C1310" s="100">
        <v>38030</v>
      </c>
      <c r="D1310">
        <v>1.8908232516966659</v>
      </c>
    </row>
    <row r="1311" spans="1:4">
      <c r="A1311" s="31">
        <v>2004</v>
      </c>
      <c r="B1311" s="100">
        <v>38018</v>
      </c>
      <c r="C1311" s="100">
        <v>38033</v>
      </c>
      <c r="D1311">
        <v>1.8853211009174313</v>
      </c>
    </row>
    <row r="1312" spans="1:4">
      <c r="A1312" s="31">
        <v>2004</v>
      </c>
      <c r="B1312" s="100">
        <v>38018</v>
      </c>
      <c r="C1312" s="100">
        <v>38034</v>
      </c>
      <c r="D1312">
        <v>1.9057358826144954</v>
      </c>
    </row>
    <row r="1313" spans="1:4">
      <c r="A1313" s="31">
        <v>2004</v>
      </c>
      <c r="B1313" s="100">
        <v>38018</v>
      </c>
      <c r="C1313" s="100">
        <v>38035</v>
      </c>
      <c r="D1313">
        <v>1.9038004750593824</v>
      </c>
    </row>
    <row r="1314" spans="1:4">
      <c r="A1314" s="31">
        <v>2004</v>
      </c>
      <c r="B1314" s="100">
        <v>38018</v>
      </c>
      <c r="C1314" s="100">
        <v>38036</v>
      </c>
      <c r="D1314">
        <v>1.8968395945140133</v>
      </c>
    </row>
    <row r="1315" spans="1:4">
      <c r="A1315" s="31">
        <v>2004</v>
      </c>
      <c r="B1315" s="100">
        <v>38018</v>
      </c>
      <c r="C1315" s="100">
        <v>38037</v>
      </c>
      <c r="D1315">
        <v>1.8804573804573805</v>
      </c>
    </row>
    <row r="1316" spans="1:4">
      <c r="A1316" s="31">
        <v>2004</v>
      </c>
      <c r="B1316" s="100">
        <v>38018</v>
      </c>
      <c r="C1316" s="100">
        <v>38040</v>
      </c>
      <c r="D1316">
        <v>1.8617320503330868</v>
      </c>
    </row>
    <row r="1317" spans="1:4">
      <c r="A1317" s="31">
        <v>2004</v>
      </c>
      <c r="B1317" s="100">
        <v>38018</v>
      </c>
      <c r="C1317" s="100">
        <v>38041</v>
      </c>
      <c r="D1317">
        <v>1.8764898688915377</v>
      </c>
    </row>
    <row r="1318" spans="1:4">
      <c r="A1318" s="31">
        <v>2004</v>
      </c>
      <c r="B1318" s="100">
        <v>38018</v>
      </c>
      <c r="C1318" s="100">
        <v>38042</v>
      </c>
      <c r="D1318">
        <v>1.8900029931158333</v>
      </c>
    </row>
    <row r="1319" spans="1:4">
      <c r="A1319" s="31">
        <v>2004</v>
      </c>
      <c r="B1319" s="100">
        <v>38018</v>
      </c>
      <c r="C1319" s="100">
        <v>38043</v>
      </c>
      <c r="D1319">
        <v>1.8620380068831361</v>
      </c>
    </row>
    <row r="1320" spans="1:4">
      <c r="A1320" s="31">
        <v>2004</v>
      </c>
      <c r="B1320" s="100">
        <v>38018</v>
      </c>
      <c r="C1320" s="100">
        <v>38044</v>
      </c>
      <c r="D1320">
        <v>1.8534328358208954</v>
      </c>
    </row>
    <row r="1321" spans="1:4">
      <c r="A1321" s="31">
        <v>2004</v>
      </c>
      <c r="B1321" s="100">
        <v>38047</v>
      </c>
      <c r="C1321" s="100">
        <v>38047</v>
      </c>
      <c r="D1321">
        <v>1.8680233428101152</v>
      </c>
    </row>
    <row r="1322" spans="1:4">
      <c r="A1322" s="31">
        <v>2004</v>
      </c>
      <c r="B1322" s="100">
        <v>38047</v>
      </c>
      <c r="C1322" s="100">
        <v>38048</v>
      </c>
      <c r="D1322">
        <v>1.8593703148425786</v>
      </c>
    </row>
    <row r="1323" spans="1:4">
      <c r="A1323" s="31">
        <v>2004</v>
      </c>
      <c r="B1323" s="100">
        <v>38047</v>
      </c>
      <c r="C1323" s="100">
        <v>38049</v>
      </c>
      <c r="D1323">
        <v>1.8306950097994874</v>
      </c>
    </row>
    <row r="1324" spans="1:4">
      <c r="A1324" s="31">
        <v>2004</v>
      </c>
      <c r="B1324" s="100">
        <v>38047</v>
      </c>
      <c r="C1324" s="100">
        <v>38050</v>
      </c>
      <c r="D1324">
        <v>1.8230526789734351</v>
      </c>
    </row>
    <row r="1325" spans="1:4">
      <c r="A1325" s="31">
        <v>2004</v>
      </c>
      <c r="B1325" s="100">
        <v>38047</v>
      </c>
      <c r="C1325" s="100">
        <v>38051</v>
      </c>
      <c r="D1325">
        <v>1.8186157517899761</v>
      </c>
    </row>
    <row r="1326" spans="1:4">
      <c r="A1326" s="31">
        <v>2004</v>
      </c>
      <c r="B1326" s="100">
        <v>38047</v>
      </c>
      <c r="C1326" s="100">
        <v>38054</v>
      </c>
      <c r="D1326">
        <v>1.8502545672356996</v>
      </c>
    </row>
    <row r="1327" spans="1:4">
      <c r="A1327" s="31">
        <v>2004</v>
      </c>
      <c r="B1327" s="100">
        <v>38047</v>
      </c>
      <c r="C1327" s="100">
        <v>38055</v>
      </c>
      <c r="D1327">
        <v>1.8391608391608389</v>
      </c>
    </row>
    <row r="1328" spans="1:4">
      <c r="A1328" s="31">
        <v>2004</v>
      </c>
      <c r="B1328" s="100">
        <v>38047</v>
      </c>
      <c r="C1328" s="100">
        <v>38056</v>
      </c>
      <c r="D1328">
        <v>1.8204558910597988</v>
      </c>
    </row>
    <row r="1329" spans="1:4">
      <c r="A1329" s="31">
        <v>2004</v>
      </c>
      <c r="B1329" s="100">
        <v>38047</v>
      </c>
      <c r="C1329" s="100">
        <v>38057</v>
      </c>
      <c r="D1329">
        <v>1.8044758539458186</v>
      </c>
    </row>
    <row r="1330" spans="1:4">
      <c r="A1330" s="31">
        <v>2004</v>
      </c>
      <c r="B1330" s="100">
        <v>38047</v>
      </c>
      <c r="C1330" s="100">
        <v>38058</v>
      </c>
      <c r="D1330">
        <v>1.7955679483416496</v>
      </c>
    </row>
    <row r="1331" spans="1:4">
      <c r="A1331" s="31">
        <v>2004</v>
      </c>
      <c r="B1331" s="100">
        <v>38047</v>
      </c>
      <c r="C1331" s="100">
        <v>38061</v>
      </c>
      <c r="D1331">
        <v>1.8008213552361398</v>
      </c>
    </row>
    <row r="1332" spans="1:4">
      <c r="A1332" s="31">
        <v>2004</v>
      </c>
      <c r="B1332" s="100">
        <v>38047</v>
      </c>
      <c r="C1332" s="100">
        <v>38062</v>
      </c>
      <c r="D1332">
        <v>1.8183156654888104</v>
      </c>
    </row>
    <row r="1333" spans="1:4">
      <c r="A1333" s="31">
        <v>2004</v>
      </c>
      <c r="B1333" s="100">
        <v>38047</v>
      </c>
      <c r="C1333" s="100">
        <v>38063</v>
      </c>
      <c r="D1333">
        <v>1.8133510953226764</v>
      </c>
    </row>
    <row r="1334" spans="1:4">
      <c r="A1334" s="31">
        <v>2004</v>
      </c>
      <c r="B1334" s="100">
        <v>38047</v>
      </c>
      <c r="C1334" s="100">
        <v>38064</v>
      </c>
      <c r="D1334">
        <v>1.8241463958937736</v>
      </c>
    </row>
    <row r="1335" spans="1:4">
      <c r="A1335" s="31">
        <v>2004</v>
      </c>
      <c r="B1335" s="100">
        <v>38047</v>
      </c>
      <c r="C1335" s="100">
        <v>38065</v>
      </c>
      <c r="D1335">
        <v>1.8328136599851521</v>
      </c>
    </row>
    <row r="1336" spans="1:4">
      <c r="A1336" s="31">
        <v>2004</v>
      </c>
      <c r="B1336" s="100">
        <v>38047</v>
      </c>
      <c r="C1336" s="100">
        <v>38068</v>
      </c>
      <c r="D1336">
        <v>1.8452460975427591</v>
      </c>
    </row>
    <row r="1337" spans="1:4">
      <c r="A1337" s="31">
        <v>2004</v>
      </c>
      <c r="B1337" s="100">
        <v>38047</v>
      </c>
      <c r="C1337" s="100">
        <v>38069</v>
      </c>
      <c r="D1337">
        <v>1.8421368547418968</v>
      </c>
    </row>
    <row r="1338" spans="1:4">
      <c r="A1338" s="31">
        <v>2004</v>
      </c>
      <c r="B1338" s="100">
        <v>38047</v>
      </c>
      <c r="C1338" s="100">
        <v>38070</v>
      </c>
      <c r="D1338">
        <v>1.833157973846385</v>
      </c>
    </row>
    <row r="1339" spans="1:4">
      <c r="A1339" s="31">
        <v>2004</v>
      </c>
      <c r="B1339" s="100">
        <v>38047</v>
      </c>
      <c r="C1339" s="100">
        <v>38071</v>
      </c>
      <c r="D1339">
        <v>1.8040148698884759</v>
      </c>
    </row>
    <row r="1340" spans="1:4">
      <c r="A1340" s="31">
        <v>2004</v>
      </c>
      <c r="B1340" s="100">
        <v>38047</v>
      </c>
      <c r="C1340" s="100">
        <v>38072</v>
      </c>
      <c r="D1340">
        <v>1.8172725236993359</v>
      </c>
    </row>
    <row r="1341" spans="1:4">
      <c r="A1341" s="31">
        <v>2004</v>
      </c>
      <c r="B1341" s="100">
        <v>38047</v>
      </c>
      <c r="C1341" s="100">
        <v>38075</v>
      </c>
      <c r="D1341">
        <v>1.8157027270002997</v>
      </c>
    </row>
    <row r="1342" spans="1:4">
      <c r="A1342" s="31">
        <v>2004</v>
      </c>
      <c r="B1342" s="100">
        <v>38047</v>
      </c>
      <c r="C1342" s="100">
        <v>38076</v>
      </c>
      <c r="D1342">
        <v>1.8241281245322554</v>
      </c>
    </row>
    <row r="1343" spans="1:4">
      <c r="A1343" s="31">
        <v>2004</v>
      </c>
      <c r="B1343" s="100">
        <v>38047</v>
      </c>
      <c r="C1343" s="100">
        <v>38077</v>
      </c>
      <c r="D1343">
        <v>1.8357110677278867</v>
      </c>
    </row>
    <row r="1344" spans="1:4">
      <c r="A1344" s="31">
        <v>2004</v>
      </c>
      <c r="B1344" s="100">
        <v>38078</v>
      </c>
      <c r="C1344" s="100">
        <v>38078</v>
      </c>
      <c r="D1344">
        <v>1.8481848184818483</v>
      </c>
    </row>
    <row r="1345" spans="1:4">
      <c r="A1345" s="31">
        <v>2004</v>
      </c>
      <c r="B1345" s="100">
        <v>38078</v>
      </c>
      <c r="C1345" s="100">
        <v>38079</v>
      </c>
      <c r="D1345">
        <v>1.8487167942368303</v>
      </c>
    </row>
    <row r="1346" spans="1:4">
      <c r="A1346" s="31">
        <v>2004</v>
      </c>
      <c r="B1346" s="100">
        <v>38078</v>
      </c>
      <c r="C1346" s="100">
        <v>38082</v>
      </c>
      <c r="D1346">
        <v>1.8170584689572031</v>
      </c>
    </row>
    <row r="1347" spans="1:4">
      <c r="A1347" s="31">
        <v>2004</v>
      </c>
      <c r="B1347" s="100">
        <v>38078</v>
      </c>
      <c r="C1347" s="100">
        <v>38083</v>
      </c>
      <c r="D1347">
        <v>1.8368277119416592</v>
      </c>
    </row>
    <row r="1348" spans="1:4">
      <c r="A1348" s="31">
        <v>2004</v>
      </c>
      <c r="B1348" s="100">
        <v>38078</v>
      </c>
      <c r="C1348" s="100">
        <v>38084</v>
      </c>
      <c r="D1348">
        <v>1.8373823261463711</v>
      </c>
    </row>
    <row r="1349" spans="1:4">
      <c r="A1349" s="31">
        <v>2004</v>
      </c>
      <c r="B1349" s="100">
        <v>38078</v>
      </c>
      <c r="C1349" s="100">
        <v>38085</v>
      </c>
      <c r="D1349">
        <v>1.8324496288441146</v>
      </c>
    </row>
    <row r="1350" spans="1:4">
      <c r="A1350" s="31">
        <v>2004</v>
      </c>
      <c r="B1350" s="100">
        <v>38078</v>
      </c>
      <c r="C1350" s="100">
        <v>38090</v>
      </c>
      <c r="D1350">
        <v>1.8265710799267847</v>
      </c>
    </row>
    <row r="1351" spans="1:4">
      <c r="A1351" s="31">
        <v>2004</v>
      </c>
      <c r="B1351" s="100">
        <v>38078</v>
      </c>
      <c r="C1351" s="100">
        <v>38091</v>
      </c>
      <c r="D1351">
        <v>1.8009364144389064</v>
      </c>
    </row>
    <row r="1352" spans="1:4">
      <c r="A1352" s="31">
        <v>2004</v>
      </c>
      <c r="B1352" s="100">
        <v>38078</v>
      </c>
      <c r="C1352" s="100">
        <v>38092</v>
      </c>
      <c r="D1352">
        <v>1.7832335329341318</v>
      </c>
    </row>
    <row r="1353" spans="1:4">
      <c r="A1353" s="31">
        <v>2004</v>
      </c>
      <c r="B1353" s="100">
        <v>38078</v>
      </c>
      <c r="C1353" s="100">
        <v>38093</v>
      </c>
      <c r="D1353">
        <v>1.7851585876720528</v>
      </c>
    </row>
    <row r="1354" spans="1:4">
      <c r="A1354" s="31">
        <v>2004</v>
      </c>
      <c r="B1354" s="100">
        <v>38078</v>
      </c>
      <c r="C1354" s="100">
        <v>38096</v>
      </c>
      <c r="D1354">
        <v>1.8074585428078336</v>
      </c>
    </row>
    <row r="1355" spans="1:4">
      <c r="A1355" s="31">
        <v>2004</v>
      </c>
      <c r="B1355" s="100">
        <v>38078</v>
      </c>
      <c r="C1355" s="100">
        <v>38097</v>
      </c>
      <c r="D1355">
        <v>1.7954083552879188</v>
      </c>
    </row>
    <row r="1356" spans="1:4">
      <c r="A1356" s="31">
        <v>2004</v>
      </c>
      <c r="B1356" s="100">
        <v>38078</v>
      </c>
      <c r="C1356" s="100">
        <v>38098</v>
      </c>
      <c r="D1356">
        <v>1.7713259503142771</v>
      </c>
    </row>
    <row r="1357" spans="1:4">
      <c r="A1357" s="31">
        <v>2004</v>
      </c>
      <c r="B1357" s="100">
        <v>38078</v>
      </c>
      <c r="C1357" s="100">
        <v>38099</v>
      </c>
      <c r="D1357">
        <v>1.768394399761692</v>
      </c>
    </row>
    <row r="1358" spans="1:4">
      <c r="A1358" s="31">
        <v>2004</v>
      </c>
      <c r="B1358" s="100">
        <v>38078</v>
      </c>
      <c r="C1358" s="100">
        <v>38100</v>
      </c>
      <c r="D1358">
        <v>1.774277823393297</v>
      </c>
    </row>
    <row r="1359" spans="1:4">
      <c r="A1359" s="31">
        <v>2004</v>
      </c>
      <c r="B1359" s="100">
        <v>38078</v>
      </c>
      <c r="C1359" s="100">
        <v>38103</v>
      </c>
      <c r="D1359">
        <v>1.7857304301966399</v>
      </c>
    </row>
    <row r="1360" spans="1:4">
      <c r="A1360" s="31">
        <v>2004</v>
      </c>
      <c r="B1360" s="100">
        <v>38078</v>
      </c>
      <c r="C1360" s="100">
        <v>38104</v>
      </c>
      <c r="D1360">
        <v>1.7907502259716785</v>
      </c>
    </row>
    <row r="1361" spans="1:4">
      <c r="A1361" s="31">
        <v>2004</v>
      </c>
      <c r="B1361" s="100">
        <v>38078</v>
      </c>
      <c r="C1361" s="100">
        <v>38105</v>
      </c>
      <c r="D1361">
        <v>1.7864966241560392</v>
      </c>
    </row>
    <row r="1362" spans="1:4">
      <c r="A1362" s="31">
        <v>2004</v>
      </c>
      <c r="B1362" s="100">
        <v>38078</v>
      </c>
      <c r="C1362" s="100">
        <v>38106</v>
      </c>
      <c r="D1362">
        <v>1.7616564874124834</v>
      </c>
    </row>
    <row r="1363" spans="1:4">
      <c r="A1363" s="31">
        <v>2004</v>
      </c>
      <c r="B1363" s="100">
        <v>38078</v>
      </c>
      <c r="C1363" s="100">
        <v>38107</v>
      </c>
      <c r="D1363">
        <v>1.7733412498144576</v>
      </c>
    </row>
    <row r="1364" spans="1:4">
      <c r="A1364" s="31">
        <v>2004</v>
      </c>
      <c r="B1364" s="100">
        <v>38108</v>
      </c>
      <c r="C1364" s="100">
        <v>38110</v>
      </c>
      <c r="D1364">
        <v>1.7708148148148148</v>
      </c>
    </row>
    <row r="1365" spans="1:4">
      <c r="A1365" s="31">
        <v>2004</v>
      </c>
      <c r="B1365" s="100">
        <v>38108</v>
      </c>
      <c r="C1365" s="100">
        <v>38111</v>
      </c>
      <c r="D1365">
        <v>1.7878742958790395</v>
      </c>
    </row>
    <row r="1366" spans="1:4">
      <c r="A1366" s="31">
        <v>2004</v>
      </c>
      <c r="B1366" s="100">
        <v>38108</v>
      </c>
      <c r="C1366" s="100">
        <v>38112</v>
      </c>
      <c r="D1366">
        <v>1.7914019796129415</v>
      </c>
    </row>
    <row r="1367" spans="1:4">
      <c r="A1367" s="31">
        <v>2004</v>
      </c>
      <c r="B1367" s="100">
        <v>38108</v>
      </c>
      <c r="C1367" s="100">
        <v>38113</v>
      </c>
      <c r="D1367">
        <v>1.7960272754224726</v>
      </c>
    </row>
    <row r="1368" spans="1:4">
      <c r="A1368" s="31">
        <v>2004</v>
      </c>
      <c r="B1368" s="100">
        <v>38108</v>
      </c>
      <c r="C1368" s="100">
        <v>38114</v>
      </c>
      <c r="D1368">
        <v>1.796844768566751</v>
      </c>
    </row>
    <row r="1369" spans="1:4">
      <c r="A1369" s="31">
        <v>2004</v>
      </c>
      <c r="B1369" s="100">
        <v>38108</v>
      </c>
      <c r="C1369" s="100">
        <v>38117</v>
      </c>
      <c r="D1369">
        <v>1.773435160227613</v>
      </c>
    </row>
    <row r="1370" spans="1:4">
      <c r="A1370" s="31">
        <v>2004</v>
      </c>
      <c r="B1370" s="100">
        <v>38108</v>
      </c>
      <c r="C1370" s="100">
        <v>38118</v>
      </c>
      <c r="D1370">
        <v>1.7565476190476188</v>
      </c>
    </row>
    <row r="1371" spans="1:4">
      <c r="A1371" s="31">
        <v>2004</v>
      </c>
      <c r="B1371" s="100">
        <v>38108</v>
      </c>
      <c r="C1371" s="100">
        <v>38119</v>
      </c>
      <c r="D1371">
        <v>1.7704942511572346</v>
      </c>
    </row>
    <row r="1372" spans="1:4">
      <c r="A1372" s="31">
        <v>2004</v>
      </c>
      <c r="B1372" s="100">
        <v>38108</v>
      </c>
      <c r="C1372" s="100">
        <v>38120</v>
      </c>
      <c r="D1372">
        <v>1.7638370878711023</v>
      </c>
    </row>
    <row r="1373" spans="1:4">
      <c r="A1373" s="31">
        <v>2004</v>
      </c>
      <c r="B1373" s="100">
        <v>38108</v>
      </c>
      <c r="C1373" s="100">
        <v>38121</v>
      </c>
      <c r="D1373">
        <v>1.7512984122273332</v>
      </c>
    </row>
    <row r="1374" spans="1:4">
      <c r="A1374" s="31">
        <v>2004</v>
      </c>
      <c r="B1374" s="100">
        <v>38108</v>
      </c>
      <c r="C1374" s="100">
        <v>38124</v>
      </c>
      <c r="D1374">
        <v>1.7691288993525602</v>
      </c>
    </row>
    <row r="1375" spans="1:4">
      <c r="A1375" s="31">
        <v>2004</v>
      </c>
      <c r="B1375" s="100">
        <v>38108</v>
      </c>
      <c r="C1375" s="100">
        <v>38125</v>
      </c>
      <c r="D1375">
        <v>1.7689695896073221</v>
      </c>
    </row>
    <row r="1376" spans="1:4">
      <c r="A1376" s="31">
        <v>2004</v>
      </c>
      <c r="B1376" s="100">
        <v>38108</v>
      </c>
      <c r="C1376" s="100">
        <v>38126</v>
      </c>
      <c r="D1376">
        <v>1.7808972073677956</v>
      </c>
    </row>
    <row r="1377" spans="1:4">
      <c r="A1377" s="31">
        <v>2004</v>
      </c>
      <c r="B1377" s="100">
        <v>38108</v>
      </c>
      <c r="C1377" s="100">
        <v>38127</v>
      </c>
      <c r="D1377">
        <v>1.7706817169166789</v>
      </c>
    </row>
    <row r="1378" spans="1:4">
      <c r="A1378" s="31">
        <v>2004</v>
      </c>
      <c r="B1378" s="100">
        <v>38108</v>
      </c>
      <c r="C1378" s="100">
        <v>38128</v>
      </c>
      <c r="D1378">
        <v>1.791126991216317</v>
      </c>
    </row>
    <row r="1379" spans="1:4">
      <c r="A1379" s="31">
        <v>2004</v>
      </c>
      <c r="B1379" s="100">
        <v>38108</v>
      </c>
      <c r="C1379" s="100">
        <v>38131</v>
      </c>
      <c r="D1379">
        <v>1.7908125093520875</v>
      </c>
    </row>
    <row r="1380" spans="1:4">
      <c r="A1380" s="31">
        <v>2004</v>
      </c>
      <c r="B1380" s="100">
        <v>38108</v>
      </c>
      <c r="C1380" s="100">
        <v>38132</v>
      </c>
      <c r="D1380">
        <v>1.8052978150254413</v>
      </c>
    </row>
    <row r="1381" spans="1:4">
      <c r="A1381" s="31">
        <v>2004</v>
      </c>
      <c r="B1381" s="100">
        <v>38108</v>
      </c>
      <c r="C1381" s="100">
        <v>38133</v>
      </c>
      <c r="D1381">
        <v>1.816626650660264</v>
      </c>
    </row>
    <row r="1382" spans="1:4">
      <c r="A1382" s="31">
        <v>2004</v>
      </c>
      <c r="B1382" s="100">
        <v>38108</v>
      </c>
      <c r="C1382" s="100">
        <v>38134</v>
      </c>
      <c r="D1382">
        <v>1.8260282197538276</v>
      </c>
    </row>
    <row r="1383" spans="1:4">
      <c r="A1383" s="31">
        <v>2004</v>
      </c>
      <c r="B1383" s="100">
        <v>38108</v>
      </c>
      <c r="C1383" s="100">
        <v>38135</v>
      </c>
      <c r="D1383">
        <v>1.8351566012288325</v>
      </c>
    </row>
    <row r="1384" spans="1:4">
      <c r="A1384" s="31">
        <v>2004</v>
      </c>
      <c r="B1384" s="100">
        <v>38108</v>
      </c>
      <c r="C1384" s="100">
        <v>38138</v>
      </c>
      <c r="D1384">
        <v>1.8349755547198197</v>
      </c>
    </row>
    <row r="1385" spans="1:4">
      <c r="A1385" s="31">
        <v>2004</v>
      </c>
      <c r="B1385" s="100">
        <v>38139</v>
      </c>
      <c r="C1385" s="100">
        <v>38139</v>
      </c>
      <c r="D1385">
        <v>1.837038149594473</v>
      </c>
    </row>
    <row r="1386" spans="1:4">
      <c r="A1386" s="31">
        <v>2004</v>
      </c>
      <c r="B1386" s="100">
        <v>38139</v>
      </c>
      <c r="C1386" s="100">
        <v>38140</v>
      </c>
      <c r="D1386">
        <v>1.846015037593985</v>
      </c>
    </row>
    <row r="1387" spans="1:4">
      <c r="A1387" s="31">
        <v>2004</v>
      </c>
      <c r="B1387" s="100">
        <v>38139</v>
      </c>
      <c r="C1387" s="100">
        <v>38141</v>
      </c>
      <c r="D1387">
        <v>1.8371149511645379</v>
      </c>
    </row>
    <row r="1388" spans="1:4">
      <c r="A1388" s="31">
        <v>2004</v>
      </c>
      <c r="B1388" s="100">
        <v>38139</v>
      </c>
      <c r="C1388" s="100">
        <v>38142</v>
      </c>
      <c r="D1388">
        <v>1.8382164645627774</v>
      </c>
    </row>
    <row r="1389" spans="1:4">
      <c r="A1389" s="31">
        <v>2004</v>
      </c>
      <c r="B1389" s="100">
        <v>38139</v>
      </c>
      <c r="C1389" s="100">
        <v>38145</v>
      </c>
      <c r="D1389">
        <v>1.837970906378217</v>
      </c>
    </row>
    <row r="1390" spans="1:4">
      <c r="A1390" s="31">
        <v>2004</v>
      </c>
      <c r="B1390" s="100">
        <v>38139</v>
      </c>
      <c r="C1390" s="100">
        <v>38146</v>
      </c>
      <c r="D1390">
        <v>1.839317773788151</v>
      </c>
    </row>
    <row r="1391" spans="1:4">
      <c r="A1391" s="31">
        <v>2004</v>
      </c>
      <c r="B1391" s="100">
        <v>38139</v>
      </c>
      <c r="C1391" s="100">
        <v>38147</v>
      </c>
      <c r="D1391">
        <v>1.8292205838098106</v>
      </c>
    </row>
    <row r="1392" spans="1:4">
      <c r="A1392" s="31">
        <v>2004</v>
      </c>
      <c r="B1392" s="100">
        <v>38139</v>
      </c>
      <c r="C1392" s="100">
        <v>38148</v>
      </c>
      <c r="D1392">
        <v>1.82219534321137</v>
      </c>
    </row>
    <row r="1393" spans="1:4">
      <c r="A1393" s="31">
        <v>2004</v>
      </c>
      <c r="B1393" s="100">
        <v>38139</v>
      </c>
      <c r="C1393" s="100">
        <v>38149</v>
      </c>
      <c r="D1393">
        <v>1.8208842041404412</v>
      </c>
    </row>
    <row r="1394" spans="1:4">
      <c r="A1394" s="31">
        <v>2004</v>
      </c>
      <c r="B1394" s="100">
        <v>38139</v>
      </c>
      <c r="C1394" s="100">
        <v>38152</v>
      </c>
      <c r="D1394">
        <v>1.8081964743106826</v>
      </c>
    </row>
    <row r="1395" spans="1:4">
      <c r="A1395" s="31">
        <v>2004</v>
      </c>
      <c r="B1395" s="100">
        <v>38139</v>
      </c>
      <c r="C1395" s="100">
        <v>38153</v>
      </c>
      <c r="D1395">
        <v>1.813680487621341</v>
      </c>
    </row>
    <row r="1396" spans="1:4">
      <c r="A1396" s="31">
        <v>2004</v>
      </c>
      <c r="B1396" s="100">
        <v>38139</v>
      </c>
      <c r="C1396" s="100">
        <v>38154</v>
      </c>
      <c r="D1396">
        <v>1.8286320897785866</v>
      </c>
    </row>
    <row r="1397" spans="1:4">
      <c r="A1397" s="31">
        <v>2004</v>
      </c>
      <c r="B1397" s="100">
        <v>38139</v>
      </c>
      <c r="C1397" s="100">
        <v>38155</v>
      </c>
      <c r="D1397">
        <v>1.8359881106622968</v>
      </c>
    </row>
    <row r="1398" spans="1:4">
      <c r="A1398" s="31">
        <v>2004</v>
      </c>
      <c r="B1398" s="100">
        <v>38139</v>
      </c>
      <c r="C1398" s="100">
        <v>38156</v>
      </c>
      <c r="D1398">
        <v>1.8358106563000227</v>
      </c>
    </row>
    <row r="1399" spans="1:4">
      <c r="A1399" s="31">
        <v>2004</v>
      </c>
      <c r="B1399" s="100">
        <v>38139</v>
      </c>
      <c r="C1399" s="100">
        <v>38159</v>
      </c>
      <c r="D1399">
        <v>1.8319594645693111</v>
      </c>
    </row>
    <row r="1400" spans="1:4">
      <c r="A1400" s="31">
        <v>2004</v>
      </c>
      <c r="B1400" s="100">
        <v>38139</v>
      </c>
      <c r="C1400" s="100">
        <v>38160</v>
      </c>
      <c r="D1400">
        <v>1.820933734939759</v>
      </c>
    </row>
    <row r="1401" spans="1:4">
      <c r="A1401" s="31">
        <v>2004</v>
      </c>
      <c r="B1401" s="100">
        <v>38139</v>
      </c>
      <c r="C1401" s="100">
        <v>38161</v>
      </c>
      <c r="D1401">
        <v>1.8173207036535861</v>
      </c>
    </row>
    <row r="1402" spans="1:4">
      <c r="A1402" s="31">
        <v>2004</v>
      </c>
      <c r="B1402" s="100">
        <v>38139</v>
      </c>
      <c r="C1402" s="100">
        <v>38162</v>
      </c>
      <c r="D1402">
        <v>1.8143990420595717</v>
      </c>
    </row>
    <row r="1403" spans="1:4">
      <c r="A1403" s="31">
        <v>2004</v>
      </c>
      <c r="B1403" s="100">
        <v>38139</v>
      </c>
      <c r="C1403" s="100">
        <v>38163</v>
      </c>
      <c r="D1403">
        <v>1.820882088208821</v>
      </c>
    </row>
    <row r="1404" spans="1:4">
      <c r="A1404" s="31">
        <v>2004</v>
      </c>
      <c r="B1404" s="100">
        <v>38139</v>
      </c>
      <c r="C1404" s="100">
        <v>38166</v>
      </c>
      <c r="D1404">
        <v>1.8313831383138317</v>
      </c>
    </row>
    <row r="1405" spans="1:4">
      <c r="A1405" s="31">
        <v>2004</v>
      </c>
      <c r="B1405" s="100">
        <v>38139</v>
      </c>
      <c r="C1405" s="100">
        <v>38167</v>
      </c>
      <c r="D1405">
        <v>1.8211613289434303</v>
      </c>
    </row>
    <row r="1406" spans="1:4">
      <c r="A1406" s="31">
        <v>2004</v>
      </c>
      <c r="B1406" s="100">
        <v>38139</v>
      </c>
      <c r="C1406" s="100">
        <v>38168</v>
      </c>
      <c r="D1406">
        <v>1.8121505777115172</v>
      </c>
    </row>
    <row r="1407" spans="1:4">
      <c r="A1407" s="31">
        <v>2004</v>
      </c>
      <c r="B1407" s="100">
        <v>38169</v>
      </c>
      <c r="C1407" s="100">
        <v>38169</v>
      </c>
      <c r="D1407">
        <v>1.8158483808386809</v>
      </c>
    </row>
    <row r="1408" spans="1:4">
      <c r="A1408" s="31">
        <v>2004</v>
      </c>
      <c r="B1408" s="100">
        <v>38169</v>
      </c>
      <c r="C1408" s="100">
        <v>38170</v>
      </c>
      <c r="D1408">
        <v>1.8166591894721102</v>
      </c>
    </row>
    <row r="1409" spans="1:4">
      <c r="A1409" s="31">
        <v>2004</v>
      </c>
      <c r="B1409" s="100">
        <v>38169</v>
      </c>
      <c r="C1409" s="100">
        <v>38173</v>
      </c>
      <c r="D1409">
        <v>1.8326621923937358</v>
      </c>
    </row>
    <row r="1410" spans="1:4">
      <c r="A1410" s="31">
        <v>2004</v>
      </c>
      <c r="B1410" s="100">
        <v>38169</v>
      </c>
      <c r="C1410" s="100">
        <v>38174</v>
      </c>
      <c r="D1410">
        <v>1.8390856118332588</v>
      </c>
    </row>
    <row r="1411" spans="1:4">
      <c r="A1411" s="31">
        <v>2004</v>
      </c>
      <c r="B1411" s="100">
        <v>38169</v>
      </c>
      <c r="C1411" s="100">
        <v>38175</v>
      </c>
      <c r="D1411">
        <v>1.8509586578789696</v>
      </c>
    </row>
    <row r="1412" spans="1:4">
      <c r="A1412" s="31">
        <v>2004</v>
      </c>
      <c r="B1412" s="100">
        <v>38169</v>
      </c>
      <c r="C1412" s="100">
        <v>38176</v>
      </c>
      <c r="D1412">
        <v>1.8518296340731855</v>
      </c>
    </row>
    <row r="1413" spans="1:4">
      <c r="A1413" s="31">
        <v>2004</v>
      </c>
      <c r="B1413" s="100">
        <v>38169</v>
      </c>
      <c r="C1413" s="100">
        <v>38177</v>
      </c>
      <c r="D1413">
        <v>1.8511259070846116</v>
      </c>
    </row>
    <row r="1414" spans="1:4">
      <c r="A1414" s="31">
        <v>2004</v>
      </c>
      <c r="B1414" s="100">
        <v>38169</v>
      </c>
      <c r="C1414" s="100">
        <v>38180</v>
      </c>
      <c r="D1414">
        <v>1.8594570271486428</v>
      </c>
    </row>
    <row r="1415" spans="1:4">
      <c r="A1415" s="31">
        <v>2004</v>
      </c>
      <c r="B1415" s="100">
        <v>38169</v>
      </c>
      <c r="C1415" s="100">
        <v>38181</v>
      </c>
      <c r="D1415">
        <v>1.8612908078832557</v>
      </c>
    </row>
    <row r="1416" spans="1:4">
      <c r="A1416" s="31">
        <v>2004</v>
      </c>
      <c r="B1416" s="100">
        <v>38169</v>
      </c>
      <c r="C1416" s="100">
        <v>38182</v>
      </c>
      <c r="D1416">
        <v>1.8584509156409486</v>
      </c>
    </row>
    <row r="1417" spans="1:4">
      <c r="A1417" s="31">
        <v>2004</v>
      </c>
      <c r="B1417" s="100">
        <v>38169</v>
      </c>
      <c r="C1417" s="100">
        <v>38183</v>
      </c>
      <c r="D1417">
        <v>1.8532274973790626</v>
      </c>
    </row>
    <row r="1418" spans="1:4">
      <c r="A1418" s="31">
        <v>2004</v>
      </c>
      <c r="B1418" s="100">
        <v>38169</v>
      </c>
      <c r="C1418" s="100">
        <v>38184</v>
      </c>
      <c r="D1418">
        <v>1.8589917231000754</v>
      </c>
    </row>
    <row r="1419" spans="1:4">
      <c r="A1419" s="31">
        <v>2004</v>
      </c>
      <c r="B1419" s="100">
        <v>38169</v>
      </c>
      <c r="C1419" s="100">
        <v>38187</v>
      </c>
      <c r="D1419">
        <v>1.8704038577456301</v>
      </c>
    </row>
    <row r="1420" spans="1:4">
      <c r="A1420" s="31">
        <v>2004</v>
      </c>
      <c r="B1420" s="100">
        <v>38169</v>
      </c>
      <c r="C1420" s="100">
        <v>38188</v>
      </c>
      <c r="D1420">
        <v>1.8572392592037188</v>
      </c>
    </row>
    <row r="1421" spans="1:4">
      <c r="A1421" s="31">
        <v>2004</v>
      </c>
      <c r="B1421" s="100">
        <v>38169</v>
      </c>
      <c r="C1421" s="100">
        <v>38189</v>
      </c>
      <c r="D1421">
        <v>1.8426494829911584</v>
      </c>
    </row>
    <row r="1422" spans="1:4">
      <c r="A1422" s="31">
        <v>2004</v>
      </c>
      <c r="B1422" s="100">
        <v>38169</v>
      </c>
      <c r="C1422" s="100">
        <v>38190</v>
      </c>
      <c r="D1422">
        <v>1.8439801593266194</v>
      </c>
    </row>
    <row r="1423" spans="1:4">
      <c r="A1423" s="31">
        <v>2004</v>
      </c>
      <c r="B1423" s="100">
        <v>38169</v>
      </c>
      <c r="C1423" s="100">
        <v>38191</v>
      </c>
      <c r="D1423">
        <v>1.838208685162847</v>
      </c>
    </row>
    <row r="1424" spans="1:4">
      <c r="A1424" s="31">
        <v>2004</v>
      </c>
      <c r="B1424" s="100">
        <v>38169</v>
      </c>
      <c r="C1424" s="100">
        <v>38194</v>
      </c>
      <c r="D1424">
        <v>1.8399515921639813</v>
      </c>
    </row>
    <row r="1425" spans="1:4">
      <c r="A1425" s="31">
        <v>2004</v>
      </c>
      <c r="B1425" s="100">
        <v>38169</v>
      </c>
      <c r="C1425" s="100">
        <v>38195</v>
      </c>
      <c r="D1425">
        <v>1.8408472012102874</v>
      </c>
    </row>
    <row r="1426" spans="1:4">
      <c r="A1426" s="31">
        <v>2004</v>
      </c>
      <c r="B1426" s="100">
        <v>38169</v>
      </c>
      <c r="C1426" s="100">
        <v>38196</v>
      </c>
      <c r="D1426">
        <v>1.8187863674147964</v>
      </c>
    </row>
    <row r="1427" spans="1:4">
      <c r="A1427" s="31">
        <v>2004</v>
      </c>
      <c r="B1427" s="100">
        <v>38169</v>
      </c>
      <c r="C1427" s="100">
        <v>38197</v>
      </c>
      <c r="D1427">
        <v>1.8138763197586725</v>
      </c>
    </row>
    <row r="1428" spans="1:4">
      <c r="A1428" s="31">
        <v>2004</v>
      </c>
      <c r="B1428" s="100">
        <v>38169</v>
      </c>
      <c r="C1428" s="100">
        <v>38198</v>
      </c>
      <c r="D1428">
        <v>1.817070409780394</v>
      </c>
    </row>
    <row r="1429" spans="1:4">
      <c r="A1429" s="31">
        <v>2004</v>
      </c>
      <c r="B1429" s="100">
        <v>38200</v>
      </c>
      <c r="C1429" s="100">
        <v>38201</v>
      </c>
      <c r="D1429">
        <v>1.8263767896371486</v>
      </c>
    </row>
    <row r="1430" spans="1:4">
      <c r="A1430" s="31">
        <v>2004</v>
      </c>
      <c r="B1430" s="100">
        <v>38200</v>
      </c>
      <c r="C1430" s="100">
        <v>38202</v>
      </c>
      <c r="D1430">
        <v>1.8195852883305585</v>
      </c>
    </row>
    <row r="1431" spans="1:4">
      <c r="A1431" s="31">
        <v>2004</v>
      </c>
      <c r="B1431" s="100">
        <v>38200</v>
      </c>
      <c r="C1431" s="100">
        <v>38203</v>
      </c>
      <c r="D1431">
        <v>1.8167070952092177</v>
      </c>
    </row>
    <row r="1432" spans="1:4">
      <c r="A1432" s="31">
        <v>2004</v>
      </c>
      <c r="B1432" s="100">
        <v>38200</v>
      </c>
      <c r="C1432" s="100">
        <v>38204</v>
      </c>
      <c r="D1432">
        <v>1.8212341197822139</v>
      </c>
    </row>
    <row r="1433" spans="1:4">
      <c r="A1433" s="31">
        <v>2004</v>
      </c>
      <c r="B1433" s="100">
        <v>38200</v>
      </c>
      <c r="C1433" s="100">
        <v>38205</v>
      </c>
      <c r="D1433">
        <v>1.8226318174950897</v>
      </c>
    </row>
    <row r="1434" spans="1:4">
      <c r="A1434" s="31">
        <v>2004</v>
      </c>
      <c r="B1434" s="100">
        <v>38200</v>
      </c>
      <c r="C1434" s="100">
        <v>38208</v>
      </c>
      <c r="D1434">
        <v>1.8387508445311911</v>
      </c>
    </row>
    <row r="1435" spans="1:4">
      <c r="A1435" s="31">
        <v>2004</v>
      </c>
      <c r="B1435" s="100">
        <v>38200</v>
      </c>
      <c r="C1435" s="100">
        <v>38209</v>
      </c>
      <c r="D1435">
        <v>1.8348774656306037</v>
      </c>
    </row>
    <row r="1436" spans="1:4">
      <c r="A1436" s="31">
        <v>2004</v>
      </c>
      <c r="B1436" s="100">
        <v>38200</v>
      </c>
      <c r="C1436" s="100">
        <v>38210</v>
      </c>
      <c r="D1436">
        <v>1.8285500747384156</v>
      </c>
    </row>
    <row r="1437" spans="1:4">
      <c r="A1437" s="31">
        <v>2004</v>
      </c>
      <c r="B1437" s="100">
        <v>38200</v>
      </c>
      <c r="C1437" s="100">
        <v>38211</v>
      </c>
      <c r="D1437">
        <v>1.8306198655713219</v>
      </c>
    </row>
    <row r="1438" spans="1:4">
      <c r="A1438" s="31">
        <v>2004</v>
      </c>
      <c r="B1438" s="100">
        <v>38200</v>
      </c>
      <c r="C1438" s="100">
        <v>38212</v>
      </c>
      <c r="D1438">
        <v>1.8234591851962392</v>
      </c>
    </row>
    <row r="1439" spans="1:4">
      <c r="A1439" s="31">
        <v>2004</v>
      </c>
      <c r="B1439" s="100">
        <v>38200</v>
      </c>
      <c r="C1439" s="100">
        <v>38215</v>
      </c>
      <c r="D1439">
        <v>1.8407937928976426</v>
      </c>
    </row>
    <row r="1440" spans="1:4">
      <c r="A1440" s="31">
        <v>2004</v>
      </c>
      <c r="B1440" s="100">
        <v>38200</v>
      </c>
      <c r="C1440" s="100">
        <v>38216</v>
      </c>
      <c r="D1440">
        <v>1.8379264114404885</v>
      </c>
    </row>
    <row r="1441" spans="1:4">
      <c r="A1441" s="31">
        <v>2004</v>
      </c>
      <c r="B1441" s="100">
        <v>38200</v>
      </c>
      <c r="C1441" s="100">
        <v>38217</v>
      </c>
      <c r="D1441">
        <v>1.8272208638956808</v>
      </c>
    </row>
    <row r="1442" spans="1:4">
      <c r="A1442" s="31">
        <v>2004</v>
      </c>
      <c r="B1442" s="100">
        <v>38200</v>
      </c>
      <c r="C1442" s="100">
        <v>38218</v>
      </c>
      <c r="D1442">
        <v>1.8267681619983742</v>
      </c>
    </row>
    <row r="1443" spans="1:4">
      <c r="A1443" s="31">
        <v>2004</v>
      </c>
      <c r="B1443" s="100">
        <v>38200</v>
      </c>
      <c r="C1443" s="100">
        <v>38219</v>
      </c>
      <c r="D1443">
        <v>1.8230757822927481</v>
      </c>
    </row>
    <row r="1444" spans="1:4">
      <c r="A1444" s="31">
        <v>2004</v>
      </c>
      <c r="B1444" s="100">
        <v>38200</v>
      </c>
      <c r="C1444" s="100">
        <v>38222</v>
      </c>
      <c r="D1444">
        <v>1.8164294187425862</v>
      </c>
    </row>
    <row r="1445" spans="1:4">
      <c r="A1445" s="31">
        <v>2004</v>
      </c>
      <c r="B1445" s="100">
        <v>38200</v>
      </c>
      <c r="C1445" s="100">
        <v>38223</v>
      </c>
      <c r="D1445">
        <v>1.8050557620817844</v>
      </c>
    </row>
    <row r="1446" spans="1:4">
      <c r="A1446" s="31">
        <v>2004</v>
      </c>
      <c r="B1446" s="100">
        <v>38200</v>
      </c>
      <c r="C1446" s="100">
        <v>38224</v>
      </c>
      <c r="D1446">
        <v>1.7958971309647689</v>
      </c>
    </row>
    <row r="1447" spans="1:4">
      <c r="A1447" s="31">
        <v>2004</v>
      </c>
      <c r="B1447" s="100">
        <v>38200</v>
      </c>
      <c r="C1447" s="100">
        <v>38225</v>
      </c>
      <c r="D1447">
        <v>1.7973856209150325</v>
      </c>
    </row>
    <row r="1448" spans="1:4">
      <c r="A1448" s="31">
        <v>2004</v>
      </c>
      <c r="B1448" s="100">
        <v>38200</v>
      </c>
      <c r="C1448" s="100">
        <v>38226</v>
      </c>
      <c r="D1448">
        <v>1.7988984816909794</v>
      </c>
    </row>
    <row r="1449" spans="1:4">
      <c r="A1449" s="31">
        <v>2004</v>
      </c>
      <c r="B1449" s="100">
        <v>38200</v>
      </c>
      <c r="C1449" s="100">
        <v>38229</v>
      </c>
      <c r="D1449">
        <v>1.7911091287540888</v>
      </c>
    </row>
    <row r="1450" spans="1:4">
      <c r="A1450" s="31">
        <v>2004</v>
      </c>
      <c r="B1450" s="100">
        <v>38200</v>
      </c>
      <c r="C1450" s="100">
        <v>38230</v>
      </c>
      <c r="D1450">
        <v>1.7928941524796449</v>
      </c>
    </row>
    <row r="1451" spans="1:4">
      <c r="A1451" s="31">
        <v>2004</v>
      </c>
      <c r="B1451" s="100">
        <v>38231</v>
      </c>
      <c r="C1451" s="100">
        <v>38231</v>
      </c>
      <c r="D1451">
        <v>1.795352268535596</v>
      </c>
    </row>
    <row r="1452" spans="1:4">
      <c r="A1452" s="31">
        <v>2004</v>
      </c>
      <c r="B1452" s="100">
        <v>38231</v>
      </c>
      <c r="C1452" s="100">
        <v>38232</v>
      </c>
      <c r="D1452">
        <v>1.7923722573994993</v>
      </c>
    </row>
    <row r="1453" spans="1:4">
      <c r="A1453" s="31">
        <v>2004</v>
      </c>
      <c r="B1453" s="100">
        <v>38231</v>
      </c>
      <c r="C1453" s="100">
        <v>38233</v>
      </c>
      <c r="D1453">
        <v>1.7907045153699075</v>
      </c>
    </row>
    <row r="1454" spans="1:4">
      <c r="A1454" s="31">
        <v>2004</v>
      </c>
      <c r="B1454" s="100">
        <v>38231</v>
      </c>
      <c r="C1454" s="100">
        <v>38236</v>
      </c>
      <c r="D1454">
        <v>1.7798584488351519</v>
      </c>
    </row>
    <row r="1455" spans="1:4">
      <c r="A1455" s="31">
        <v>2004</v>
      </c>
      <c r="B1455" s="100">
        <v>38231</v>
      </c>
      <c r="C1455" s="100">
        <v>38237</v>
      </c>
      <c r="D1455">
        <v>1.7733245247008733</v>
      </c>
    </row>
    <row r="1456" spans="1:4">
      <c r="A1456" s="31">
        <v>2004</v>
      </c>
      <c r="B1456" s="100">
        <v>38231</v>
      </c>
      <c r="C1456" s="100">
        <v>38238</v>
      </c>
      <c r="D1456">
        <v>1.7735710076605775</v>
      </c>
    </row>
    <row r="1457" spans="1:4">
      <c r="A1457" s="31">
        <v>2004</v>
      </c>
      <c r="B1457" s="100">
        <v>38231</v>
      </c>
      <c r="C1457" s="100">
        <v>38239</v>
      </c>
      <c r="D1457">
        <v>1.7854422964264793</v>
      </c>
    </row>
    <row r="1458" spans="1:4">
      <c r="A1458" s="31">
        <v>2004</v>
      </c>
      <c r="B1458" s="100">
        <v>38231</v>
      </c>
      <c r="C1458" s="100">
        <v>38240</v>
      </c>
      <c r="D1458">
        <v>1.7884953161592505</v>
      </c>
    </row>
    <row r="1459" spans="1:4">
      <c r="A1459" s="31">
        <v>2004</v>
      </c>
      <c r="B1459" s="100">
        <v>38231</v>
      </c>
      <c r="C1459" s="100">
        <v>38243</v>
      </c>
      <c r="D1459">
        <v>1.7991471842376121</v>
      </c>
    </row>
    <row r="1460" spans="1:4">
      <c r="A1460" s="31">
        <v>2004</v>
      </c>
      <c r="B1460" s="100">
        <v>38231</v>
      </c>
      <c r="C1460" s="100">
        <v>38244</v>
      </c>
      <c r="D1460">
        <v>1.7959932486974388</v>
      </c>
    </row>
    <row r="1461" spans="1:4">
      <c r="A1461" s="31">
        <v>2004</v>
      </c>
      <c r="B1461" s="100">
        <v>38231</v>
      </c>
      <c r="C1461" s="100">
        <v>38245</v>
      </c>
      <c r="D1461">
        <v>1.7870911214953271</v>
      </c>
    </row>
    <row r="1462" spans="1:4">
      <c r="A1462" s="31">
        <v>2004</v>
      </c>
      <c r="B1462" s="100">
        <v>38231</v>
      </c>
      <c r="C1462" s="100">
        <v>38246</v>
      </c>
      <c r="D1462">
        <v>1.7884671962341867</v>
      </c>
    </row>
    <row r="1463" spans="1:4">
      <c r="A1463" s="31">
        <v>2004</v>
      </c>
      <c r="B1463" s="100">
        <v>38231</v>
      </c>
      <c r="C1463" s="100">
        <v>38247</v>
      </c>
      <c r="D1463">
        <v>1.7954712542273195</v>
      </c>
    </row>
    <row r="1464" spans="1:4">
      <c r="A1464" s="31">
        <v>2004</v>
      </c>
      <c r="B1464" s="100">
        <v>38231</v>
      </c>
      <c r="C1464" s="100">
        <v>38250</v>
      </c>
      <c r="D1464">
        <v>1.7830687830687832</v>
      </c>
    </row>
    <row r="1465" spans="1:4">
      <c r="A1465" s="31">
        <v>2004</v>
      </c>
      <c r="B1465" s="100">
        <v>38231</v>
      </c>
      <c r="C1465" s="100">
        <v>38251</v>
      </c>
      <c r="D1465">
        <v>1.7964439891709958</v>
      </c>
    </row>
    <row r="1466" spans="1:4">
      <c r="A1466" s="31">
        <v>2004</v>
      </c>
      <c r="B1466" s="100">
        <v>38231</v>
      </c>
      <c r="C1466" s="100">
        <v>38252</v>
      </c>
      <c r="D1466">
        <v>1.7916453288462943</v>
      </c>
    </row>
    <row r="1467" spans="1:4">
      <c r="A1467" s="31">
        <v>2004</v>
      </c>
      <c r="B1467" s="100">
        <v>38231</v>
      </c>
      <c r="C1467" s="100">
        <v>38253</v>
      </c>
      <c r="D1467">
        <v>1.8010968921389399</v>
      </c>
    </row>
    <row r="1468" spans="1:4">
      <c r="A1468" s="31">
        <v>2004</v>
      </c>
      <c r="B1468" s="100">
        <v>38231</v>
      </c>
      <c r="C1468" s="100">
        <v>38254</v>
      </c>
      <c r="D1468">
        <v>1.8018004830564298</v>
      </c>
    </row>
    <row r="1469" spans="1:4">
      <c r="A1469" s="31">
        <v>2004</v>
      </c>
      <c r="B1469" s="100">
        <v>38231</v>
      </c>
      <c r="C1469" s="100">
        <v>38257</v>
      </c>
      <c r="D1469">
        <v>1.8055105348460294</v>
      </c>
    </row>
    <row r="1470" spans="1:4">
      <c r="A1470" s="31">
        <v>2004</v>
      </c>
      <c r="B1470" s="100">
        <v>38231</v>
      </c>
      <c r="C1470" s="100">
        <v>38258</v>
      </c>
      <c r="D1470">
        <v>1.8137038670783707</v>
      </c>
    </row>
    <row r="1471" spans="1:4">
      <c r="A1471" s="31">
        <v>2004</v>
      </c>
      <c r="B1471" s="100">
        <v>38231</v>
      </c>
      <c r="C1471" s="100">
        <v>38259</v>
      </c>
      <c r="D1471">
        <v>1.807421531240833</v>
      </c>
    </row>
    <row r="1472" spans="1:4">
      <c r="A1472" s="31">
        <v>2004</v>
      </c>
      <c r="B1472" s="100">
        <v>38231</v>
      </c>
      <c r="C1472" s="100">
        <v>38260</v>
      </c>
      <c r="D1472">
        <v>1.8067850902737332</v>
      </c>
    </row>
    <row r="1473" spans="1:4">
      <c r="A1473" s="31">
        <v>2004</v>
      </c>
      <c r="B1473" s="100">
        <v>38261</v>
      </c>
      <c r="C1473" s="100">
        <v>38261</v>
      </c>
      <c r="D1473">
        <v>1.7965120486286998</v>
      </c>
    </row>
    <row r="1474" spans="1:4">
      <c r="A1474" s="31">
        <v>2004</v>
      </c>
      <c r="B1474" s="100">
        <v>38261</v>
      </c>
      <c r="C1474" s="100">
        <v>38264</v>
      </c>
      <c r="D1474">
        <v>1.7870888098177329</v>
      </c>
    </row>
    <row r="1475" spans="1:4">
      <c r="A1475" s="31">
        <v>2004</v>
      </c>
      <c r="B1475" s="100">
        <v>38261</v>
      </c>
      <c r="C1475" s="100">
        <v>38265</v>
      </c>
      <c r="D1475">
        <v>1.7842227378190254</v>
      </c>
    </row>
    <row r="1476" spans="1:4">
      <c r="A1476" s="31">
        <v>2004</v>
      </c>
      <c r="B1476" s="100">
        <v>38261</v>
      </c>
      <c r="C1476" s="100">
        <v>38266</v>
      </c>
      <c r="D1476">
        <v>1.7812907904278461</v>
      </c>
    </row>
    <row r="1477" spans="1:4">
      <c r="A1477" s="31">
        <v>2004</v>
      </c>
      <c r="B1477" s="100">
        <v>38261</v>
      </c>
      <c r="C1477" s="100">
        <v>38267</v>
      </c>
      <c r="D1477">
        <v>1.78133371949895</v>
      </c>
    </row>
    <row r="1478" spans="1:4">
      <c r="A1478" s="31">
        <v>2004</v>
      </c>
      <c r="B1478" s="100">
        <v>38261</v>
      </c>
      <c r="C1478" s="100">
        <v>38268</v>
      </c>
      <c r="D1478">
        <v>1.7871136264693077</v>
      </c>
    </row>
    <row r="1479" spans="1:4">
      <c r="A1479" s="31">
        <v>2004</v>
      </c>
      <c r="B1479" s="100">
        <v>38261</v>
      </c>
      <c r="C1479" s="100">
        <v>38271</v>
      </c>
      <c r="D1479">
        <v>1.7951615239750833</v>
      </c>
    </row>
    <row r="1480" spans="1:4">
      <c r="A1480" s="31">
        <v>2004</v>
      </c>
      <c r="B1480" s="100">
        <v>38261</v>
      </c>
      <c r="C1480" s="100">
        <v>38272</v>
      </c>
      <c r="D1480">
        <v>1.7871969806938599</v>
      </c>
    </row>
    <row r="1481" spans="1:4">
      <c r="A1481" s="31">
        <v>2004</v>
      </c>
      <c r="B1481" s="100">
        <v>38261</v>
      </c>
      <c r="C1481" s="100">
        <v>38273</v>
      </c>
      <c r="D1481">
        <v>1.7875409836065572</v>
      </c>
    </row>
    <row r="1482" spans="1:4">
      <c r="A1482" s="31">
        <v>2004</v>
      </c>
      <c r="B1482" s="100">
        <v>38261</v>
      </c>
      <c r="C1482" s="100">
        <v>38274</v>
      </c>
      <c r="D1482">
        <v>1.8000290866783013</v>
      </c>
    </row>
    <row r="1483" spans="1:4">
      <c r="A1483" s="31">
        <v>2004</v>
      </c>
      <c r="B1483" s="100">
        <v>38261</v>
      </c>
      <c r="C1483" s="100">
        <v>38275</v>
      </c>
      <c r="D1483">
        <v>1.8005656682863151</v>
      </c>
    </row>
    <row r="1484" spans="1:4">
      <c r="A1484" s="31">
        <v>2004</v>
      </c>
      <c r="B1484" s="100">
        <v>38261</v>
      </c>
      <c r="C1484" s="100">
        <v>38278</v>
      </c>
      <c r="D1484">
        <v>1.80299197802992</v>
      </c>
    </row>
    <row r="1485" spans="1:4">
      <c r="A1485" s="31">
        <v>2004</v>
      </c>
      <c r="B1485" s="100">
        <v>38261</v>
      </c>
      <c r="C1485" s="100">
        <v>38279</v>
      </c>
      <c r="D1485">
        <v>1.801670747515483</v>
      </c>
    </row>
    <row r="1486" spans="1:4">
      <c r="A1486" s="31">
        <v>2004</v>
      </c>
      <c r="B1486" s="100">
        <v>38261</v>
      </c>
      <c r="C1486" s="100">
        <v>38280</v>
      </c>
      <c r="D1486">
        <v>1.8081286801665946</v>
      </c>
    </row>
    <row r="1487" spans="1:4">
      <c r="A1487" s="31">
        <v>2004</v>
      </c>
      <c r="B1487" s="100">
        <v>38261</v>
      </c>
      <c r="C1487" s="100">
        <v>38281</v>
      </c>
      <c r="D1487">
        <v>1.8268241431780303</v>
      </c>
    </row>
    <row r="1488" spans="1:4">
      <c r="A1488" s="31">
        <v>2004</v>
      </c>
      <c r="B1488" s="100">
        <v>38261</v>
      </c>
      <c r="C1488" s="100">
        <v>38282</v>
      </c>
      <c r="D1488">
        <v>1.8243125904486253</v>
      </c>
    </row>
    <row r="1489" spans="1:4">
      <c r="A1489" s="31">
        <v>2004</v>
      </c>
      <c r="B1489" s="100">
        <v>38261</v>
      </c>
      <c r="C1489" s="100">
        <v>38285</v>
      </c>
      <c r="D1489">
        <v>1.8417680512562089</v>
      </c>
    </row>
    <row r="1490" spans="1:4">
      <c r="A1490" s="31">
        <v>2004</v>
      </c>
      <c r="B1490" s="100">
        <v>38261</v>
      </c>
      <c r="C1490" s="100">
        <v>38286</v>
      </c>
      <c r="D1490">
        <v>1.8379699518366759</v>
      </c>
    </row>
    <row r="1491" spans="1:4">
      <c r="A1491" s="31">
        <v>2004</v>
      </c>
      <c r="B1491" s="100">
        <v>38261</v>
      </c>
      <c r="C1491" s="100">
        <v>38287</v>
      </c>
      <c r="D1491">
        <v>1.8417680512562089</v>
      </c>
    </row>
    <row r="1492" spans="1:4">
      <c r="A1492" s="31">
        <v>2004</v>
      </c>
      <c r="B1492" s="100">
        <v>38261</v>
      </c>
      <c r="C1492" s="100">
        <v>38288</v>
      </c>
      <c r="D1492">
        <v>1.8270806382061233</v>
      </c>
    </row>
    <row r="1493" spans="1:4">
      <c r="A1493" s="31">
        <v>2004</v>
      </c>
      <c r="B1493" s="100">
        <v>38261</v>
      </c>
      <c r="C1493" s="100">
        <v>38289</v>
      </c>
      <c r="D1493">
        <v>1.8309494717170993</v>
      </c>
    </row>
    <row r="1494" spans="1:4">
      <c r="A1494" s="31">
        <v>2004</v>
      </c>
      <c r="B1494" s="100">
        <v>38292</v>
      </c>
      <c r="C1494" s="100">
        <v>38292</v>
      </c>
      <c r="D1494">
        <v>1.8321356711698764</v>
      </c>
    </row>
    <row r="1495" spans="1:4">
      <c r="A1495" s="31">
        <v>2004</v>
      </c>
      <c r="B1495" s="100">
        <v>38292</v>
      </c>
      <c r="C1495" s="100">
        <v>38293</v>
      </c>
      <c r="D1495">
        <v>1.8370445344129553</v>
      </c>
    </row>
    <row r="1496" spans="1:4">
      <c r="A1496" s="31">
        <v>2004</v>
      </c>
      <c r="B1496" s="100">
        <v>38292</v>
      </c>
      <c r="C1496" s="100">
        <v>38294</v>
      </c>
      <c r="D1496">
        <v>1.84332996097702</v>
      </c>
    </row>
    <row r="1497" spans="1:4">
      <c r="A1497" s="31">
        <v>2004</v>
      </c>
      <c r="B1497" s="100">
        <v>38292</v>
      </c>
      <c r="C1497" s="100">
        <v>38295</v>
      </c>
      <c r="D1497">
        <v>1.8481194372667242</v>
      </c>
    </row>
    <row r="1498" spans="1:4">
      <c r="A1498" s="31">
        <v>2004</v>
      </c>
      <c r="B1498" s="100">
        <v>38292</v>
      </c>
      <c r="C1498" s="100">
        <v>38296</v>
      </c>
      <c r="D1498">
        <v>1.8424937298459336</v>
      </c>
    </row>
    <row r="1499" spans="1:4">
      <c r="A1499" s="31">
        <v>2004</v>
      </c>
      <c r="B1499" s="100">
        <v>38292</v>
      </c>
      <c r="C1499" s="100">
        <v>38299</v>
      </c>
      <c r="D1499">
        <v>1.8533610732477224</v>
      </c>
    </row>
    <row r="1500" spans="1:4">
      <c r="A1500" s="31">
        <v>2004</v>
      </c>
      <c r="B1500" s="100">
        <v>38292</v>
      </c>
      <c r="C1500" s="100">
        <v>38300</v>
      </c>
      <c r="D1500">
        <v>1.8543626570915617</v>
      </c>
    </row>
    <row r="1501" spans="1:4">
      <c r="A1501" s="31">
        <v>2004</v>
      </c>
      <c r="B1501" s="100">
        <v>38292</v>
      </c>
      <c r="C1501" s="100">
        <v>38301</v>
      </c>
      <c r="D1501">
        <v>1.8573064262201233</v>
      </c>
    </row>
    <row r="1502" spans="1:4">
      <c r="A1502" s="31">
        <v>2004</v>
      </c>
      <c r="B1502" s="100">
        <v>38292</v>
      </c>
      <c r="C1502" s="100">
        <v>38302</v>
      </c>
      <c r="D1502">
        <v>1.8409025992573549</v>
      </c>
    </row>
    <row r="1503" spans="1:4">
      <c r="A1503" s="31">
        <v>2004</v>
      </c>
      <c r="B1503" s="100">
        <v>38292</v>
      </c>
      <c r="C1503" s="100">
        <v>38303</v>
      </c>
      <c r="D1503">
        <v>1.8442763345703683</v>
      </c>
    </row>
    <row r="1504" spans="1:4">
      <c r="A1504" s="31">
        <v>2004</v>
      </c>
      <c r="B1504" s="100">
        <v>38292</v>
      </c>
      <c r="C1504" s="100">
        <v>38306</v>
      </c>
      <c r="D1504">
        <v>1.8536271283445416</v>
      </c>
    </row>
    <row r="1505" spans="1:4">
      <c r="A1505" s="31">
        <v>2004</v>
      </c>
      <c r="B1505" s="100">
        <v>38292</v>
      </c>
      <c r="C1505" s="100">
        <v>38307</v>
      </c>
      <c r="D1505">
        <v>1.8541919805589306</v>
      </c>
    </row>
    <row r="1506" spans="1:4">
      <c r="A1506" s="31">
        <v>2004</v>
      </c>
      <c r="B1506" s="100">
        <v>38292</v>
      </c>
      <c r="C1506" s="100">
        <v>38308</v>
      </c>
      <c r="D1506">
        <v>1.8572752548656162</v>
      </c>
    </row>
    <row r="1507" spans="1:4">
      <c r="A1507" s="31">
        <v>2004</v>
      </c>
      <c r="B1507" s="100">
        <v>38292</v>
      </c>
      <c r="C1507" s="100">
        <v>38309</v>
      </c>
      <c r="D1507">
        <v>1.8539501779359431</v>
      </c>
    </row>
    <row r="1508" spans="1:4">
      <c r="A1508" s="31">
        <v>2004</v>
      </c>
      <c r="B1508" s="100">
        <v>38292</v>
      </c>
      <c r="C1508" s="100">
        <v>38310</v>
      </c>
      <c r="D1508">
        <v>1.856816885339418</v>
      </c>
    </row>
    <row r="1509" spans="1:4">
      <c r="A1509" s="31">
        <v>2004</v>
      </c>
      <c r="B1509" s="100">
        <v>38292</v>
      </c>
      <c r="C1509" s="100">
        <v>38313</v>
      </c>
      <c r="D1509">
        <v>1.8550992811899507</v>
      </c>
    </row>
    <row r="1510" spans="1:4">
      <c r="A1510" s="31">
        <v>2004</v>
      </c>
      <c r="B1510" s="100">
        <v>38292</v>
      </c>
      <c r="C1510" s="100">
        <v>38314</v>
      </c>
      <c r="D1510">
        <v>1.8711937097927089</v>
      </c>
    </row>
    <row r="1511" spans="1:4">
      <c r="A1511" s="31">
        <v>2004</v>
      </c>
      <c r="B1511" s="100">
        <v>38292</v>
      </c>
      <c r="C1511" s="100">
        <v>38315</v>
      </c>
      <c r="D1511">
        <v>1.8784025148246053</v>
      </c>
    </row>
    <row r="1512" spans="1:4">
      <c r="A1512" s="31">
        <v>2004</v>
      </c>
      <c r="B1512" s="100">
        <v>38292</v>
      </c>
      <c r="C1512" s="100">
        <v>38316</v>
      </c>
      <c r="D1512">
        <v>1.8859548958035968</v>
      </c>
    </row>
    <row r="1513" spans="1:4">
      <c r="A1513" s="31">
        <v>2004</v>
      </c>
      <c r="B1513" s="100">
        <v>38292</v>
      </c>
      <c r="C1513" s="100">
        <v>38317</v>
      </c>
      <c r="D1513">
        <v>1.8919536944404747</v>
      </c>
    </row>
    <row r="1514" spans="1:4">
      <c r="A1514" s="31">
        <v>2004</v>
      </c>
      <c r="B1514" s="100">
        <v>38292</v>
      </c>
      <c r="C1514" s="100">
        <v>38320</v>
      </c>
      <c r="D1514">
        <v>1.8897289586305279</v>
      </c>
    </row>
    <row r="1515" spans="1:4">
      <c r="A1515" s="31">
        <v>2004</v>
      </c>
      <c r="B1515" s="100">
        <v>38292</v>
      </c>
      <c r="C1515" s="100">
        <v>38321</v>
      </c>
      <c r="D1515">
        <v>1.9085558426643696</v>
      </c>
    </row>
    <row r="1516" spans="1:4">
      <c r="A1516" s="31">
        <v>2004</v>
      </c>
      <c r="B1516" s="100">
        <v>38322</v>
      </c>
      <c r="C1516" s="100">
        <v>38322</v>
      </c>
      <c r="D1516">
        <v>1.9223483479141059</v>
      </c>
    </row>
    <row r="1517" spans="1:4">
      <c r="A1517" s="31">
        <v>2004</v>
      </c>
      <c r="B1517" s="100">
        <v>38322</v>
      </c>
      <c r="C1517" s="100">
        <v>38323</v>
      </c>
      <c r="D1517">
        <v>1.9322255279007325</v>
      </c>
    </row>
    <row r="1518" spans="1:4">
      <c r="A1518" s="31">
        <v>2004</v>
      </c>
      <c r="B1518" s="100">
        <v>38322</v>
      </c>
      <c r="C1518" s="100">
        <v>38324</v>
      </c>
      <c r="D1518">
        <v>1.9272569192870599</v>
      </c>
    </row>
    <row r="1519" spans="1:4">
      <c r="A1519" s="31">
        <v>2004</v>
      </c>
      <c r="B1519" s="100">
        <v>38322</v>
      </c>
      <c r="C1519" s="100">
        <v>38327</v>
      </c>
      <c r="D1519">
        <v>1.942035270309338</v>
      </c>
    </row>
    <row r="1520" spans="1:4">
      <c r="A1520" s="31">
        <v>2004</v>
      </c>
      <c r="B1520" s="100">
        <v>38322</v>
      </c>
      <c r="C1520" s="100">
        <v>38328</v>
      </c>
      <c r="D1520">
        <v>1.9484506226469736</v>
      </c>
    </row>
    <row r="1521" spans="1:4">
      <c r="A1521" s="31">
        <v>2004</v>
      </c>
      <c r="B1521" s="100">
        <v>38322</v>
      </c>
      <c r="C1521" s="100">
        <v>38329</v>
      </c>
      <c r="D1521">
        <v>1.9289340101522843</v>
      </c>
    </row>
    <row r="1522" spans="1:4">
      <c r="A1522" s="31">
        <v>2004</v>
      </c>
      <c r="B1522" s="100">
        <v>38322</v>
      </c>
      <c r="C1522" s="100">
        <v>38330</v>
      </c>
      <c r="D1522">
        <v>1.9229657464951584</v>
      </c>
    </row>
    <row r="1523" spans="1:4">
      <c r="A1523" s="31">
        <v>2004</v>
      </c>
      <c r="B1523" s="100">
        <v>38322</v>
      </c>
      <c r="C1523" s="100">
        <v>38331</v>
      </c>
      <c r="D1523">
        <v>1.9084201388888886</v>
      </c>
    </row>
    <row r="1524" spans="1:4">
      <c r="A1524" s="31">
        <v>2004</v>
      </c>
      <c r="B1524" s="100">
        <v>38322</v>
      </c>
      <c r="C1524" s="100">
        <v>38334</v>
      </c>
      <c r="D1524">
        <v>1.916648609606356</v>
      </c>
    </row>
    <row r="1525" spans="1:4">
      <c r="A1525" s="31">
        <v>2004</v>
      </c>
      <c r="B1525" s="100">
        <v>38322</v>
      </c>
      <c r="C1525" s="100">
        <v>38335</v>
      </c>
      <c r="D1525">
        <v>1.9258134490238614</v>
      </c>
    </row>
    <row r="1526" spans="1:4">
      <c r="A1526" s="31">
        <v>2004</v>
      </c>
      <c r="B1526" s="100">
        <v>38322</v>
      </c>
      <c r="C1526" s="100">
        <v>38336</v>
      </c>
      <c r="D1526">
        <v>1.9363379874122839</v>
      </c>
    </row>
    <row r="1527" spans="1:4">
      <c r="A1527" s="31">
        <v>2004</v>
      </c>
      <c r="B1527" s="100">
        <v>38322</v>
      </c>
      <c r="C1527" s="100">
        <v>38337</v>
      </c>
      <c r="D1527">
        <v>1.9526446160571178</v>
      </c>
    </row>
    <row r="1528" spans="1:4">
      <c r="A1528" s="31">
        <v>2004</v>
      </c>
      <c r="B1528" s="100">
        <v>38322</v>
      </c>
      <c r="C1528" s="100">
        <v>38338</v>
      </c>
      <c r="D1528">
        <v>1.9339505722825692</v>
      </c>
    </row>
    <row r="1529" spans="1:4">
      <c r="A1529" s="31">
        <v>2004</v>
      </c>
      <c r="B1529" s="100">
        <v>38322</v>
      </c>
      <c r="C1529" s="100">
        <v>38341</v>
      </c>
      <c r="D1529">
        <v>1.9461739889438465</v>
      </c>
    </row>
    <row r="1530" spans="1:4">
      <c r="A1530" s="31">
        <v>2004</v>
      </c>
      <c r="B1530" s="100">
        <v>38322</v>
      </c>
      <c r="C1530" s="100">
        <v>38342</v>
      </c>
      <c r="D1530">
        <v>1.9347103856709518</v>
      </c>
    </row>
    <row r="1531" spans="1:4">
      <c r="A1531" s="31">
        <v>2004</v>
      </c>
      <c r="B1531" s="100">
        <v>38322</v>
      </c>
      <c r="C1531" s="100">
        <v>38343</v>
      </c>
      <c r="D1531">
        <v>1.9145983835204923</v>
      </c>
    </row>
    <row r="1532" spans="1:4">
      <c r="A1532" s="31">
        <v>2004</v>
      </c>
      <c r="B1532" s="100">
        <v>38322</v>
      </c>
      <c r="C1532" s="100">
        <v>38344</v>
      </c>
      <c r="D1532">
        <v>1.9187223727363465</v>
      </c>
    </row>
    <row r="1533" spans="1:4">
      <c r="A1533" s="31">
        <v>2004</v>
      </c>
      <c r="B1533" s="100">
        <v>38322</v>
      </c>
      <c r="C1533" s="100">
        <v>38345</v>
      </c>
      <c r="D1533">
        <v>1.9254940992464098</v>
      </c>
    </row>
    <row r="1534" spans="1:4">
      <c r="A1534" s="31">
        <v>2004</v>
      </c>
      <c r="B1534" s="100">
        <v>38322</v>
      </c>
      <c r="C1534" s="100">
        <v>38348</v>
      </c>
      <c r="D1534">
        <v>1.9225412166003411</v>
      </c>
    </row>
    <row r="1535" spans="1:4">
      <c r="A1535" s="31">
        <v>2004</v>
      </c>
      <c r="B1535" s="100">
        <v>38322</v>
      </c>
      <c r="C1535" s="100">
        <v>38349</v>
      </c>
      <c r="D1535">
        <v>1.9388466187868874</v>
      </c>
    </row>
    <row r="1536" spans="1:4">
      <c r="A1536" s="31">
        <v>2004</v>
      </c>
      <c r="B1536" s="100">
        <v>38322</v>
      </c>
      <c r="C1536" s="100">
        <v>38350</v>
      </c>
      <c r="D1536">
        <v>1.9212198221092756</v>
      </c>
    </row>
    <row r="1537" spans="1:4">
      <c r="A1537" s="31">
        <v>2004</v>
      </c>
      <c r="B1537" s="100">
        <v>38322</v>
      </c>
      <c r="C1537" s="100">
        <v>38351</v>
      </c>
      <c r="D1537">
        <v>1.9193002257336345</v>
      </c>
    </row>
    <row r="1538" spans="1:4">
      <c r="A1538" s="31">
        <v>2004</v>
      </c>
      <c r="B1538" s="100">
        <v>38322</v>
      </c>
      <c r="C1538" s="100">
        <v>38352</v>
      </c>
      <c r="D1538">
        <v>1.9319197220055317</v>
      </c>
    </row>
    <row r="1539" spans="1:4">
      <c r="A1539" s="31">
        <v>2005</v>
      </c>
      <c r="B1539" s="100">
        <v>38353</v>
      </c>
      <c r="C1539" s="100">
        <v>38355</v>
      </c>
      <c r="D1539">
        <v>1.9097914457405443</v>
      </c>
    </row>
    <row r="1540" spans="1:4">
      <c r="A1540" s="31">
        <v>2005</v>
      </c>
      <c r="B1540" s="100">
        <v>38353</v>
      </c>
      <c r="C1540" s="100">
        <v>38356</v>
      </c>
      <c r="D1540">
        <v>1.8925233644859811</v>
      </c>
    </row>
    <row r="1541" spans="1:4">
      <c r="A1541" s="31">
        <v>2005</v>
      </c>
      <c r="B1541" s="100">
        <v>38353</v>
      </c>
      <c r="C1541" s="100">
        <v>38357</v>
      </c>
      <c r="D1541">
        <v>1.8761438603958289</v>
      </c>
    </row>
    <row r="1542" spans="1:4">
      <c r="A1542" s="31">
        <v>2005</v>
      </c>
      <c r="B1542" s="100">
        <v>38353</v>
      </c>
      <c r="C1542" s="100">
        <v>38358</v>
      </c>
      <c r="D1542">
        <v>1.8728512572808638</v>
      </c>
    </row>
    <row r="1543" spans="1:4">
      <c r="A1543" s="31">
        <v>2005</v>
      </c>
      <c r="B1543" s="100">
        <v>38353</v>
      </c>
      <c r="C1543" s="100">
        <v>38359</v>
      </c>
      <c r="D1543">
        <v>1.8782014797951054</v>
      </c>
    </row>
    <row r="1544" spans="1:4">
      <c r="A1544" s="31">
        <v>2005</v>
      </c>
      <c r="B1544" s="100">
        <v>38353</v>
      </c>
      <c r="C1544" s="100">
        <v>38362</v>
      </c>
      <c r="D1544">
        <v>1.8777586701060476</v>
      </c>
    </row>
    <row r="1545" spans="1:4">
      <c r="A1545" s="31">
        <v>2005</v>
      </c>
      <c r="B1545" s="100">
        <v>38353</v>
      </c>
      <c r="C1545" s="100">
        <v>38363</v>
      </c>
      <c r="D1545">
        <v>1.877303242393944</v>
      </c>
    </row>
    <row r="1546" spans="1:4">
      <c r="A1546" s="31">
        <v>2005</v>
      </c>
      <c r="B1546" s="100">
        <v>38353</v>
      </c>
      <c r="C1546" s="100">
        <v>38364</v>
      </c>
      <c r="D1546">
        <v>1.8772681811687386</v>
      </c>
    </row>
    <row r="1547" spans="1:4">
      <c r="A1547" s="31">
        <v>2005</v>
      </c>
      <c r="B1547" s="100">
        <v>38353</v>
      </c>
      <c r="C1547" s="100">
        <v>38365</v>
      </c>
      <c r="D1547">
        <v>1.8822190611664296</v>
      </c>
    </row>
    <row r="1548" spans="1:4">
      <c r="A1548" s="31">
        <v>2005</v>
      </c>
      <c r="B1548" s="100">
        <v>38353</v>
      </c>
      <c r="C1548" s="100">
        <v>38366</v>
      </c>
      <c r="D1548">
        <v>1.8685412503568368</v>
      </c>
    </row>
    <row r="1549" spans="1:4">
      <c r="A1549" s="31">
        <v>2005</v>
      </c>
      <c r="B1549" s="100">
        <v>38353</v>
      </c>
      <c r="C1549" s="100">
        <v>38369</v>
      </c>
      <c r="D1549">
        <v>1.8610439482292704</v>
      </c>
    </row>
    <row r="1550" spans="1:4">
      <c r="A1550" s="31">
        <v>2005</v>
      </c>
      <c r="B1550" s="100">
        <v>38353</v>
      </c>
      <c r="C1550" s="100">
        <v>38370</v>
      </c>
      <c r="D1550">
        <v>1.8715964459730583</v>
      </c>
    </row>
    <row r="1551" spans="1:4">
      <c r="A1551" s="31">
        <v>2005</v>
      </c>
      <c r="B1551" s="100">
        <v>38353</v>
      </c>
      <c r="C1551" s="100">
        <v>38371</v>
      </c>
      <c r="D1551">
        <v>1.8782571243988229</v>
      </c>
    </row>
    <row r="1552" spans="1:4">
      <c r="A1552" s="31">
        <v>2005</v>
      </c>
      <c r="B1552" s="100">
        <v>38353</v>
      </c>
      <c r="C1552" s="100">
        <v>38372</v>
      </c>
      <c r="D1552">
        <v>1.8658589355257464</v>
      </c>
    </row>
    <row r="1553" spans="1:4">
      <c r="A1553" s="31">
        <v>2005</v>
      </c>
      <c r="B1553" s="100">
        <v>38353</v>
      </c>
      <c r="C1553" s="100">
        <v>38373</v>
      </c>
      <c r="D1553">
        <v>1.8643750898892564</v>
      </c>
    </row>
    <row r="1554" spans="1:4">
      <c r="A1554" s="31">
        <v>2005</v>
      </c>
      <c r="B1554" s="100">
        <v>38353</v>
      </c>
      <c r="C1554" s="100">
        <v>38376</v>
      </c>
      <c r="D1554">
        <v>1.8782346175963198</v>
      </c>
    </row>
    <row r="1555" spans="1:4">
      <c r="A1555" s="31">
        <v>2005</v>
      </c>
      <c r="B1555" s="100">
        <v>38353</v>
      </c>
      <c r="C1555" s="100">
        <v>38377</v>
      </c>
      <c r="D1555">
        <v>1.8724841863139736</v>
      </c>
    </row>
    <row r="1556" spans="1:4">
      <c r="A1556" s="31">
        <v>2005</v>
      </c>
      <c r="B1556" s="100">
        <v>38353</v>
      </c>
      <c r="C1556" s="100">
        <v>38378</v>
      </c>
      <c r="D1556">
        <v>1.8774361195322651</v>
      </c>
    </row>
    <row r="1557" spans="1:4">
      <c r="A1557" s="31">
        <v>2005</v>
      </c>
      <c r="B1557" s="100">
        <v>38353</v>
      </c>
      <c r="C1557" s="100">
        <v>38379</v>
      </c>
      <c r="D1557">
        <v>1.8826420002890591</v>
      </c>
    </row>
    <row r="1558" spans="1:4">
      <c r="A1558" s="31">
        <v>2005</v>
      </c>
      <c r="B1558" s="100">
        <v>38353</v>
      </c>
      <c r="C1558" s="100">
        <v>38380</v>
      </c>
      <c r="D1558">
        <v>1.8821745722330518</v>
      </c>
    </row>
    <row r="1559" spans="1:4">
      <c r="A1559" s="31">
        <v>2005</v>
      </c>
      <c r="B1559" s="100">
        <v>38353</v>
      </c>
      <c r="C1559" s="100">
        <v>38383</v>
      </c>
      <c r="D1559">
        <v>1.8858506944444444</v>
      </c>
    </row>
    <row r="1560" spans="1:4">
      <c r="A1560" s="31">
        <v>2005</v>
      </c>
      <c r="B1560" s="100">
        <v>38384</v>
      </c>
      <c r="C1560" s="100">
        <v>38384</v>
      </c>
      <c r="D1560">
        <v>1.8810194209804345</v>
      </c>
    </row>
    <row r="1561" spans="1:4">
      <c r="A1561" s="31">
        <v>2005</v>
      </c>
      <c r="B1561" s="100">
        <v>38384</v>
      </c>
      <c r="C1561" s="100">
        <v>38385</v>
      </c>
      <c r="D1561">
        <v>1.8866098512205691</v>
      </c>
    </row>
    <row r="1562" spans="1:4">
      <c r="A1562" s="31">
        <v>2005</v>
      </c>
      <c r="B1562" s="100">
        <v>38384</v>
      </c>
      <c r="C1562" s="100">
        <v>38386</v>
      </c>
      <c r="D1562">
        <v>1.885842761821874</v>
      </c>
    </row>
    <row r="1563" spans="1:4">
      <c r="A1563" s="31">
        <v>2005</v>
      </c>
      <c r="B1563" s="100">
        <v>38384</v>
      </c>
      <c r="C1563" s="100">
        <v>38387</v>
      </c>
      <c r="D1563">
        <v>1.8826093273281999</v>
      </c>
    </row>
    <row r="1564" spans="1:4">
      <c r="A1564" s="31">
        <v>2005</v>
      </c>
      <c r="B1564" s="100">
        <v>38384</v>
      </c>
      <c r="C1564" s="100">
        <v>38390</v>
      </c>
      <c r="D1564">
        <v>1.8703946410368428</v>
      </c>
    </row>
    <row r="1565" spans="1:4">
      <c r="A1565" s="31">
        <v>2005</v>
      </c>
      <c r="B1565" s="100">
        <v>38384</v>
      </c>
      <c r="C1565" s="100">
        <v>38391</v>
      </c>
      <c r="D1565">
        <v>1.8563118091913904</v>
      </c>
    </row>
    <row r="1566" spans="1:4">
      <c r="A1566" s="31">
        <v>2005</v>
      </c>
      <c r="B1566" s="100">
        <v>38384</v>
      </c>
      <c r="C1566" s="100">
        <v>38392</v>
      </c>
      <c r="D1566">
        <v>1.8608923884514437</v>
      </c>
    </row>
    <row r="1567" spans="1:4">
      <c r="A1567" s="31">
        <v>2005</v>
      </c>
      <c r="B1567" s="100">
        <v>38384</v>
      </c>
      <c r="C1567" s="100">
        <v>38393</v>
      </c>
      <c r="D1567">
        <v>1.8564475118053032</v>
      </c>
    </row>
    <row r="1568" spans="1:4">
      <c r="A1568" s="31">
        <v>2005</v>
      </c>
      <c r="B1568" s="100">
        <v>38384</v>
      </c>
      <c r="C1568" s="100">
        <v>38394</v>
      </c>
      <c r="D1568">
        <v>1.8638538494997827</v>
      </c>
    </row>
    <row r="1569" spans="1:4">
      <c r="A1569" s="31">
        <v>2005</v>
      </c>
      <c r="B1569" s="100">
        <v>38384</v>
      </c>
      <c r="C1569" s="100">
        <v>38397</v>
      </c>
      <c r="D1569">
        <v>1.8866579368543575</v>
      </c>
    </row>
    <row r="1570" spans="1:4">
      <c r="A1570" s="31">
        <v>2005</v>
      </c>
      <c r="B1570" s="100">
        <v>38384</v>
      </c>
      <c r="C1570" s="100">
        <v>38398</v>
      </c>
      <c r="D1570">
        <v>1.8904865649963691</v>
      </c>
    </row>
    <row r="1571" spans="1:4">
      <c r="A1571" s="31">
        <v>2005</v>
      </c>
      <c r="B1571" s="100">
        <v>38384</v>
      </c>
      <c r="C1571" s="100">
        <v>38399</v>
      </c>
      <c r="D1571">
        <v>1.8861647501265639</v>
      </c>
    </row>
    <row r="1572" spans="1:4">
      <c r="A1572" s="31">
        <v>2005</v>
      </c>
      <c r="B1572" s="100">
        <v>38384</v>
      </c>
      <c r="C1572" s="100">
        <v>38400</v>
      </c>
      <c r="D1572">
        <v>1.88671875</v>
      </c>
    </row>
    <row r="1573" spans="1:4">
      <c r="A1573" s="31">
        <v>2005</v>
      </c>
      <c r="B1573" s="100">
        <v>38384</v>
      </c>
      <c r="C1573" s="100">
        <v>38401</v>
      </c>
      <c r="D1573">
        <v>1.8921782034537802</v>
      </c>
    </row>
    <row r="1574" spans="1:4">
      <c r="A1574" s="31">
        <v>2005</v>
      </c>
      <c r="B1574" s="100">
        <v>38384</v>
      </c>
      <c r="C1574" s="100">
        <v>38404</v>
      </c>
      <c r="D1574">
        <v>1.8945000725584096</v>
      </c>
    </row>
    <row r="1575" spans="1:4">
      <c r="A1575" s="31">
        <v>2005</v>
      </c>
      <c r="B1575" s="100">
        <v>38384</v>
      </c>
      <c r="C1575" s="100">
        <v>38405</v>
      </c>
      <c r="D1575">
        <v>1.908433386373499</v>
      </c>
    </row>
    <row r="1576" spans="1:4">
      <c r="A1576" s="31">
        <v>2005</v>
      </c>
      <c r="B1576" s="100">
        <v>38384</v>
      </c>
      <c r="C1576" s="100">
        <v>38406</v>
      </c>
      <c r="D1576">
        <v>1.9087754806997255</v>
      </c>
    </row>
    <row r="1577" spans="1:4">
      <c r="A1577" s="31">
        <v>2005</v>
      </c>
      <c r="B1577" s="100">
        <v>38384</v>
      </c>
      <c r="C1577" s="100">
        <v>38407</v>
      </c>
      <c r="D1577">
        <v>1.9108004899488438</v>
      </c>
    </row>
    <row r="1578" spans="1:4">
      <c r="A1578" s="31">
        <v>2005</v>
      </c>
      <c r="B1578" s="100">
        <v>38384</v>
      </c>
      <c r="C1578" s="100">
        <v>38408</v>
      </c>
      <c r="D1578">
        <v>1.9086625588981516</v>
      </c>
    </row>
    <row r="1579" spans="1:4">
      <c r="A1579" s="31">
        <v>2005</v>
      </c>
      <c r="B1579" s="100">
        <v>38384</v>
      </c>
      <c r="C1579" s="100">
        <v>38411</v>
      </c>
      <c r="D1579">
        <v>1.9220007249003264</v>
      </c>
    </row>
    <row r="1580" spans="1:4">
      <c r="A1580" s="31">
        <v>2005</v>
      </c>
      <c r="B1580" s="100">
        <v>38412</v>
      </c>
      <c r="C1580" s="100">
        <v>38412</v>
      </c>
      <c r="D1580">
        <v>1.9212094781218203</v>
      </c>
    </row>
    <row r="1581" spans="1:4">
      <c r="A1581" s="31">
        <v>2005</v>
      </c>
      <c r="B1581" s="100">
        <v>38412</v>
      </c>
      <c r="C1581" s="100">
        <v>38413</v>
      </c>
      <c r="D1581">
        <v>1.9100451960927252</v>
      </c>
    </row>
    <row r="1582" spans="1:4">
      <c r="A1582" s="31">
        <v>2005</v>
      </c>
      <c r="B1582" s="100">
        <v>38412</v>
      </c>
      <c r="C1582" s="100">
        <v>38414</v>
      </c>
      <c r="D1582">
        <v>1.9110206455364933</v>
      </c>
    </row>
    <row r="1583" spans="1:4">
      <c r="A1583" s="31">
        <v>2005</v>
      </c>
      <c r="B1583" s="100">
        <v>38412</v>
      </c>
      <c r="C1583" s="100">
        <v>38415</v>
      </c>
      <c r="D1583">
        <v>1.9073589296102387</v>
      </c>
    </row>
    <row r="1584" spans="1:4">
      <c r="A1584" s="31">
        <v>2005</v>
      </c>
      <c r="B1584" s="100">
        <v>38412</v>
      </c>
      <c r="C1584" s="100">
        <v>38418</v>
      </c>
      <c r="D1584">
        <v>1.9137180974477961</v>
      </c>
    </row>
    <row r="1585" spans="1:4">
      <c r="A1585" s="31">
        <v>2005</v>
      </c>
      <c r="B1585" s="100">
        <v>38412</v>
      </c>
      <c r="C1585" s="100">
        <v>38419</v>
      </c>
      <c r="D1585">
        <v>1.9227754391058209</v>
      </c>
    </row>
    <row r="1586" spans="1:4">
      <c r="A1586" s="31">
        <v>2005</v>
      </c>
      <c r="B1586" s="100">
        <v>38412</v>
      </c>
      <c r="C1586" s="100">
        <v>38420</v>
      </c>
      <c r="D1586">
        <v>1.9234704907400737</v>
      </c>
    </row>
    <row r="1587" spans="1:4">
      <c r="A1587" s="31">
        <v>2005</v>
      </c>
      <c r="B1587" s="100">
        <v>38412</v>
      </c>
      <c r="C1587" s="100">
        <v>38421</v>
      </c>
      <c r="D1587">
        <v>1.9253356306985425</v>
      </c>
    </row>
    <row r="1588" spans="1:4">
      <c r="A1588" s="31">
        <v>2005</v>
      </c>
      <c r="B1588" s="100">
        <v>38412</v>
      </c>
      <c r="C1588" s="100">
        <v>38422</v>
      </c>
      <c r="D1588">
        <v>1.9202748157160237</v>
      </c>
    </row>
    <row r="1589" spans="1:4">
      <c r="A1589" s="31">
        <v>2005</v>
      </c>
      <c r="B1589" s="100">
        <v>38412</v>
      </c>
      <c r="C1589" s="100">
        <v>38425</v>
      </c>
      <c r="D1589">
        <v>1.9174075136220246</v>
      </c>
    </row>
    <row r="1590" spans="1:4">
      <c r="A1590" s="31">
        <v>2005</v>
      </c>
      <c r="B1590" s="100">
        <v>38412</v>
      </c>
      <c r="C1590" s="100">
        <v>38426</v>
      </c>
      <c r="D1590">
        <v>1.9222924446997989</v>
      </c>
    </row>
    <row r="1591" spans="1:4">
      <c r="A1591" s="31">
        <v>2005</v>
      </c>
      <c r="B1591" s="100">
        <v>38412</v>
      </c>
      <c r="C1591" s="100">
        <v>38427</v>
      </c>
      <c r="D1591">
        <v>1.9214080459770115</v>
      </c>
    </row>
    <row r="1592" spans="1:4">
      <c r="A1592" s="31">
        <v>2005</v>
      </c>
      <c r="B1592" s="100">
        <v>38412</v>
      </c>
      <c r="C1592" s="100">
        <v>38428</v>
      </c>
      <c r="D1592">
        <v>1.9224026440580546</v>
      </c>
    </row>
    <row r="1593" spans="1:4">
      <c r="A1593" s="31">
        <v>2005</v>
      </c>
      <c r="B1593" s="100">
        <v>38412</v>
      </c>
      <c r="C1593" s="100">
        <v>38429</v>
      </c>
      <c r="D1593">
        <v>1.9149181628091427</v>
      </c>
    </row>
    <row r="1594" spans="1:4">
      <c r="A1594" s="31">
        <v>2005</v>
      </c>
      <c r="B1594" s="100">
        <v>38412</v>
      </c>
      <c r="C1594" s="100">
        <v>38432</v>
      </c>
      <c r="D1594">
        <v>1.9015991931998271</v>
      </c>
    </row>
    <row r="1595" spans="1:4">
      <c r="A1595" s="31">
        <v>2005</v>
      </c>
      <c r="B1595" s="100">
        <v>38412</v>
      </c>
      <c r="C1595" s="100">
        <v>38433</v>
      </c>
      <c r="D1595">
        <v>1.8981414781731736</v>
      </c>
    </row>
    <row r="1596" spans="1:4">
      <c r="A1596" s="31">
        <v>2005</v>
      </c>
      <c r="B1596" s="100">
        <v>38412</v>
      </c>
      <c r="C1596" s="100">
        <v>38434</v>
      </c>
      <c r="D1596">
        <v>1.8787791534696228</v>
      </c>
    </row>
    <row r="1597" spans="1:4">
      <c r="A1597" s="31">
        <v>2005</v>
      </c>
      <c r="B1597" s="100">
        <v>38412</v>
      </c>
      <c r="C1597" s="100">
        <v>38435</v>
      </c>
      <c r="D1597">
        <v>1.8695276497695852</v>
      </c>
    </row>
    <row r="1598" spans="1:4">
      <c r="A1598" s="31">
        <v>2005</v>
      </c>
      <c r="B1598" s="100">
        <v>38412</v>
      </c>
      <c r="C1598" s="100">
        <v>38440</v>
      </c>
      <c r="D1598">
        <v>1.8734690919631858</v>
      </c>
    </row>
    <row r="1599" spans="1:4">
      <c r="A1599" s="31">
        <v>2005</v>
      </c>
      <c r="B1599" s="100">
        <v>38412</v>
      </c>
      <c r="C1599" s="100">
        <v>38441</v>
      </c>
      <c r="D1599">
        <v>1.8820706703504435</v>
      </c>
    </row>
    <row r="1600" spans="1:4">
      <c r="A1600" s="31">
        <v>2005</v>
      </c>
      <c r="B1600" s="100">
        <v>38412</v>
      </c>
      <c r="C1600" s="100">
        <v>38442</v>
      </c>
      <c r="D1600">
        <v>1.8829339143064634</v>
      </c>
    </row>
    <row r="1601" spans="1:4">
      <c r="A1601" s="31">
        <v>2005</v>
      </c>
      <c r="B1601" s="100">
        <v>38443</v>
      </c>
      <c r="C1601" s="100">
        <v>38443</v>
      </c>
      <c r="D1601">
        <v>1.8872788174470256</v>
      </c>
    </row>
    <row r="1602" spans="1:4">
      <c r="A1602" s="31">
        <v>2005</v>
      </c>
      <c r="B1602" s="100">
        <v>38443</v>
      </c>
      <c r="C1602" s="100">
        <v>38446</v>
      </c>
      <c r="D1602">
        <v>1.8752547307132459</v>
      </c>
    </row>
    <row r="1603" spans="1:4">
      <c r="A1603" s="31">
        <v>2005</v>
      </c>
      <c r="B1603" s="100">
        <v>38443</v>
      </c>
      <c r="C1603" s="100">
        <v>38447</v>
      </c>
      <c r="D1603">
        <v>1.8725332553720213</v>
      </c>
    </row>
    <row r="1604" spans="1:4">
      <c r="A1604" s="31">
        <v>2005</v>
      </c>
      <c r="B1604" s="100">
        <v>38443</v>
      </c>
      <c r="C1604" s="100">
        <v>38448</v>
      </c>
      <c r="D1604">
        <v>1.8772352383037734</v>
      </c>
    </row>
    <row r="1605" spans="1:4">
      <c r="A1605" s="31">
        <v>2005</v>
      </c>
      <c r="B1605" s="100">
        <v>38443</v>
      </c>
      <c r="C1605" s="100">
        <v>38449</v>
      </c>
      <c r="D1605">
        <v>1.8799825429153332</v>
      </c>
    </row>
    <row r="1606" spans="1:4">
      <c r="A1606" s="31">
        <v>2005</v>
      </c>
      <c r="B1606" s="100">
        <v>38443</v>
      </c>
      <c r="C1606" s="100">
        <v>38450</v>
      </c>
      <c r="D1606">
        <v>1.8689313310978279</v>
      </c>
    </row>
    <row r="1607" spans="1:4">
      <c r="A1607" s="31">
        <v>2005</v>
      </c>
      <c r="B1607" s="100">
        <v>38443</v>
      </c>
      <c r="C1607" s="100">
        <v>38453</v>
      </c>
      <c r="D1607">
        <v>1.889714452214452</v>
      </c>
    </row>
    <row r="1608" spans="1:4">
      <c r="A1608" s="31">
        <v>2005</v>
      </c>
      <c r="B1608" s="100">
        <v>38443</v>
      </c>
      <c r="C1608" s="100">
        <v>38454</v>
      </c>
      <c r="D1608">
        <v>1.8945141523198132</v>
      </c>
    </row>
    <row r="1609" spans="1:4">
      <c r="A1609" s="31">
        <v>2005</v>
      </c>
      <c r="B1609" s="100">
        <v>38443</v>
      </c>
      <c r="C1609" s="100">
        <v>38455</v>
      </c>
      <c r="D1609">
        <v>1.8909782688227117</v>
      </c>
    </row>
    <row r="1610" spans="1:4">
      <c r="A1610" s="31">
        <v>2005</v>
      </c>
      <c r="B1610" s="100">
        <v>38443</v>
      </c>
      <c r="C1610" s="100">
        <v>38456</v>
      </c>
      <c r="D1610">
        <v>1.8815586702869305</v>
      </c>
    </row>
    <row r="1611" spans="1:4">
      <c r="A1611" s="31">
        <v>2005</v>
      </c>
      <c r="B1611" s="100">
        <v>38443</v>
      </c>
      <c r="C1611" s="100">
        <v>38457</v>
      </c>
      <c r="D1611">
        <v>1.8868035190615833</v>
      </c>
    </row>
    <row r="1612" spans="1:4">
      <c r="A1612" s="31">
        <v>2005</v>
      </c>
      <c r="B1612" s="100">
        <v>38443</v>
      </c>
      <c r="C1612" s="100">
        <v>38460</v>
      </c>
      <c r="D1612">
        <v>1.8979800936768148</v>
      </c>
    </row>
    <row r="1613" spans="1:4">
      <c r="A1613" s="31">
        <v>2005</v>
      </c>
      <c r="B1613" s="100">
        <v>38443</v>
      </c>
      <c r="C1613" s="100">
        <v>38461</v>
      </c>
      <c r="D1613">
        <v>1.9092111062141914</v>
      </c>
    </row>
    <row r="1614" spans="1:4">
      <c r="A1614" s="31">
        <v>2005</v>
      </c>
      <c r="B1614" s="100">
        <v>38443</v>
      </c>
      <c r="C1614" s="100">
        <v>38462</v>
      </c>
      <c r="D1614">
        <v>1.9153089681491267</v>
      </c>
    </row>
    <row r="1615" spans="1:4">
      <c r="A1615" s="31">
        <v>2005</v>
      </c>
      <c r="B1615" s="100">
        <v>38443</v>
      </c>
      <c r="C1615" s="100">
        <v>38463</v>
      </c>
      <c r="D1615">
        <v>1.9069733479372035</v>
      </c>
    </row>
    <row r="1616" spans="1:4">
      <c r="A1616" s="31">
        <v>2005</v>
      </c>
      <c r="B1616" s="100">
        <v>38443</v>
      </c>
      <c r="C1616" s="100">
        <v>38464</v>
      </c>
      <c r="D1616">
        <v>1.9150618730321449</v>
      </c>
    </row>
    <row r="1617" spans="1:4">
      <c r="A1617" s="31">
        <v>2005</v>
      </c>
      <c r="B1617" s="100">
        <v>38443</v>
      </c>
      <c r="C1617" s="100">
        <v>38467</v>
      </c>
      <c r="D1617">
        <v>1.9105577248950123</v>
      </c>
    </row>
    <row r="1618" spans="1:4">
      <c r="A1618" s="31">
        <v>2005</v>
      </c>
      <c r="B1618" s="100">
        <v>38443</v>
      </c>
      <c r="C1618" s="100">
        <v>38468</v>
      </c>
      <c r="D1618">
        <v>1.9057476326800264</v>
      </c>
    </row>
    <row r="1619" spans="1:4">
      <c r="A1619" s="31">
        <v>2005</v>
      </c>
      <c r="B1619" s="100">
        <v>38443</v>
      </c>
      <c r="C1619" s="100">
        <v>38469</v>
      </c>
      <c r="D1619">
        <v>1.9011183048852267</v>
      </c>
    </row>
    <row r="1620" spans="1:4">
      <c r="A1620" s="31">
        <v>2005</v>
      </c>
      <c r="B1620" s="100">
        <v>38443</v>
      </c>
      <c r="C1620" s="100">
        <v>38470</v>
      </c>
      <c r="D1620">
        <v>1.9053595157241989</v>
      </c>
    </row>
    <row r="1621" spans="1:4">
      <c r="A1621" s="31">
        <v>2005</v>
      </c>
      <c r="B1621" s="100">
        <v>38443</v>
      </c>
      <c r="C1621" s="100">
        <v>38471</v>
      </c>
      <c r="D1621">
        <v>1.9124723247232474</v>
      </c>
    </row>
    <row r="1622" spans="1:4">
      <c r="A1622" s="31">
        <v>2005</v>
      </c>
      <c r="B1622" s="100">
        <v>38473</v>
      </c>
      <c r="C1622" s="100">
        <v>38474</v>
      </c>
      <c r="D1622">
        <v>1.9021072088724584</v>
      </c>
    </row>
    <row r="1623" spans="1:4">
      <c r="A1623" s="31">
        <v>2005</v>
      </c>
      <c r="B1623" s="100">
        <v>38473</v>
      </c>
      <c r="C1623" s="100">
        <v>38475</v>
      </c>
      <c r="D1623">
        <v>1.8907272593573057</v>
      </c>
    </row>
    <row r="1624" spans="1:4">
      <c r="A1624" s="31">
        <v>2005</v>
      </c>
      <c r="B1624" s="100">
        <v>38473</v>
      </c>
      <c r="C1624" s="100">
        <v>38476</v>
      </c>
      <c r="D1624">
        <v>1.8999633296662999</v>
      </c>
    </row>
    <row r="1625" spans="1:4">
      <c r="A1625" s="31">
        <v>2005</v>
      </c>
      <c r="B1625" s="100">
        <v>38473</v>
      </c>
      <c r="C1625" s="100">
        <v>38477</v>
      </c>
      <c r="D1625">
        <v>1.9030409872190395</v>
      </c>
    </row>
    <row r="1626" spans="1:4">
      <c r="A1626" s="31">
        <v>2005</v>
      </c>
      <c r="B1626" s="100">
        <v>38473</v>
      </c>
      <c r="C1626" s="100">
        <v>38478</v>
      </c>
      <c r="D1626">
        <v>1.8982479290374603</v>
      </c>
    </row>
    <row r="1627" spans="1:4">
      <c r="A1627" s="31">
        <v>2005</v>
      </c>
      <c r="B1627" s="100">
        <v>38473</v>
      </c>
      <c r="C1627" s="100">
        <v>38481</v>
      </c>
      <c r="D1627">
        <v>1.8817314746881879</v>
      </c>
    </row>
    <row r="1628" spans="1:4">
      <c r="A1628" s="31">
        <v>2005</v>
      </c>
      <c r="B1628" s="100">
        <v>38473</v>
      </c>
      <c r="C1628" s="100">
        <v>38482</v>
      </c>
      <c r="D1628">
        <v>1.8825424721734039</v>
      </c>
    </row>
    <row r="1629" spans="1:4">
      <c r="A1629" s="31">
        <v>2005</v>
      </c>
      <c r="B1629" s="100">
        <v>38473</v>
      </c>
      <c r="C1629" s="100">
        <v>38483</v>
      </c>
      <c r="D1629">
        <v>1.8830580324513959</v>
      </c>
    </row>
    <row r="1630" spans="1:4">
      <c r="A1630" s="31">
        <v>2005</v>
      </c>
      <c r="B1630" s="100">
        <v>38473</v>
      </c>
      <c r="C1630" s="100">
        <v>38484</v>
      </c>
      <c r="D1630">
        <v>1.8690180008780914</v>
      </c>
    </row>
    <row r="1631" spans="1:4">
      <c r="A1631" s="31">
        <v>2005</v>
      </c>
      <c r="B1631" s="100">
        <v>38473</v>
      </c>
      <c r="C1631" s="100">
        <v>38485</v>
      </c>
      <c r="D1631">
        <v>1.8576784532823643</v>
      </c>
    </row>
    <row r="1632" spans="1:4">
      <c r="A1632" s="31">
        <v>2005</v>
      </c>
      <c r="B1632" s="100">
        <v>38473</v>
      </c>
      <c r="C1632" s="100">
        <v>38488</v>
      </c>
      <c r="D1632">
        <v>1.8366574464987628</v>
      </c>
    </row>
    <row r="1633" spans="1:4">
      <c r="A1633" s="31">
        <v>2005</v>
      </c>
      <c r="B1633" s="100">
        <v>38473</v>
      </c>
      <c r="C1633" s="100">
        <v>38489</v>
      </c>
      <c r="D1633">
        <v>1.838364734123809</v>
      </c>
    </row>
    <row r="1634" spans="1:4">
      <c r="A1634" s="31">
        <v>2005</v>
      </c>
      <c r="B1634" s="100">
        <v>38473</v>
      </c>
      <c r="C1634" s="100">
        <v>38490</v>
      </c>
      <c r="D1634">
        <v>1.8335149269993463</v>
      </c>
    </row>
    <row r="1635" spans="1:4">
      <c r="A1635" s="31">
        <v>2005</v>
      </c>
      <c r="B1635" s="100">
        <v>38473</v>
      </c>
      <c r="C1635" s="100">
        <v>38491</v>
      </c>
      <c r="D1635">
        <v>1.8396391152502909</v>
      </c>
    </row>
    <row r="1636" spans="1:4">
      <c r="A1636" s="31">
        <v>2005</v>
      </c>
      <c r="B1636" s="100">
        <v>38473</v>
      </c>
      <c r="C1636" s="100">
        <v>38492</v>
      </c>
      <c r="D1636">
        <v>1.8346794731863492</v>
      </c>
    </row>
    <row r="1637" spans="1:4">
      <c r="A1637" s="31">
        <v>2005</v>
      </c>
      <c r="B1637" s="100">
        <v>38473</v>
      </c>
      <c r="C1637" s="100">
        <v>38495</v>
      </c>
      <c r="D1637">
        <v>1.828354946816261</v>
      </c>
    </row>
    <row r="1638" spans="1:4">
      <c r="A1638" s="31">
        <v>2005</v>
      </c>
      <c r="B1638" s="100">
        <v>38473</v>
      </c>
      <c r="C1638" s="100">
        <v>38496</v>
      </c>
      <c r="D1638">
        <v>1.834799680069803</v>
      </c>
    </row>
    <row r="1639" spans="1:4">
      <c r="A1639" s="31">
        <v>2005</v>
      </c>
      <c r="B1639" s="100">
        <v>38473</v>
      </c>
      <c r="C1639" s="100">
        <v>38497</v>
      </c>
      <c r="D1639">
        <v>1.8265610234789562</v>
      </c>
    </row>
    <row r="1640" spans="1:4">
      <c r="A1640" s="31">
        <v>2005</v>
      </c>
      <c r="B1640" s="100">
        <v>38473</v>
      </c>
      <c r="C1640" s="100">
        <v>38498</v>
      </c>
      <c r="D1640">
        <v>1.8217922606924644</v>
      </c>
    </row>
    <row r="1641" spans="1:4">
      <c r="A1641" s="31">
        <v>2005</v>
      </c>
      <c r="B1641" s="100">
        <v>38473</v>
      </c>
      <c r="C1641" s="100">
        <v>38499</v>
      </c>
      <c r="D1641">
        <v>1.8266627856207249</v>
      </c>
    </row>
    <row r="1642" spans="1:4">
      <c r="A1642" s="31">
        <v>2005</v>
      </c>
      <c r="B1642" s="100">
        <v>38473</v>
      </c>
      <c r="C1642" s="100">
        <v>38502</v>
      </c>
      <c r="D1642">
        <v>1.8208628367034092</v>
      </c>
    </row>
    <row r="1643" spans="1:4">
      <c r="A1643" s="31">
        <v>2005</v>
      </c>
      <c r="B1643" s="100">
        <v>38473</v>
      </c>
      <c r="C1643" s="100">
        <v>38503</v>
      </c>
      <c r="D1643">
        <v>1.8211490178703293</v>
      </c>
    </row>
    <row r="1644" spans="1:4">
      <c r="A1644" s="31">
        <v>2005</v>
      </c>
      <c r="B1644" s="100">
        <v>38504</v>
      </c>
      <c r="C1644" s="100">
        <v>38504</v>
      </c>
      <c r="D1644">
        <v>1.810348656451255</v>
      </c>
    </row>
    <row r="1645" spans="1:4">
      <c r="A1645" s="31">
        <v>2005</v>
      </c>
      <c r="B1645" s="100">
        <v>38504</v>
      </c>
      <c r="C1645" s="100">
        <v>38505</v>
      </c>
      <c r="D1645">
        <v>1.8157992152217368</v>
      </c>
    </row>
    <row r="1646" spans="1:4">
      <c r="A1646" s="31">
        <v>2005</v>
      </c>
      <c r="B1646" s="100">
        <v>38504</v>
      </c>
      <c r="C1646" s="100">
        <v>38506</v>
      </c>
      <c r="D1646">
        <v>1.8187065265650439</v>
      </c>
    </row>
    <row r="1647" spans="1:4">
      <c r="A1647" s="31">
        <v>2005</v>
      </c>
      <c r="B1647" s="100">
        <v>38504</v>
      </c>
      <c r="C1647" s="100">
        <v>38509</v>
      </c>
      <c r="D1647">
        <v>1.8186129223473624</v>
      </c>
    </row>
    <row r="1648" spans="1:4">
      <c r="A1648" s="31">
        <v>2005</v>
      </c>
      <c r="B1648" s="100">
        <v>38504</v>
      </c>
      <c r="C1648" s="100">
        <v>38510</v>
      </c>
      <c r="D1648">
        <v>1.8293500111681928</v>
      </c>
    </row>
    <row r="1649" spans="1:4">
      <c r="A1649" s="31">
        <v>2005</v>
      </c>
      <c r="B1649" s="100">
        <v>38504</v>
      </c>
      <c r="C1649" s="100">
        <v>38511</v>
      </c>
      <c r="D1649">
        <v>1.8367985691929352</v>
      </c>
    </row>
    <row r="1650" spans="1:4">
      <c r="A1650" s="31">
        <v>2005</v>
      </c>
      <c r="B1650" s="100">
        <v>38504</v>
      </c>
      <c r="C1650" s="100">
        <v>38512</v>
      </c>
      <c r="D1650">
        <v>1.823178906599136</v>
      </c>
    </row>
    <row r="1651" spans="1:4">
      <c r="A1651" s="31">
        <v>2005</v>
      </c>
      <c r="B1651" s="100">
        <v>38504</v>
      </c>
      <c r="C1651" s="100">
        <v>38513</v>
      </c>
      <c r="D1651">
        <v>1.8241348448687353</v>
      </c>
    </row>
    <row r="1652" spans="1:4">
      <c r="A1652" s="31">
        <v>2005</v>
      </c>
      <c r="B1652" s="100">
        <v>38504</v>
      </c>
      <c r="C1652" s="100">
        <v>38516</v>
      </c>
      <c r="D1652">
        <v>1.8048780487804876</v>
      </c>
    </row>
    <row r="1653" spans="1:4">
      <c r="A1653" s="31">
        <v>2005</v>
      </c>
      <c r="B1653" s="100">
        <v>38504</v>
      </c>
      <c r="C1653" s="100">
        <v>38517</v>
      </c>
      <c r="D1653">
        <v>1.8088125466766245</v>
      </c>
    </row>
    <row r="1654" spans="1:4">
      <c r="A1654" s="31">
        <v>2005</v>
      </c>
      <c r="B1654" s="100">
        <v>38504</v>
      </c>
      <c r="C1654" s="100">
        <v>38518</v>
      </c>
      <c r="D1654">
        <v>1.810259487025649</v>
      </c>
    </row>
    <row r="1655" spans="1:4">
      <c r="A1655" s="31">
        <v>2005</v>
      </c>
      <c r="B1655" s="100">
        <v>38504</v>
      </c>
      <c r="C1655" s="100">
        <v>38519</v>
      </c>
      <c r="D1655">
        <v>1.8227638606785528</v>
      </c>
    </row>
    <row r="1656" spans="1:4">
      <c r="A1656" s="31">
        <v>2005</v>
      </c>
      <c r="B1656" s="100">
        <v>38504</v>
      </c>
      <c r="C1656" s="100">
        <v>38520</v>
      </c>
      <c r="D1656">
        <v>1.8234501347708896</v>
      </c>
    </row>
    <row r="1657" spans="1:4">
      <c r="A1657" s="31">
        <v>2005</v>
      </c>
      <c r="B1657" s="100">
        <v>38504</v>
      </c>
      <c r="C1657" s="100">
        <v>38523</v>
      </c>
      <c r="D1657">
        <v>1.8263405878393539</v>
      </c>
    </row>
    <row r="1658" spans="1:4">
      <c r="A1658" s="31">
        <v>2005</v>
      </c>
      <c r="B1658" s="100">
        <v>38504</v>
      </c>
      <c r="C1658" s="100">
        <v>38524</v>
      </c>
      <c r="D1658">
        <v>1.8197140707298722</v>
      </c>
    </row>
    <row r="1659" spans="1:4">
      <c r="A1659" s="31">
        <v>2005</v>
      </c>
      <c r="B1659" s="100">
        <v>38504</v>
      </c>
      <c r="C1659" s="100">
        <v>38525</v>
      </c>
      <c r="D1659">
        <v>1.8207923024881607</v>
      </c>
    </row>
    <row r="1660" spans="1:4">
      <c r="A1660" s="31">
        <v>2005</v>
      </c>
      <c r="B1660" s="100">
        <v>38504</v>
      </c>
      <c r="C1660" s="100">
        <v>38526</v>
      </c>
      <c r="D1660">
        <v>1.8215579710144927</v>
      </c>
    </row>
    <row r="1661" spans="1:4">
      <c r="A1661" s="31">
        <v>2005</v>
      </c>
      <c r="B1661" s="100">
        <v>38504</v>
      </c>
      <c r="C1661" s="100">
        <v>38527</v>
      </c>
      <c r="D1661">
        <v>1.8223227752639515</v>
      </c>
    </row>
    <row r="1662" spans="1:4">
      <c r="A1662" s="31">
        <v>2005</v>
      </c>
      <c r="B1662" s="100">
        <v>38504</v>
      </c>
      <c r="C1662" s="100">
        <v>38530</v>
      </c>
      <c r="D1662">
        <v>1.8288979100887084</v>
      </c>
    </row>
    <row r="1663" spans="1:4">
      <c r="A1663" s="31">
        <v>2005</v>
      </c>
      <c r="B1663" s="100">
        <v>38504</v>
      </c>
      <c r="C1663" s="100">
        <v>38531</v>
      </c>
      <c r="D1663">
        <v>1.8198916641588927</v>
      </c>
    </row>
    <row r="1664" spans="1:4">
      <c r="A1664" s="31">
        <v>2005</v>
      </c>
      <c r="B1664" s="100">
        <v>38504</v>
      </c>
      <c r="C1664" s="100">
        <v>38532</v>
      </c>
      <c r="D1664">
        <v>1.8074673864147548</v>
      </c>
    </row>
    <row r="1665" spans="1:4">
      <c r="A1665" s="31">
        <v>2005</v>
      </c>
      <c r="B1665" s="100">
        <v>38504</v>
      </c>
      <c r="C1665" s="100">
        <v>38533</v>
      </c>
      <c r="D1665">
        <v>1.7935330762385049</v>
      </c>
    </row>
    <row r="1666" spans="1:4">
      <c r="A1666" s="31">
        <v>2005</v>
      </c>
      <c r="B1666" s="100">
        <v>38534</v>
      </c>
      <c r="C1666" s="100">
        <v>38534</v>
      </c>
      <c r="D1666">
        <v>1.780117820324006</v>
      </c>
    </row>
    <row r="1667" spans="1:4">
      <c r="A1667" s="31">
        <v>2005</v>
      </c>
      <c r="B1667" s="100">
        <v>38534</v>
      </c>
      <c r="C1667" s="100">
        <v>38537</v>
      </c>
      <c r="D1667">
        <v>1.7582969916475719</v>
      </c>
    </row>
    <row r="1668" spans="1:4">
      <c r="A1668" s="31">
        <v>2005</v>
      </c>
      <c r="B1668" s="100">
        <v>38534</v>
      </c>
      <c r="C1668" s="100">
        <v>38538</v>
      </c>
      <c r="D1668">
        <v>1.7543367535247656</v>
      </c>
    </row>
    <row r="1669" spans="1:4">
      <c r="A1669" s="31">
        <v>2005</v>
      </c>
      <c r="B1669" s="100">
        <v>38534</v>
      </c>
      <c r="C1669" s="100">
        <v>38539</v>
      </c>
      <c r="D1669">
        <v>1.7557848194546795</v>
      </c>
    </row>
    <row r="1670" spans="1:4">
      <c r="A1670" s="31">
        <v>2005</v>
      </c>
      <c r="B1670" s="100">
        <v>38534</v>
      </c>
      <c r="C1670" s="100">
        <v>38540</v>
      </c>
      <c r="D1670">
        <v>1.7452926580061303</v>
      </c>
    </row>
    <row r="1671" spans="1:4">
      <c r="A1671" s="31">
        <v>2005</v>
      </c>
      <c r="B1671" s="100">
        <v>38534</v>
      </c>
      <c r="C1671" s="100">
        <v>38541</v>
      </c>
      <c r="D1671">
        <v>1.7345184321725191</v>
      </c>
    </row>
    <row r="1672" spans="1:4">
      <c r="A1672" s="31">
        <v>2005</v>
      </c>
      <c r="B1672" s="100">
        <v>38534</v>
      </c>
      <c r="C1672" s="100">
        <v>38544</v>
      </c>
      <c r="D1672">
        <v>1.7450581395348836</v>
      </c>
    </row>
    <row r="1673" spans="1:4">
      <c r="A1673" s="31">
        <v>2005</v>
      </c>
      <c r="B1673" s="100">
        <v>38534</v>
      </c>
      <c r="C1673" s="100">
        <v>38545</v>
      </c>
      <c r="D1673">
        <v>1.7679285039598922</v>
      </c>
    </row>
    <row r="1674" spans="1:4">
      <c r="A1674" s="31">
        <v>2005</v>
      </c>
      <c r="B1674" s="100">
        <v>38534</v>
      </c>
      <c r="C1674" s="100">
        <v>38546</v>
      </c>
      <c r="D1674">
        <v>1.7660530511668358</v>
      </c>
    </row>
    <row r="1675" spans="1:4">
      <c r="A1675" s="31">
        <v>2005</v>
      </c>
      <c r="B1675" s="100">
        <v>38534</v>
      </c>
      <c r="C1675" s="100">
        <v>38547</v>
      </c>
      <c r="D1675">
        <v>1.7578847694660937</v>
      </c>
    </row>
    <row r="1676" spans="1:4">
      <c r="A1676" s="31">
        <v>2005</v>
      </c>
      <c r="B1676" s="100">
        <v>38534</v>
      </c>
      <c r="C1676" s="100">
        <v>38548</v>
      </c>
      <c r="D1676">
        <v>1.759399591955698</v>
      </c>
    </row>
    <row r="1677" spans="1:4">
      <c r="A1677" s="31">
        <v>2005</v>
      </c>
      <c r="B1677" s="100">
        <v>38534</v>
      </c>
      <c r="C1677" s="100">
        <v>38551</v>
      </c>
      <c r="D1677">
        <v>1.74708312196536</v>
      </c>
    </row>
    <row r="1678" spans="1:4">
      <c r="A1678" s="31">
        <v>2005</v>
      </c>
      <c r="B1678" s="100">
        <v>38534</v>
      </c>
      <c r="C1678" s="100">
        <v>38552</v>
      </c>
      <c r="D1678">
        <v>1.7394780838845678</v>
      </c>
    </row>
    <row r="1679" spans="1:4">
      <c r="A1679" s="31">
        <v>2005</v>
      </c>
      <c r="B1679" s="100">
        <v>38534</v>
      </c>
      <c r="C1679" s="100">
        <v>38553</v>
      </c>
      <c r="D1679">
        <v>1.7374333861443179</v>
      </c>
    </row>
    <row r="1680" spans="1:4">
      <c r="A1680" s="31">
        <v>2005</v>
      </c>
      <c r="B1680" s="100">
        <v>38534</v>
      </c>
      <c r="C1680" s="100">
        <v>38554</v>
      </c>
      <c r="D1680">
        <v>1.7510057471264366</v>
      </c>
    </row>
    <row r="1681" spans="1:4">
      <c r="A1681" s="31">
        <v>2005</v>
      </c>
      <c r="B1681" s="100">
        <v>38534</v>
      </c>
      <c r="C1681" s="100">
        <v>38555</v>
      </c>
      <c r="D1681">
        <v>1.7469428859156955</v>
      </c>
    </row>
    <row r="1682" spans="1:4">
      <c r="A1682" s="31">
        <v>2005</v>
      </c>
      <c r="B1682" s="100">
        <v>38534</v>
      </c>
      <c r="C1682" s="100">
        <v>38558</v>
      </c>
      <c r="D1682">
        <v>1.7374711981566819</v>
      </c>
    </row>
    <row r="1683" spans="1:4">
      <c r="A1683" s="31">
        <v>2005</v>
      </c>
      <c r="B1683" s="100">
        <v>38534</v>
      </c>
      <c r="C1683" s="100">
        <v>38559</v>
      </c>
      <c r="D1683">
        <v>1.7383801029657024</v>
      </c>
    </row>
    <row r="1684" spans="1:4">
      <c r="A1684" s="31">
        <v>2005</v>
      </c>
      <c r="B1684" s="100">
        <v>38534</v>
      </c>
      <c r="C1684" s="100">
        <v>38560</v>
      </c>
      <c r="D1684">
        <v>1.7369259742141099</v>
      </c>
    </row>
    <row r="1685" spans="1:4">
      <c r="A1685" s="31">
        <v>2005</v>
      </c>
      <c r="B1685" s="100">
        <v>38534</v>
      </c>
      <c r="C1685" s="100">
        <v>38561</v>
      </c>
      <c r="D1685">
        <v>1.7518459533806283</v>
      </c>
    </row>
    <row r="1686" spans="1:4">
      <c r="A1686" s="31">
        <v>2005</v>
      </c>
      <c r="B1686" s="100">
        <v>38534</v>
      </c>
      <c r="C1686" s="100">
        <v>38562</v>
      </c>
      <c r="D1686">
        <v>1.7543885100826926</v>
      </c>
    </row>
    <row r="1687" spans="1:4">
      <c r="A1687" s="31">
        <v>2005</v>
      </c>
      <c r="B1687" s="100">
        <v>38565</v>
      </c>
      <c r="C1687" s="100">
        <v>38565</v>
      </c>
      <c r="D1687">
        <v>1.7672837720566965</v>
      </c>
    </row>
    <row r="1688" spans="1:4">
      <c r="A1688" s="31">
        <v>2005</v>
      </c>
      <c r="B1688" s="100">
        <v>38565</v>
      </c>
      <c r="C1688" s="100">
        <v>38566</v>
      </c>
      <c r="D1688">
        <v>1.7723777745538951</v>
      </c>
    </row>
    <row r="1689" spans="1:4">
      <c r="A1689" s="31">
        <v>2005</v>
      </c>
      <c r="B1689" s="100">
        <v>38565</v>
      </c>
      <c r="C1689" s="100">
        <v>38567</v>
      </c>
      <c r="D1689">
        <v>1.7809289538417015</v>
      </c>
    </row>
    <row r="1690" spans="1:4">
      <c r="A1690" s="31">
        <v>2005</v>
      </c>
      <c r="B1690" s="100">
        <v>38565</v>
      </c>
      <c r="C1690" s="100">
        <v>38568</v>
      </c>
      <c r="D1690">
        <v>1.7754557901563739</v>
      </c>
    </row>
    <row r="1691" spans="1:4">
      <c r="A1691" s="31">
        <v>2005</v>
      </c>
      <c r="B1691" s="100">
        <v>38565</v>
      </c>
      <c r="C1691" s="100">
        <v>38569</v>
      </c>
      <c r="D1691">
        <v>1.7806210465784933</v>
      </c>
    </row>
    <row r="1692" spans="1:4">
      <c r="A1692" s="31">
        <v>2005</v>
      </c>
      <c r="B1692" s="100">
        <v>38565</v>
      </c>
      <c r="C1692" s="100">
        <v>38572</v>
      </c>
      <c r="D1692">
        <v>1.7886061307113941</v>
      </c>
    </row>
    <row r="1693" spans="1:4">
      <c r="A1693" s="31">
        <v>2005</v>
      </c>
      <c r="B1693" s="100">
        <v>38565</v>
      </c>
      <c r="C1693" s="100">
        <v>38573</v>
      </c>
      <c r="D1693">
        <v>1.7848174339731562</v>
      </c>
    </row>
    <row r="1694" spans="1:4">
      <c r="A1694" s="31">
        <v>2005</v>
      </c>
      <c r="B1694" s="100">
        <v>38565</v>
      </c>
      <c r="C1694" s="100">
        <v>38574</v>
      </c>
      <c r="D1694">
        <v>1.7928586948649237</v>
      </c>
    </row>
    <row r="1695" spans="1:4">
      <c r="A1695" s="31">
        <v>2005</v>
      </c>
      <c r="B1695" s="100">
        <v>38565</v>
      </c>
      <c r="C1695" s="100">
        <v>38575</v>
      </c>
      <c r="D1695">
        <v>1.8023973846712675</v>
      </c>
    </row>
    <row r="1696" spans="1:4">
      <c r="A1696" s="31">
        <v>2005</v>
      </c>
      <c r="B1696" s="100">
        <v>38565</v>
      </c>
      <c r="C1696" s="100">
        <v>38576</v>
      </c>
      <c r="D1696">
        <v>1.8139060793593011</v>
      </c>
    </row>
    <row r="1697" spans="1:4">
      <c r="A1697" s="31">
        <v>2005</v>
      </c>
      <c r="B1697" s="100">
        <v>38565</v>
      </c>
      <c r="C1697" s="100">
        <v>38579</v>
      </c>
      <c r="D1697">
        <v>1.810122878876536</v>
      </c>
    </row>
    <row r="1698" spans="1:4">
      <c r="A1698" s="31">
        <v>2005</v>
      </c>
      <c r="B1698" s="100">
        <v>38565</v>
      </c>
      <c r="C1698" s="100">
        <v>38580</v>
      </c>
      <c r="D1698">
        <v>1.8068823831535696</v>
      </c>
    </row>
    <row r="1699" spans="1:4">
      <c r="A1699" s="31">
        <v>2005</v>
      </c>
      <c r="B1699" s="100">
        <v>38565</v>
      </c>
      <c r="C1699" s="100">
        <v>38581</v>
      </c>
      <c r="D1699">
        <v>1.8100986309436184</v>
      </c>
    </row>
    <row r="1700" spans="1:4">
      <c r="A1700" s="31">
        <v>2005</v>
      </c>
      <c r="B1700" s="100">
        <v>38565</v>
      </c>
      <c r="C1700" s="100">
        <v>38582</v>
      </c>
      <c r="D1700">
        <v>1.8025237989816252</v>
      </c>
    </row>
    <row r="1701" spans="1:4">
      <c r="A1701" s="31">
        <v>2005</v>
      </c>
      <c r="B1701" s="100">
        <v>38565</v>
      </c>
      <c r="C1701" s="100">
        <v>38583</v>
      </c>
      <c r="D1701">
        <v>1.7958431603773584</v>
      </c>
    </row>
    <row r="1702" spans="1:4">
      <c r="A1702" s="31">
        <v>2005</v>
      </c>
      <c r="B1702" s="100">
        <v>38565</v>
      </c>
      <c r="C1702" s="100">
        <v>38586</v>
      </c>
      <c r="D1702">
        <v>1.8035832780358327</v>
      </c>
    </row>
    <row r="1703" spans="1:4">
      <c r="A1703" s="31">
        <v>2005</v>
      </c>
      <c r="B1703" s="100">
        <v>38565</v>
      </c>
      <c r="C1703" s="100">
        <v>38587</v>
      </c>
      <c r="D1703">
        <v>1.7984416348132901</v>
      </c>
    </row>
    <row r="1704" spans="1:4">
      <c r="A1704" s="31">
        <v>2005</v>
      </c>
      <c r="B1704" s="100">
        <v>38565</v>
      </c>
      <c r="C1704" s="100">
        <v>38588</v>
      </c>
      <c r="D1704">
        <v>1.7948114940839275</v>
      </c>
    </row>
    <row r="1705" spans="1:4">
      <c r="A1705" s="31">
        <v>2005</v>
      </c>
      <c r="B1705" s="100">
        <v>38565</v>
      </c>
      <c r="C1705" s="100">
        <v>38589</v>
      </c>
      <c r="D1705">
        <v>1.7994134897360703</v>
      </c>
    </row>
    <row r="1706" spans="1:4">
      <c r="A1706" s="31">
        <v>2005</v>
      </c>
      <c r="B1706" s="100">
        <v>38565</v>
      </c>
      <c r="C1706" s="100">
        <v>38590</v>
      </c>
      <c r="D1706">
        <v>1.8049424360196524</v>
      </c>
    </row>
    <row r="1707" spans="1:4">
      <c r="A1707" s="31">
        <v>2005</v>
      </c>
      <c r="B1707" s="100">
        <v>38565</v>
      </c>
      <c r="C1707" s="100">
        <v>38593</v>
      </c>
      <c r="D1707">
        <v>1.8029636150234745</v>
      </c>
    </row>
    <row r="1708" spans="1:4">
      <c r="A1708" s="31">
        <v>2005</v>
      </c>
      <c r="B1708" s="100">
        <v>38565</v>
      </c>
      <c r="C1708" s="100">
        <v>38594</v>
      </c>
      <c r="D1708">
        <v>1.784108385206884</v>
      </c>
    </row>
    <row r="1709" spans="1:4">
      <c r="A1709" s="31">
        <v>2005</v>
      </c>
      <c r="B1709" s="100">
        <v>38565</v>
      </c>
      <c r="C1709" s="100">
        <v>38595</v>
      </c>
      <c r="D1709">
        <v>1.7862058866598332</v>
      </c>
    </row>
    <row r="1710" spans="1:4">
      <c r="A1710" s="31">
        <v>2005</v>
      </c>
      <c r="B1710" s="100">
        <v>38596</v>
      </c>
      <c r="C1710" s="100">
        <v>38596</v>
      </c>
      <c r="D1710">
        <v>1.8128338333211382</v>
      </c>
    </row>
    <row r="1711" spans="1:4">
      <c r="A1711" s="31">
        <v>2005</v>
      </c>
      <c r="B1711" s="100">
        <v>38596</v>
      </c>
      <c r="C1711" s="100">
        <v>38597</v>
      </c>
      <c r="D1711">
        <v>1.839395717219126</v>
      </c>
    </row>
    <row r="1712" spans="1:4">
      <c r="A1712" s="31">
        <v>2005</v>
      </c>
      <c r="B1712" s="100">
        <v>38596</v>
      </c>
      <c r="C1712" s="100">
        <v>38600</v>
      </c>
      <c r="D1712">
        <v>1.8477636135877975</v>
      </c>
    </row>
    <row r="1713" spans="1:4">
      <c r="A1713" s="31">
        <v>2005</v>
      </c>
      <c r="B1713" s="100">
        <v>38596</v>
      </c>
      <c r="C1713" s="100">
        <v>38601</v>
      </c>
      <c r="D1713">
        <v>1.8446874538200089</v>
      </c>
    </row>
    <row r="1714" spans="1:4">
      <c r="A1714" s="31">
        <v>2005</v>
      </c>
      <c r="B1714" s="100">
        <v>38596</v>
      </c>
      <c r="C1714" s="100">
        <v>38602</v>
      </c>
      <c r="D1714">
        <v>1.8388716585437896</v>
      </c>
    </row>
    <row r="1715" spans="1:4">
      <c r="A1715" s="31">
        <v>2005</v>
      </c>
      <c r="B1715" s="100">
        <v>38596</v>
      </c>
      <c r="C1715" s="100">
        <v>38603</v>
      </c>
      <c r="D1715">
        <v>1.836438923395445</v>
      </c>
    </row>
    <row r="1716" spans="1:4">
      <c r="A1716" s="31">
        <v>2005</v>
      </c>
      <c r="B1716" s="100">
        <v>38596</v>
      </c>
      <c r="C1716" s="100">
        <v>38604</v>
      </c>
      <c r="D1716">
        <v>1.8383060635226181</v>
      </c>
    </row>
    <row r="1717" spans="1:4">
      <c r="A1717" s="31">
        <v>2005</v>
      </c>
      <c r="B1717" s="100">
        <v>38596</v>
      </c>
      <c r="C1717" s="100">
        <v>38607</v>
      </c>
      <c r="D1717">
        <v>1.8259064284125455</v>
      </c>
    </row>
    <row r="1718" spans="1:4">
      <c r="A1718" s="31">
        <v>2005</v>
      </c>
      <c r="B1718" s="100">
        <v>38596</v>
      </c>
      <c r="C1718" s="100">
        <v>38608</v>
      </c>
      <c r="D1718">
        <v>1.8210947930574097</v>
      </c>
    </row>
    <row r="1719" spans="1:4">
      <c r="A1719" s="31">
        <v>2005</v>
      </c>
      <c r="B1719" s="100">
        <v>38596</v>
      </c>
      <c r="C1719" s="100">
        <v>38609</v>
      </c>
      <c r="D1719">
        <v>1.8286308286308288</v>
      </c>
    </row>
    <row r="1720" spans="1:4">
      <c r="A1720" s="31">
        <v>2005</v>
      </c>
      <c r="B1720" s="100">
        <v>38596</v>
      </c>
      <c r="C1720" s="100">
        <v>38610</v>
      </c>
      <c r="D1720">
        <v>1.8067997043606798</v>
      </c>
    </row>
    <row r="1721" spans="1:4">
      <c r="A1721" s="31">
        <v>2005</v>
      </c>
      <c r="B1721" s="100">
        <v>38596</v>
      </c>
      <c r="C1721" s="100">
        <v>38611</v>
      </c>
      <c r="D1721">
        <v>1.8097560975609757</v>
      </c>
    </row>
    <row r="1722" spans="1:4">
      <c r="A1722" s="31">
        <v>2005</v>
      </c>
      <c r="B1722" s="100">
        <v>38596</v>
      </c>
      <c r="C1722" s="100">
        <v>38614</v>
      </c>
      <c r="D1722">
        <v>1.8042508917954816</v>
      </c>
    </row>
    <row r="1723" spans="1:4">
      <c r="A1723" s="31">
        <v>2005</v>
      </c>
      <c r="B1723" s="100">
        <v>38596</v>
      </c>
      <c r="C1723" s="100">
        <v>38615</v>
      </c>
      <c r="D1723">
        <v>1.8048708048708049</v>
      </c>
    </row>
    <row r="1724" spans="1:4">
      <c r="A1724" s="31">
        <v>2005</v>
      </c>
      <c r="B1724" s="100">
        <v>38596</v>
      </c>
      <c r="C1724" s="100">
        <v>38616</v>
      </c>
      <c r="D1724">
        <v>1.8109769646692835</v>
      </c>
    </row>
    <row r="1725" spans="1:4">
      <c r="A1725" s="31">
        <v>2005</v>
      </c>
      <c r="B1725" s="100">
        <v>38596</v>
      </c>
      <c r="C1725" s="100">
        <v>38617</v>
      </c>
      <c r="D1725">
        <v>1.8010903197288934</v>
      </c>
    </row>
    <row r="1726" spans="1:4">
      <c r="A1726" s="31">
        <v>2005</v>
      </c>
      <c r="B1726" s="100">
        <v>38596</v>
      </c>
      <c r="C1726" s="100">
        <v>38618</v>
      </c>
      <c r="D1726">
        <v>1.7859985261606486</v>
      </c>
    </row>
    <row r="1727" spans="1:4">
      <c r="A1727" s="31">
        <v>2005</v>
      </c>
      <c r="B1727" s="100">
        <v>38596</v>
      </c>
      <c r="C1727" s="100">
        <v>38621</v>
      </c>
      <c r="D1727">
        <v>1.772000883717505</v>
      </c>
    </row>
    <row r="1728" spans="1:4">
      <c r="A1728" s="31">
        <v>2005</v>
      </c>
      <c r="B1728" s="100">
        <v>38596</v>
      </c>
      <c r="C1728" s="100">
        <v>38622</v>
      </c>
      <c r="D1728">
        <v>1.7647923557515617</v>
      </c>
    </row>
    <row r="1729" spans="1:4">
      <c r="A1729" s="31">
        <v>2005</v>
      </c>
      <c r="B1729" s="100">
        <v>38596</v>
      </c>
      <c r="C1729" s="100">
        <v>38623</v>
      </c>
      <c r="D1729">
        <v>1.7675477239353889</v>
      </c>
    </row>
    <row r="1730" spans="1:4">
      <c r="A1730" s="31">
        <v>2005</v>
      </c>
      <c r="B1730" s="100">
        <v>38596</v>
      </c>
      <c r="C1730" s="100">
        <v>38624</v>
      </c>
      <c r="D1730">
        <v>1.7672135950776442</v>
      </c>
    </row>
    <row r="1731" spans="1:4">
      <c r="A1731" s="31">
        <v>2005</v>
      </c>
      <c r="B1731" s="100">
        <v>38596</v>
      </c>
      <c r="C1731" s="100">
        <v>38625</v>
      </c>
      <c r="D1731">
        <v>1.7658186084023757</v>
      </c>
    </row>
    <row r="1732" spans="1:4">
      <c r="A1732" s="31">
        <v>2005</v>
      </c>
      <c r="B1732" s="100">
        <v>38626</v>
      </c>
      <c r="C1732" s="100">
        <v>38628</v>
      </c>
      <c r="D1732">
        <v>1.7548529411764704</v>
      </c>
    </row>
    <row r="1733" spans="1:4">
      <c r="A1733" s="31">
        <v>2005</v>
      </c>
      <c r="B1733" s="100">
        <v>38626</v>
      </c>
      <c r="C1733" s="100">
        <v>38629</v>
      </c>
      <c r="D1733">
        <v>1.7592101385204832</v>
      </c>
    </row>
    <row r="1734" spans="1:4">
      <c r="A1734" s="31">
        <v>2005</v>
      </c>
      <c r="B1734" s="100">
        <v>38626</v>
      </c>
      <c r="C1734" s="100">
        <v>38630</v>
      </c>
      <c r="D1734">
        <v>1.7623543295471311</v>
      </c>
    </row>
    <row r="1735" spans="1:4">
      <c r="A1735" s="31">
        <v>2005</v>
      </c>
      <c r="B1735" s="100">
        <v>38626</v>
      </c>
      <c r="C1735" s="100">
        <v>38631</v>
      </c>
      <c r="D1735">
        <v>1.7691235790245692</v>
      </c>
    </row>
    <row r="1736" spans="1:4">
      <c r="A1736" s="31">
        <v>2005</v>
      </c>
      <c r="B1736" s="100">
        <v>38626</v>
      </c>
      <c r="C1736" s="100">
        <v>38632</v>
      </c>
      <c r="D1736">
        <v>1.7676855895196504</v>
      </c>
    </row>
    <row r="1737" spans="1:4">
      <c r="A1737" s="31">
        <v>2005</v>
      </c>
      <c r="B1737" s="100">
        <v>38626</v>
      </c>
      <c r="C1737" s="100">
        <v>38635</v>
      </c>
      <c r="D1737">
        <v>1.7563385397747913</v>
      </c>
    </row>
    <row r="1738" spans="1:4">
      <c r="A1738" s="31">
        <v>2005</v>
      </c>
      <c r="B1738" s="100">
        <v>38626</v>
      </c>
      <c r="C1738" s="100">
        <v>38636</v>
      </c>
      <c r="D1738">
        <v>1.7512017479970865</v>
      </c>
    </row>
    <row r="1739" spans="1:4">
      <c r="A1739" s="31">
        <v>2005</v>
      </c>
      <c r="B1739" s="100">
        <v>38626</v>
      </c>
      <c r="C1739" s="100">
        <v>38637</v>
      </c>
      <c r="D1739">
        <v>1.7491624180626366</v>
      </c>
    </row>
    <row r="1740" spans="1:4">
      <c r="A1740" s="31">
        <v>2005</v>
      </c>
      <c r="B1740" s="100">
        <v>38626</v>
      </c>
      <c r="C1740" s="100">
        <v>38638</v>
      </c>
      <c r="D1740">
        <v>1.7491604613812235</v>
      </c>
    </row>
    <row r="1741" spans="1:4">
      <c r="A1741" s="31">
        <v>2005</v>
      </c>
      <c r="B1741" s="100">
        <v>38626</v>
      </c>
      <c r="C1741" s="100">
        <v>38639</v>
      </c>
      <c r="D1741">
        <v>1.7506565509191712</v>
      </c>
    </row>
    <row r="1742" spans="1:4">
      <c r="A1742" s="31">
        <v>2005</v>
      </c>
      <c r="B1742" s="100">
        <v>38626</v>
      </c>
      <c r="C1742" s="100">
        <v>38642</v>
      </c>
      <c r="D1742">
        <v>1.7560619339760444</v>
      </c>
    </row>
    <row r="1743" spans="1:4">
      <c r="A1743" s="31">
        <v>2005</v>
      </c>
      <c r="B1743" s="100">
        <v>38626</v>
      </c>
      <c r="C1743" s="100">
        <v>38643</v>
      </c>
      <c r="D1743">
        <v>1.7447928085946063</v>
      </c>
    </row>
    <row r="1744" spans="1:4">
      <c r="A1744" s="31">
        <v>2005</v>
      </c>
      <c r="B1744" s="100">
        <v>38626</v>
      </c>
      <c r="C1744" s="100">
        <v>38644</v>
      </c>
      <c r="D1744">
        <v>1.7572237335490037</v>
      </c>
    </row>
    <row r="1745" spans="1:4">
      <c r="A1745" s="31">
        <v>2005</v>
      </c>
      <c r="B1745" s="100">
        <v>38626</v>
      </c>
      <c r="C1745" s="100">
        <v>38645</v>
      </c>
      <c r="D1745">
        <v>1.7663661888576918</v>
      </c>
    </row>
    <row r="1746" spans="1:4">
      <c r="A1746" s="31">
        <v>2005</v>
      </c>
      <c r="B1746" s="100">
        <v>38626</v>
      </c>
      <c r="C1746" s="100">
        <v>38646</v>
      </c>
      <c r="D1746">
        <v>1.7740363314133805</v>
      </c>
    </row>
    <row r="1747" spans="1:4">
      <c r="A1747" s="31">
        <v>2005</v>
      </c>
      <c r="B1747" s="100">
        <v>38626</v>
      </c>
      <c r="C1747" s="100">
        <v>38649</v>
      </c>
      <c r="D1747">
        <v>1.7671253143956207</v>
      </c>
    </row>
    <row r="1748" spans="1:4">
      <c r="A1748" s="31">
        <v>2005</v>
      </c>
      <c r="B1748" s="100">
        <v>38626</v>
      </c>
      <c r="C1748" s="100">
        <v>38650</v>
      </c>
      <c r="D1748">
        <v>1.7759550727850439</v>
      </c>
    </row>
    <row r="1749" spans="1:4">
      <c r="A1749" s="31">
        <v>2005</v>
      </c>
      <c r="B1749" s="100">
        <v>38626</v>
      </c>
      <c r="C1749" s="100">
        <v>38651</v>
      </c>
      <c r="D1749">
        <v>1.77390408943807</v>
      </c>
    </row>
    <row r="1750" spans="1:4">
      <c r="A1750" s="31">
        <v>2005</v>
      </c>
      <c r="B1750" s="100">
        <v>38626</v>
      </c>
      <c r="C1750" s="100">
        <v>38652</v>
      </c>
      <c r="D1750">
        <v>1.7853988813659112</v>
      </c>
    </row>
    <row r="1751" spans="1:4">
      <c r="A1751" s="31">
        <v>2005</v>
      </c>
      <c r="B1751" s="100">
        <v>38626</v>
      </c>
      <c r="C1751" s="100">
        <v>38653</v>
      </c>
      <c r="D1751">
        <v>1.7826406227052431</v>
      </c>
    </row>
    <row r="1752" spans="1:4">
      <c r="A1752" s="31">
        <v>2005</v>
      </c>
      <c r="B1752" s="100">
        <v>38626</v>
      </c>
      <c r="C1752" s="100">
        <v>38656</v>
      </c>
      <c r="D1752">
        <v>1.7768417941328605</v>
      </c>
    </row>
    <row r="1753" spans="1:4">
      <c r="A1753" s="31">
        <v>2005</v>
      </c>
      <c r="B1753" s="100">
        <v>38657</v>
      </c>
      <c r="C1753" s="100">
        <v>38657</v>
      </c>
      <c r="D1753">
        <v>1.7684830633284241</v>
      </c>
    </row>
    <row r="1754" spans="1:4">
      <c r="A1754" s="31">
        <v>2005</v>
      </c>
      <c r="B1754" s="100">
        <v>38657</v>
      </c>
      <c r="C1754" s="100">
        <v>38658</v>
      </c>
      <c r="D1754">
        <v>1.766256719935194</v>
      </c>
    </row>
    <row r="1755" spans="1:4">
      <c r="A1755" s="31">
        <v>2005</v>
      </c>
      <c r="B1755" s="100">
        <v>38657</v>
      </c>
      <c r="C1755" s="100">
        <v>38659</v>
      </c>
      <c r="D1755">
        <v>1.7753040914117213</v>
      </c>
    </row>
    <row r="1756" spans="1:4">
      <c r="A1756" s="31">
        <v>2005</v>
      </c>
      <c r="B1756" s="100">
        <v>38657</v>
      </c>
      <c r="C1756" s="100">
        <v>38660</v>
      </c>
      <c r="D1756">
        <v>1.7641927853341219</v>
      </c>
    </row>
    <row r="1757" spans="1:4">
      <c r="A1757" s="31">
        <v>2005</v>
      </c>
      <c r="B1757" s="100">
        <v>38657</v>
      </c>
      <c r="C1757" s="100">
        <v>38663</v>
      </c>
      <c r="D1757">
        <v>1.7476904885078708</v>
      </c>
    </row>
    <row r="1758" spans="1:4">
      <c r="A1758" s="31">
        <v>2005</v>
      </c>
      <c r="B1758" s="100">
        <v>38657</v>
      </c>
      <c r="C1758" s="100">
        <v>38664</v>
      </c>
      <c r="D1758">
        <v>1.7365774293743528</v>
      </c>
    </row>
    <row r="1759" spans="1:4">
      <c r="A1759" s="31">
        <v>2005</v>
      </c>
      <c r="B1759" s="100">
        <v>38657</v>
      </c>
      <c r="C1759" s="100">
        <v>38665</v>
      </c>
      <c r="D1759">
        <v>1.738190433881238</v>
      </c>
    </row>
    <row r="1760" spans="1:4">
      <c r="A1760" s="31">
        <v>2005</v>
      </c>
      <c r="B1760" s="100">
        <v>38657</v>
      </c>
      <c r="C1760" s="100">
        <v>38666</v>
      </c>
      <c r="D1760">
        <v>1.7479566057363647</v>
      </c>
    </row>
    <row r="1761" spans="1:4">
      <c r="A1761" s="31">
        <v>2005</v>
      </c>
      <c r="B1761" s="100">
        <v>38657</v>
      </c>
      <c r="C1761" s="100">
        <v>38667</v>
      </c>
      <c r="D1761">
        <v>1.7377804189570643</v>
      </c>
    </row>
    <row r="1762" spans="1:4">
      <c r="A1762" s="31">
        <v>2005</v>
      </c>
      <c r="B1762" s="100">
        <v>38657</v>
      </c>
      <c r="C1762" s="100">
        <v>38670</v>
      </c>
      <c r="D1762">
        <v>1.7408040425057592</v>
      </c>
    </row>
    <row r="1763" spans="1:4">
      <c r="A1763" s="31">
        <v>2005</v>
      </c>
      <c r="B1763" s="100">
        <v>38657</v>
      </c>
      <c r="C1763" s="100">
        <v>38671</v>
      </c>
      <c r="D1763">
        <v>1.733065953654189</v>
      </c>
    </row>
    <row r="1764" spans="1:4">
      <c r="A1764" s="31">
        <v>2005</v>
      </c>
      <c r="B1764" s="100">
        <v>38657</v>
      </c>
      <c r="C1764" s="100">
        <v>38672</v>
      </c>
      <c r="D1764">
        <v>1.7250701728468016</v>
      </c>
    </row>
    <row r="1765" spans="1:4">
      <c r="A1765" s="31">
        <v>2005</v>
      </c>
      <c r="B1765" s="100">
        <v>38657</v>
      </c>
      <c r="C1765" s="100">
        <v>38673</v>
      </c>
      <c r="D1765">
        <v>1.7206769683590877</v>
      </c>
    </row>
    <row r="1766" spans="1:4">
      <c r="A1766" s="31">
        <v>2005</v>
      </c>
      <c r="B1766" s="100">
        <v>38657</v>
      </c>
      <c r="C1766" s="100">
        <v>38674</v>
      </c>
      <c r="D1766">
        <v>1.7137197358767424</v>
      </c>
    </row>
    <row r="1767" spans="1:4">
      <c r="A1767" s="31">
        <v>2005</v>
      </c>
      <c r="B1767" s="100">
        <v>38657</v>
      </c>
      <c r="C1767" s="100">
        <v>38677</v>
      </c>
      <c r="D1767">
        <v>1.7198398252639244</v>
      </c>
    </row>
    <row r="1768" spans="1:4">
      <c r="A1768" s="31">
        <v>2005</v>
      </c>
      <c r="B1768" s="100">
        <v>38657</v>
      </c>
      <c r="C1768" s="100">
        <v>38678</v>
      </c>
      <c r="D1768">
        <v>1.7090484189001678</v>
      </c>
    </row>
    <row r="1769" spans="1:4">
      <c r="A1769" s="31">
        <v>2005</v>
      </c>
      <c r="B1769" s="100">
        <v>38657</v>
      </c>
      <c r="C1769" s="100">
        <v>38679</v>
      </c>
      <c r="D1769">
        <v>1.7201285422144319</v>
      </c>
    </row>
    <row r="1770" spans="1:4">
      <c r="A1770" s="31">
        <v>2005</v>
      </c>
      <c r="B1770" s="100">
        <v>38657</v>
      </c>
      <c r="C1770" s="100">
        <v>38680</v>
      </c>
      <c r="D1770">
        <v>1.7240471139073814</v>
      </c>
    </row>
    <row r="1771" spans="1:4">
      <c r="A1771" s="31">
        <v>2005</v>
      </c>
      <c r="B1771" s="100">
        <v>38657</v>
      </c>
      <c r="C1771" s="100">
        <v>38681</v>
      </c>
      <c r="D1771">
        <v>1.7212467076382791</v>
      </c>
    </row>
    <row r="1772" spans="1:4">
      <c r="A1772" s="31">
        <v>2005</v>
      </c>
      <c r="B1772" s="100">
        <v>38657</v>
      </c>
      <c r="C1772" s="100">
        <v>38684</v>
      </c>
      <c r="D1772">
        <v>1.7105762217359592</v>
      </c>
    </row>
    <row r="1773" spans="1:4">
      <c r="A1773" s="31">
        <v>2005</v>
      </c>
      <c r="B1773" s="100">
        <v>38657</v>
      </c>
      <c r="C1773" s="100">
        <v>38685</v>
      </c>
      <c r="D1773">
        <v>1.7233669443226656</v>
      </c>
    </row>
    <row r="1774" spans="1:4">
      <c r="A1774" s="31">
        <v>2005</v>
      </c>
      <c r="B1774" s="100">
        <v>38657</v>
      </c>
      <c r="C1774" s="100">
        <v>38686</v>
      </c>
      <c r="D1774">
        <v>1.7252803635564025</v>
      </c>
    </row>
    <row r="1775" spans="1:4">
      <c r="A1775" s="31">
        <v>2005</v>
      </c>
      <c r="B1775" s="100">
        <v>38687</v>
      </c>
      <c r="C1775" s="100">
        <v>38687</v>
      </c>
      <c r="D1775">
        <v>1.7277140335392764</v>
      </c>
    </row>
    <row r="1776" spans="1:4">
      <c r="A1776" s="31">
        <v>2005</v>
      </c>
      <c r="B1776" s="100">
        <v>38687</v>
      </c>
      <c r="C1776" s="100">
        <v>38688</v>
      </c>
      <c r="D1776">
        <v>1.7266218909144586</v>
      </c>
    </row>
    <row r="1777" spans="1:4">
      <c r="A1777" s="31">
        <v>2005</v>
      </c>
      <c r="B1777" s="100">
        <v>38687</v>
      </c>
      <c r="C1777" s="100">
        <v>38691</v>
      </c>
      <c r="D1777">
        <v>1.737339435995866</v>
      </c>
    </row>
    <row r="1778" spans="1:4">
      <c r="A1778" s="31">
        <v>2005</v>
      </c>
      <c r="B1778" s="100">
        <v>38687</v>
      </c>
      <c r="C1778" s="100">
        <v>38692</v>
      </c>
      <c r="D1778">
        <v>1.7352183197113613</v>
      </c>
    </row>
    <row r="1779" spans="1:4">
      <c r="A1779" s="31">
        <v>2005</v>
      </c>
      <c r="B1779" s="100">
        <v>38687</v>
      </c>
      <c r="C1779" s="100">
        <v>38693</v>
      </c>
      <c r="D1779">
        <v>1.7299453390456494</v>
      </c>
    </row>
    <row r="1780" spans="1:4">
      <c r="A1780" s="31">
        <v>2005</v>
      </c>
      <c r="B1780" s="100">
        <v>38687</v>
      </c>
      <c r="C1780" s="100">
        <v>38694</v>
      </c>
      <c r="D1780">
        <v>1.7429439217719829</v>
      </c>
    </row>
    <row r="1781" spans="1:4">
      <c r="A1781" s="31">
        <v>2005</v>
      </c>
      <c r="B1781" s="100">
        <v>38687</v>
      </c>
      <c r="C1781" s="100">
        <v>38695</v>
      </c>
      <c r="D1781">
        <v>1.7505941770647655</v>
      </c>
    </row>
    <row r="1782" spans="1:4">
      <c r="A1782" s="31">
        <v>2005</v>
      </c>
      <c r="B1782" s="100">
        <v>38687</v>
      </c>
      <c r="C1782" s="100">
        <v>38698</v>
      </c>
      <c r="D1782">
        <v>1.7685006673587422</v>
      </c>
    </row>
    <row r="1783" spans="1:4">
      <c r="A1783" s="31">
        <v>2005</v>
      </c>
      <c r="B1783" s="100">
        <v>38687</v>
      </c>
      <c r="C1783" s="100">
        <v>38699</v>
      </c>
      <c r="D1783">
        <v>1.7686318131256951</v>
      </c>
    </row>
    <row r="1784" spans="1:4">
      <c r="A1784" s="31">
        <v>2005</v>
      </c>
      <c r="B1784" s="100">
        <v>38687</v>
      </c>
      <c r="C1784" s="100">
        <v>38700</v>
      </c>
      <c r="D1784">
        <v>1.7720772519534129</v>
      </c>
    </row>
    <row r="1785" spans="1:4">
      <c r="A1785" s="31">
        <v>2005</v>
      </c>
      <c r="B1785" s="100">
        <v>38687</v>
      </c>
      <c r="C1785" s="100">
        <v>38701</v>
      </c>
      <c r="D1785">
        <v>1.7731638835525343</v>
      </c>
    </row>
    <row r="1786" spans="1:4">
      <c r="A1786" s="31">
        <v>2005</v>
      </c>
      <c r="B1786" s="100">
        <v>38687</v>
      </c>
      <c r="C1786" s="100">
        <v>38702</v>
      </c>
      <c r="D1786">
        <v>1.7688390287106059</v>
      </c>
    </row>
    <row r="1787" spans="1:4">
      <c r="A1787" s="31">
        <v>2005</v>
      </c>
      <c r="B1787" s="100">
        <v>38687</v>
      </c>
      <c r="C1787" s="100">
        <v>38705</v>
      </c>
      <c r="D1787">
        <v>1.7623602118893467</v>
      </c>
    </row>
    <row r="1788" spans="1:4">
      <c r="A1788" s="31">
        <v>2005</v>
      </c>
      <c r="B1788" s="100">
        <v>38687</v>
      </c>
      <c r="C1788" s="100">
        <v>38706</v>
      </c>
      <c r="D1788">
        <v>1.7627543497493363</v>
      </c>
    </row>
    <row r="1789" spans="1:4">
      <c r="A1789" s="31">
        <v>2005</v>
      </c>
      <c r="B1789" s="100">
        <v>38687</v>
      </c>
      <c r="C1789" s="100">
        <v>38707</v>
      </c>
      <c r="D1789">
        <v>1.7485823698357756</v>
      </c>
    </row>
    <row r="1790" spans="1:4">
      <c r="A1790" s="31">
        <v>2005</v>
      </c>
      <c r="B1790" s="100">
        <v>38687</v>
      </c>
      <c r="C1790" s="100">
        <v>38708</v>
      </c>
      <c r="D1790">
        <v>1.7359765051395004</v>
      </c>
    </row>
    <row r="1791" spans="1:4">
      <c r="A1791" s="31">
        <v>2005</v>
      </c>
      <c r="B1791" s="100">
        <v>38687</v>
      </c>
      <c r="C1791" s="100">
        <v>38709</v>
      </c>
      <c r="D1791">
        <v>1.7352941176470587</v>
      </c>
    </row>
    <row r="1792" spans="1:4">
      <c r="A1792" s="31">
        <v>2005</v>
      </c>
      <c r="B1792" s="100">
        <v>38687</v>
      </c>
      <c r="C1792" s="100">
        <v>38713</v>
      </c>
      <c r="D1792">
        <v>1.7354125485028189</v>
      </c>
    </row>
    <row r="1793" spans="1:4">
      <c r="A1793" s="31">
        <v>2005</v>
      </c>
      <c r="B1793" s="100">
        <v>38687</v>
      </c>
      <c r="C1793" s="100">
        <v>38714</v>
      </c>
      <c r="D1793">
        <v>1.7362669386565641</v>
      </c>
    </row>
    <row r="1794" spans="1:4">
      <c r="A1794" s="31">
        <v>2005</v>
      </c>
      <c r="B1794" s="100">
        <v>38687</v>
      </c>
      <c r="C1794" s="100">
        <v>38715</v>
      </c>
      <c r="D1794">
        <v>1.718000871712916</v>
      </c>
    </row>
    <row r="1795" spans="1:4">
      <c r="A1795" s="31">
        <v>2005</v>
      </c>
      <c r="B1795" s="100">
        <v>38687</v>
      </c>
      <c r="C1795" s="100">
        <v>38716</v>
      </c>
      <c r="D1795">
        <v>1.721435867503283</v>
      </c>
    </row>
    <row r="1796" spans="1:4">
      <c r="A1796" s="31">
        <v>2006</v>
      </c>
      <c r="B1796" s="100">
        <v>38718</v>
      </c>
      <c r="C1796" s="100">
        <v>38719</v>
      </c>
      <c r="D1796">
        <v>1.7226511289147852</v>
      </c>
    </row>
    <row r="1797" spans="1:4">
      <c r="A1797" s="31">
        <v>2006</v>
      </c>
      <c r="B1797" s="100">
        <v>38718</v>
      </c>
      <c r="C1797" s="100">
        <v>38720</v>
      </c>
      <c r="D1797">
        <v>1.727901054929065</v>
      </c>
    </row>
    <row r="1798" spans="1:4">
      <c r="A1798" s="31">
        <v>2006</v>
      </c>
      <c r="B1798" s="100">
        <v>38718</v>
      </c>
      <c r="C1798" s="100">
        <v>38721</v>
      </c>
      <c r="D1798">
        <v>1.7558671801206129</v>
      </c>
    </row>
    <row r="1799" spans="1:4">
      <c r="A1799" s="31">
        <v>2006</v>
      </c>
      <c r="B1799" s="100">
        <v>38718</v>
      </c>
      <c r="C1799" s="100">
        <v>38722</v>
      </c>
      <c r="D1799">
        <v>1.7549361207897796</v>
      </c>
    </row>
    <row r="1800" spans="1:4">
      <c r="A1800" s="31">
        <v>2006</v>
      </c>
      <c r="B1800" s="100">
        <v>38718</v>
      </c>
      <c r="C1800" s="100">
        <v>38723</v>
      </c>
      <c r="D1800">
        <v>1.7556620209059235</v>
      </c>
    </row>
    <row r="1801" spans="1:4">
      <c r="A1801" s="31">
        <v>2006</v>
      </c>
      <c r="B1801" s="100">
        <v>38718</v>
      </c>
      <c r="C1801" s="100">
        <v>38726</v>
      </c>
      <c r="D1801">
        <v>1.7673397717295873</v>
      </c>
    </row>
    <row r="1802" spans="1:4">
      <c r="A1802" s="31">
        <v>2006</v>
      </c>
      <c r="B1802" s="100">
        <v>38718</v>
      </c>
      <c r="C1802" s="100">
        <v>38727</v>
      </c>
      <c r="D1802">
        <v>1.7655495390019023</v>
      </c>
    </row>
    <row r="1803" spans="1:4">
      <c r="A1803" s="31">
        <v>2006</v>
      </c>
      <c r="B1803" s="100">
        <v>38718</v>
      </c>
      <c r="C1803" s="100">
        <v>38728</v>
      </c>
      <c r="D1803">
        <v>1.7559558396281234</v>
      </c>
    </row>
    <row r="1804" spans="1:4">
      <c r="A1804" s="31">
        <v>2006</v>
      </c>
      <c r="B1804" s="100">
        <v>38718</v>
      </c>
      <c r="C1804" s="100">
        <v>38729</v>
      </c>
      <c r="D1804">
        <v>1.7693543675138768</v>
      </c>
    </row>
    <row r="1805" spans="1:4">
      <c r="A1805" s="31">
        <v>2006</v>
      </c>
      <c r="B1805" s="100">
        <v>38718</v>
      </c>
      <c r="C1805" s="100">
        <v>38730</v>
      </c>
      <c r="D1805">
        <v>1.7668036395656002</v>
      </c>
    </row>
    <row r="1806" spans="1:4">
      <c r="A1806" s="31">
        <v>2006</v>
      </c>
      <c r="B1806" s="100">
        <v>38718</v>
      </c>
      <c r="C1806" s="100">
        <v>38733</v>
      </c>
      <c r="D1806">
        <v>1.7670143701218179</v>
      </c>
    </row>
    <row r="1807" spans="1:4">
      <c r="A1807" s="31">
        <v>2006</v>
      </c>
      <c r="B1807" s="100">
        <v>38718</v>
      </c>
      <c r="C1807" s="100">
        <v>38734</v>
      </c>
      <c r="D1807">
        <v>1.7618734952943751</v>
      </c>
    </row>
    <row r="1808" spans="1:4">
      <c r="A1808" s="31">
        <v>2006</v>
      </c>
      <c r="B1808" s="100">
        <v>38718</v>
      </c>
      <c r="C1808" s="100">
        <v>38735</v>
      </c>
      <c r="D1808">
        <v>1.7664627039627039</v>
      </c>
    </row>
    <row r="1809" spans="1:4">
      <c r="A1809" s="31">
        <v>2006</v>
      </c>
      <c r="B1809" s="100">
        <v>38718</v>
      </c>
      <c r="C1809" s="100">
        <v>38736</v>
      </c>
      <c r="D1809">
        <v>1.7551791815075963</v>
      </c>
    </row>
    <row r="1810" spans="1:4">
      <c r="A1810" s="31">
        <v>2006</v>
      </c>
      <c r="B1810" s="100">
        <v>38718</v>
      </c>
      <c r="C1810" s="100">
        <v>38737</v>
      </c>
      <c r="D1810">
        <v>1.7611090842758119</v>
      </c>
    </row>
    <row r="1811" spans="1:4">
      <c r="A1811" s="31">
        <v>2006</v>
      </c>
      <c r="B1811" s="100">
        <v>38718</v>
      </c>
      <c r="C1811" s="100">
        <v>38740</v>
      </c>
      <c r="D1811">
        <v>1.7849665600465252</v>
      </c>
    </row>
    <row r="1812" spans="1:4">
      <c r="A1812" s="31">
        <v>2006</v>
      </c>
      <c r="B1812" s="100">
        <v>38718</v>
      </c>
      <c r="C1812" s="100">
        <v>38741</v>
      </c>
      <c r="D1812">
        <v>1.7842396045362026</v>
      </c>
    </row>
    <row r="1813" spans="1:4">
      <c r="A1813" s="31">
        <v>2006</v>
      </c>
      <c r="B1813" s="100">
        <v>38718</v>
      </c>
      <c r="C1813" s="100">
        <v>38742</v>
      </c>
      <c r="D1813">
        <v>1.7903014416775886</v>
      </c>
    </row>
    <row r="1814" spans="1:4">
      <c r="A1814" s="31">
        <v>2006</v>
      </c>
      <c r="B1814" s="100">
        <v>38718</v>
      </c>
      <c r="C1814" s="100">
        <v>38743</v>
      </c>
      <c r="D1814">
        <v>1.7865578072605337</v>
      </c>
    </row>
    <row r="1815" spans="1:4">
      <c r="A1815" s="31">
        <v>2006</v>
      </c>
      <c r="B1815" s="100">
        <v>38718</v>
      </c>
      <c r="C1815" s="100">
        <v>38744</v>
      </c>
      <c r="D1815">
        <v>1.7779725387087351</v>
      </c>
    </row>
    <row r="1816" spans="1:4">
      <c r="A1816" s="31">
        <v>2006</v>
      </c>
      <c r="B1816" s="100">
        <v>38718</v>
      </c>
      <c r="C1816" s="100">
        <v>38747</v>
      </c>
      <c r="D1816">
        <v>1.7672785782198492</v>
      </c>
    </row>
    <row r="1817" spans="1:4">
      <c r="A1817" s="31">
        <v>2006</v>
      </c>
      <c r="B1817" s="100">
        <v>38718</v>
      </c>
      <c r="C1817" s="100">
        <v>38748</v>
      </c>
      <c r="D1817">
        <v>1.7708607335963757</v>
      </c>
    </row>
    <row r="1818" spans="1:4">
      <c r="A1818" s="31">
        <v>2006</v>
      </c>
      <c r="B1818" s="100">
        <v>38749</v>
      </c>
      <c r="C1818" s="100">
        <v>38749</v>
      </c>
      <c r="D1818">
        <v>1.7766676461945343</v>
      </c>
    </row>
    <row r="1819" spans="1:4">
      <c r="A1819" s="31">
        <v>2006</v>
      </c>
      <c r="B1819" s="100">
        <v>38749</v>
      </c>
      <c r="C1819" s="100">
        <v>38750</v>
      </c>
      <c r="D1819">
        <v>1.7775486152033</v>
      </c>
    </row>
    <row r="1820" spans="1:4">
      <c r="A1820" s="31">
        <v>2006</v>
      </c>
      <c r="B1820" s="100">
        <v>38749</v>
      </c>
      <c r="C1820" s="100">
        <v>38751</v>
      </c>
      <c r="D1820">
        <v>1.7760270946841406</v>
      </c>
    </row>
    <row r="1821" spans="1:4">
      <c r="A1821" s="31">
        <v>2006</v>
      </c>
      <c r="B1821" s="100">
        <v>38749</v>
      </c>
      <c r="C1821" s="100">
        <v>38754</v>
      </c>
      <c r="D1821">
        <v>1.7534026050051221</v>
      </c>
    </row>
    <row r="1822" spans="1:4">
      <c r="A1822" s="31">
        <v>2006</v>
      </c>
      <c r="B1822" s="100">
        <v>38749</v>
      </c>
      <c r="C1822" s="100">
        <v>38755</v>
      </c>
      <c r="D1822">
        <v>1.7455897361131363</v>
      </c>
    </row>
    <row r="1823" spans="1:4">
      <c r="A1823" s="31">
        <v>2006</v>
      </c>
      <c r="B1823" s="100">
        <v>38749</v>
      </c>
      <c r="C1823" s="100">
        <v>38756</v>
      </c>
      <c r="D1823">
        <v>1.7414371082932518</v>
      </c>
    </row>
    <row r="1824" spans="1:4">
      <c r="A1824" s="31">
        <v>2006</v>
      </c>
      <c r="B1824" s="100">
        <v>38749</v>
      </c>
      <c r="C1824" s="100">
        <v>38757</v>
      </c>
      <c r="D1824">
        <v>1.7398633919488447</v>
      </c>
    </row>
    <row r="1825" spans="1:4">
      <c r="A1825" s="31">
        <v>2006</v>
      </c>
      <c r="B1825" s="100">
        <v>38749</v>
      </c>
      <c r="C1825" s="100">
        <v>38758</v>
      </c>
      <c r="D1825">
        <v>1.7502558853633574</v>
      </c>
    </row>
    <row r="1826" spans="1:4">
      <c r="A1826" s="31">
        <v>2006</v>
      </c>
      <c r="B1826" s="100">
        <v>38749</v>
      </c>
      <c r="C1826" s="100">
        <v>38761</v>
      </c>
      <c r="D1826">
        <v>1.7387743162205647</v>
      </c>
    </row>
    <row r="1827" spans="1:4">
      <c r="A1827" s="31">
        <v>2006</v>
      </c>
      <c r="B1827" s="100">
        <v>38749</v>
      </c>
      <c r="C1827" s="100">
        <v>38762</v>
      </c>
      <c r="D1827">
        <v>1.7349081364829397</v>
      </c>
    </row>
    <row r="1828" spans="1:4">
      <c r="A1828" s="31">
        <v>2006</v>
      </c>
      <c r="B1828" s="100">
        <v>38749</v>
      </c>
      <c r="C1828" s="100">
        <v>38763</v>
      </c>
      <c r="D1828">
        <v>1.7416239941477687</v>
      </c>
    </row>
    <row r="1829" spans="1:4">
      <c r="A1829" s="31">
        <v>2006</v>
      </c>
      <c r="B1829" s="100">
        <v>38749</v>
      </c>
      <c r="C1829" s="100">
        <v>38764</v>
      </c>
      <c r="D1829">
        <v>1.7329923273657288</v>
      </c>
    </row>
    <row r="1830" spans="1:4">
      <c r="A1830" s="31">
        <v>2006</v>
      </c>
      <c r="B1830" s="100">
        <v>38749</v>
      </c>
      <c r="C1830" s="100">
        <v>38765</v>
      </c>
      <c r="D1830">
        <v>1.7346103231466588</v>
      </c>
    </row>
    <row r="1831" spans="1:4">
      <c r="A1831" s="31">
        <v>2006</v>
      </c>
      <c r="B1831" s="100">
        <v>38749</v>
      </c>
      <c r="C1831" s="100">
        <v>38768</v>
      </c>
      <c r="D1831">
        <v>1.7424065420560748</v>
      </c>
    </row>
    <row r="1832" spans="1:4">
      <c r="A1832" s="31">
        <v>2006</v>
      </c>
      <c r="B1832" s="100">
        <v>38749</v>
      </c>
      <c r="C1832" s="100">
        <v>38769</v>
      </c>
      <c r="D1832">
        <v>1.7454918633631433</v>
      </c>
    </row>
    <row r="1833" spans="1:4">
      <c r="A1833" s="31">
        <v>2006</v>
      </c>
      <c r="B1833" s="100">
        <v>38749</v>
      </c>
      <c r="C1833" s="100">
        <v>38770</v>
      </c>
      <c r="D1833">
        <v>1.7391622729935561</v>
      </c>
    </row>
    <row r="1834" spans="1:4">
      <c r="A1834" s="31">
        <v>2006</v>
      </c>
      <c r="B1834" s="100">
        <v>38749</v>
      </c>
      <c r="C1834" s="100">
        <v>38771</v>
      </c>
      <c r="D1834">
        <v>1.7536114981300874</v>
      </c>
    </row>
    <row r="1835" spans="1:4">
      <c r="A1835" s="31">
        <v>2006</v>
      </c>
      <c r="B1835" s="100">
        <v>38749</v>
      </c>
      <c r="C1835" s="100">
        <v>38772</v>
      </c>
      <c r="D1835">
        <v>1.7486403057474642</v>
      </c>
    </row>
    <row r="1836" spans="1:4">
      <c r="A1836" s="31">
        <v>2006</v>
      </c>
      <c r="B1836" s="100">
        <v>38749</v>
      </c>
      <c r="C1836" s="100">
        <v>38775</v>
      </c>
      <c r="D1836">
        <v>1.7402540195286689</v>
      </c>
    </row>
    <row r="1837" spans="1:4">
      <c r="A1837" s="31">
        <v>2006</v>
      </c>
      <c r="B1837" s="100">
        <v>38749</v>
      </c>
      <c r="C1837" s="100">
        <v>38776</v>
      </c>
      <c r="D1837">
        <v>1.7473513831665686</v>
      </c>
    </row>
    <row r="1838" spans="1:4">
      <c r="A1838" s="31">
        <v>2006</v>
      </c>
      <c r="B1838" s="100">
        <v>38777</v>
      </c>
      <c r="C1838" s="100">
        <v>38777</v>
      </c>
      <c r="D1838">
        <v>1.7563914193358803</v>
      </c>
    </row>
    <row r="1839" spans="1:4">
      <c r="A1839" s="31">
        <v>2006</v>
      </c>
      <c r="B1839" s="100">
        <v>38777</v>
      </c>
      <c r="C1839" s="100">
        <v>38778</v>
      </c>
      <c r="D1839">
        <v>1.7451324842629188</v>
      </c>
    </row>
    <row r="1840" spans="1:4">
      <c r="A1840" s="31">
        <v>2006</v>
      </c>
      <c r="B1840" s="100">
        <v>38777</v>
      </c>
      <c r="C1840" s="100">
        <v>38779</v>
      </c>
      <c r="D1840">
        <v>1.754744525547445</v>
      </c>
    </row>
    <row r="1841" spans="1:4">
      <c r="A1841" s="31">
        <v>2006</v>
      </c>
      <c r="B1841" s="100">
        <v>38777</v>
      </c>
      <c r="C1841" s="100">
        <v>38782</v>
      </c>
      <c r="D1841">
        <v>1.7530269876002917</v>
      </c>
    </row>
    <row r="1842" spans="1:4">
      <c r="A1842" s="31">
        <v>2006</v>
      </c>
      <c r="B1842" s="100">
        <v>38777</v>
      </c>
      <c r="C1842" s="100">
        <v>38783</v>
      </c>
      <c r="D1842">
        <v>1.7370953630796151</v>
      </c>
    </row>
    <row r="1843" spans="1:4">
      <c r="A1843" s="31">
        <v>2006</v>
      </c>
      <c r="B1843" s="100">
        <v>38777</v>
      </c>
      <c r="C1843" s="100">
        <v>38784</v>
      </c>
      <c r="D1843">
        <v>1.7366081189417679</v>
      </c>
    </row>
    <row r="1844" spans="1:4">
      <c r="A1844" s="31">
        <v>2006</v>
      </c>
      <c r="B1844" s="100">
        <v>38777</v>
      </c>
      <c r="C1844" s="100">
        <v>38785</v>
      </c>
      <c r="D1844">
        <v>1.7381160688247304</v>
      </c>
    </row>
    <row r="1845" spans="1:4">
      <c r="A1845" s="31">
        <v>2006</v>
      </c>
      <c r="B1845" s="100">
        <v>38777</v>
      </c>
      <c r="C1845" s="100">
        <v>38786</v>
      </c>
      <c r="D1845">
        <v>1.7369571553482948</v>
      </c>
    </row>
    <row r="1846" spans="1:4">
      <c r="A1846" s="31">
        <v>2006</v>
      </c>
      <c r="B1846" s="100">
        <v>38777</v>
      </c>
      <c r="C1846" s="100">
        <v>38789</v>
      </c>
      <c r="D1846">
        <v>1.7274505542273417</v>
      </c>
    </row>
    <row r="1847" spans="1:4">
      <c r="A1847" s="31">
        <v>2006</v>
      </c>
      <c r="B1847" s="100">
        <v>38777</v>
      </c>
      <c r="C1847" s="100">
        <v>38790</v>
      </c>
      <c r="D1847">
        <v>1.7352407232590228</v>
      </c>
    </row>
    <row r="1848" spans="1:4">
      <c r="A1848" s="31">
        <v>2006</v>
      </c>
      <c r="B1848" s="100">
        <v>38777</v>
      </c>
      <c r="C1848" s="100">
        <v>38791</v>
      </c>
      <c r="D1848">
        <v>1.7449216482878698</v>
      </c>
    </row>
    <row r="1849" spans="1:4">
      <c r="A1849" s="31">
        <v>2006</v>
      </c>
      <c r="B1849" s="100">
        <v>38777</v>
      </c>
      <c r="C1849" s="100">
        <v>38792</v>
      </c>
      <c r="D1849">
        <v>1.7469783599913153</v>
      </c>
    </row>
    <row r="1850" spans="1:4">
      <c r="A1850" s="31">
        <v>2006</v>
      </c>
      <c r="B1850" s="100">
        <v>38777</v>
      </c>
      <c r="C1850" s="100">
        <v>38793</v>
      </c>
      <c r="D1850">
        <v>1.7544996400287975</v>
      </c>
    </row>
    <row r="1851" spans="1:4">
      <c r="A1851" s="31">
        <v>2006</v>
      </c>
      <c r="B1851" s="100">
        <v>38777</v>
      </c>
      <c r="C1851" s="100">
        <v>38796</v>
      </c>
      <c r="D1851">
        <v>1.7549372927778579</v>
      </c>
    </row>
    <row r="1852" spans="1:4">
      <c r="A1852" s="31">
        <v>2006</v>
      </c>
      <c r="B1852" s="100">
        <v>38777</v>
      </c>
      <c r="C1852" s="100">
        <v>38797</v>
      </c>
      <c r="D1852">
        <v>1.7493517718236817</v>
      </c>
    </row>
    <row r="1853" spans="1:4">
      <c r="A1853" s="31">
        <v>2006</v>
      </c>
      <c r="B1853" s="100">
        <v>38777</v>
      </c>
      <c r="C1853" s="100">
        <v>38798</v>
      </c>
      <c r="D1853">
        <v>1.7455886606884583</v>
      </c>
    </row>
    <row r="1854" spans="1:4">
      <c r="A1854" s="31">
        <v>2006</v>
      </c>
      <c r="B1854" s="100">
        <v>38777</v>
      </c>
      <c r="C1854" s="100">
        <v>38799</v>
      </c>
      <c r="D1854">
        <v>1.7426816046259488</v>
      </c>
    </row>
    <row r="1855" spans="1:4">
      <c r="A1855" s="31">
        <v>2006</v>
      </c>
      <c r="B1855" s="100">
        <v>38777</v>
      </c>
      <c r="C1855" s="100">
        <v>38800</v>
      </c>
      <c r="D1855">
        <v>1.732628836132021</v>
      </c>
    </row>
    <row r="1856" spans="1:4">
      <c r="A1856" s="31">
        <v>2006</v>
      </c>
      <c r="B1856" s="100">
        <v>38777</v>
      </c>
      <c r="C1856" s="100">
        <v>38803</v>
      </c>
      <c r="D1856">
        <v>1.7470579689089059</v>
      </c>
    </row>
    <row r="1857" spans="1:4">
      <c r="A1857" s="31">
        <v>2006</v>
      </c>
      <c r="B1857" s="100">
        <v>38777</v>
      </c>
      <c r="C1857" s="100">
        <v>38804</v>
      </c>
      <c r="D1857">
        <v>1.7495294628637614</v>
      </c>
    </row>
    <row r="1858" spans="1:4">
      <c r="A1858" s="31">
        <v>2006</v>
      </c>
      <c r="B1858" s="100">
        <v>38777</v>
      </c>
      <c r="C1858" s="100">
        <v>38805</v>
      </c>
      <c r="D1858">
        <v>1.7362144973621452</v>
      </c>
    </row>
    <row r="1859" spans="1:4">
      <c r="A1859" s="31">
        <v>2006</v>
      </c>
      <c r="B1859" s="100">
        <v>38777</v>
      </c>
      <c r="C1859" s="100">
        <v>38806</v>
      </c>
      <c r="D1859">
        <v>1.7414339188021883</v>
      </c>
    </row>
    <row r="1860" spans="1:4">
      <c r="A1860" s="31">
        <v>2006</v>
      </c>
      <c r="B1860" s="100">
        <v>38777</v>
      </c>
      <c r="C1860" s="100">
        <v>38807</v>
      </c>
      <c r="D1860">
        <v>1.7380815623205053</v>
      </c>
    </row>
    <row r="1861" spans="1:4">
      <c r="A1861" s="31">
        <v>2006</v>
      </c>
      <c r="B1861" s="100">
        <v>38808</v>
      </c>
      <c r="C1861" s="100">
        <v>38810</v>
      </c>
      <c r="D1861">
        <v>1.7289666045578329</v>
      </c>
    </row>
    <row r="1862" spans="1:4">
      <c r="A1862" s="31">
        <v>2006</v>
      </c>
      <c r="B1862" s="100">
        <v>38808</v>
      </c>
      <c r="C1862" s="100">
        <v>38811</v>
      </c>
      <c r="D1862">
        <v>1.7494093219732225</v>
      </c>
    </row>
    <row r="1863" spans="1:4">
      <c r="A1863" s="31">
        <v>2006</v>
      </c>
      <c r="B1863" s="100">
        <v>38808</v>
      </c>
      <c r="C1863" s="100">
        <v>38812</v>
      </c>
      <c r="D1863">
        <v>1.7502141021981159</v>
      </c>
    </row>
    <row r="1864" spans="1:4">
      <c r="A1864" s="31">
        <v>2006</v>
      </c>
      <c r="B1864" s="100">
        <v>38808</v>
      </c>
      <c r="C1864" s="100">
        <v>38813</v>
      </c>
      <c r="D1864">
        <v>1.7574762686460639</v>
      </c>
    </row>
    <row r="1865" spans="1:4">
      <c r="A1865" s="31">
        <v>2006</v>
      </c>
      <c r="B1865" s="100">
        <v>38808</v>
      </c>
      <c r="C1865" s="100">
        <v>38814</v>
      </c>
      <c r="D1865">
        <v>1.7487256802354798</v>
      </c>
    </row>
    <row r="1866" spans="1:4">
      <c r="A1866" s="31">
        <v>2006</v>
      </c>
      <c r="B1866" s="100">
        <v>38808</v>
      </c>
      <c r="C1866" s="100">
        <v>38817</v>
      </c>
      <c r="D1866">
        <v>1.7438743153646585</v>
      </c>
    </row>
    <row r="1867" spans="1:4">
      <c r="A1867" s="31">
        <v>2006</v>
      </c>
      <c r="B1867" s="100">
        <v>38808</v>
      </c>
      <c r="C1867" s="100">
        <v>38818</v>
      </c>
      <c r="D1867">
        <v>1.7444876783398184</v>
      </c>
    </row>
    <row r="1868" spans="1:4">
      <c r="A1868" s="31">
        <v>2006</v>
      </c>
      <c r="B1868" s="100">
        <v>38808</v>
      </c>
      <c r="C1868" s="100">
        <v>38819</v>
      </c>
      <c r="D1868">
        <v>1.7530542904648303</v>
      </c>
    </row>
    <row r="1869" spans="1:4">
      <c r="A1869" s="31">
        <v>2006</v>
      </c>
      <c r="B1869" s="100">
        <v>38808</v>
      </c>
      <c r="C1869" s="100">
        <v>38820</v>
      </c>
      <c r="D1869">
        <v>1.7519918875851079</v>
      </c>
    </row>
    <row r="1870" spans="1:4">
      <c r="A1870" s="31">
        <v>2006</v>
      </c>
      <c r="B1870" s="100">
        <v>38808</v>
      </c>
      <c r="C1870" s="100">
        <v>38825</v>
      </c>
      <c r="D1870">
        <v>1.7718004338394795</v>
      </c>
    </row>
    <row r="1871" spans="1:4">
      <c r="A1871" s="31">
        <v>2006</v>
      </c>
      <c r="B1871" s="100">
        <v>38808</v>
      </c>
      <c r="C1871" s="100">
        <v>38826</v>
      </c>
      <c r="D1871">
        <v>1.7857814421060243</v>
      </c>
    </row>
    <row r="1872" spans="1:4">
      <c r="A1872" s="31">
        <v>2006</v>
      </c>
      <c r="B1872" s="100">
        <v>38808</v>
      </c>
      <c r="C1872" s="100">
        <v>38827</v>
      </c>
      <c r="D1872">
        <v>1.7830733679953783</v>
      </c>
    </row>
    <row r="1873" spans="1:4">
      <c r="A1873" s="31">
        <v>2006</v>
      </c>
      <c r="B1873" s="100">
        <v>38808</v>
      </c>
      <c r="C1873" s="100">
        <v>38828</v>
      </c>
      <c r="D1873">
        <v>1.7784677594050111</v>
      </c>
    </row>
    <row r="1874" spans="1:4">
      <c r="A1874" s="31">
        <v>2006</v>
      </c>
      <c r="B1874" s="100">
        <v>38808</v>
      </c>
      <c r="C1874" s="100">
        <v>38831</v>
      </c>
      <c r="D1874">
        <v>1.7871079635785518</v>
      </c>
    </row>
    <row r="1875" spans="1:4">
      <c r="A1875" s="31">
        <v>2006</v>
      </c>
      <c r="B1875" s="100">
        <v>38808</v>
      </c>
      <c r="C1875" s="100">
        <v>38832</v>
      </c>
      <c r="D1875">
        <v>1.789314516129032</v>
      </c>
    </row>
    <row r="1876" spans="1:4">
      <c r="A1876" s="31">
        <v>2006</v>
      </c>
      <c r="B1876" s="100">
        <v>38808</v>
      </c>
      <c r="C1876" s="100">
        <v>38833</v>
      </c>
      <c r="D1876">
        <v>1.7852011494252873</v>
      </c>
    </row>
    <row r="1877" spans="1:4">
      <c r="A1877" s="31">
        <v>2006</v>
      </c>
      <c r="B1877" s="100">
        <v>38808</v>
      </c>
      <c r="C1877" s="100">
        <v>38834</v>
      </c>
      <c r="D1877">
        <v>1.7841333716585228</v>
      </c>
    </row>
    <row r="1878" spans="1:4">
      <c r="A1878" s="31">
        <v>2006</v>
      </c>
      <c r="B1878" s="100">
        <v>38808</v>
      </c>
      <c r="C1878" s="100">
        <v>38835</v>
      </c>
      <c r="D1878">
        <v>1.8059636992221262</v>
      </c>
    </row>
    <row r="1879" spans="1:4">
      <c r="A1879" s="31">
        <v>2006</v>
      </c>
      <c r="B1879" s="100">
        <v>38838</v>
      </c>
      <c r="C1879" s="100">
        <v>38839</v>
      </c>
      <c r="D1879">
        <v>1.835910840049372</v>
      </c>
    </row>
    <row r="1880" spans="1:4">
      <c r="A1880" s="31">
        <v>2006</v>
      </c>
      <c r="B1880" s="100">
        <v>38838</v>
      </c>
      <c r="C1880" s="100">
        <v>38840</v>
      </c>
      <c r="D1880">
        <v>1.8375309360896783</v>
      </c>
    </row>
    <row r="1881" spans="1:4">
      <c r="A1881" s="31">
        <v>2006</v>
      </c>
      <c r="B1881" s="100">
        <v>38838</v>
      </c>
      <c r="C1881" s="100">
        <v>38841</v>
      </c>
      <c r="D1881">
        <v>1.84093567251462</v>
      </c>
    </row>
    <row r="1882" spans="1:4">
      <c r="A1882" s="31">
        <v>2006</v>
      </c>
      <c r="B1882" s="100">
        <v>38838</v>
      </c>
      <c r="C1882" s="100">
        <v>38842</v>
      </c>
      <c r="D1882">
        <v>1.8474082702387886</v>
      </c>
    </row>
    <row r="1883" spans="1:4">
      <c r="A1883" s="31">
        <v>2006</v>
      </c>
      <c r="B1883" s="100">
        <v>38838</v>
      </c>
      <c r="C1883" s="100">
        <v>38845</v>
      </c>
      <c r="D1883">
        <v>1.8632778264680105</v>
      </c>
    </row>
    <row r="1884" spans="1:4">
      <c r="A1884" s="31">
        <v>2006</v>
      </c>
      <c r="B1884" s="100">
        <v>38838</v>
      </c>
      <c r="C1884" s="100">
        <v>38846</v>
      </c>
      <c r="D1884">
        <v>1.8576444769568399</v>
      </c>
    </row>
    <row r="1885" spans="1:4">
      <c r="A1885" s="31">
        <v>2006</v>
      </c>
      <c r="B1885" s="100">
        <v>38838</v>
      </c>
      <c r="C1885" s="100">
        <v>38847</v>
      </c>
      <c r="D1885">
        <v>1.8625564786474273</v>
      </c>
    </row>
    <row r="1886" spans="1:4">
      <c r="A1886" s="31">
        <v>2006</v>
      </c>
      <c r="B1886" s="100">
        <v>38838</v>
      </c>
      <c r="C1886" s="100">
        <v>38848</v>
      </c>
      <c r="D1886">
        <v>1.8634232121922627</v>
      </c>
    </row>
    <row r="1887" spans="1:4">
      <c r="A1887" s="31">
        <v>2006</v>
      </c>
      <c r="B1887" s="100">
        <v>38838</v>
      </c>
      <c r="C1887" s="100">
        <v>38849</v>
      </c>
      <c r="D1887">
        <v>1.896886016451234</v>
      </c>
    </row>
    <row r="1888" spans="1:4">
      <c r="A1888" s="31">
        <v>2006</v>
      </c>
      <c r="B1888" s="100">
        <v>38838</v>
      </c>
      <c r="C1888" s="100">
        <v>38852</v>
      </c>
      <c r="D1888">
        <v>1.8828537874339399</v>
      </c>
    </row>
    <row r="1889" spans="1:4">
      <c r="A1889" s="31">
        <v>2006</v>
      </c>
      <c r="B1889" s="100">
        <v>38838</v>
      </c>
      <c r="C1889" s="100">
        <v>38853</v>
      </c>
      <c r="D1889">
        <v>1.8818088386433709</v>
      </c>
    </row>
    <row r="1890" spans="1:4">
      <c r="A1890" s="31">
        <v>2006</v>
      </c>
      <c r="B1890" s="100">
        <v>38838</v>
      </c>
      <c r="C1890" s="100">
        <v>38854</v>
      </c>
      <c r="D1890">
        <v>1.8963639040188429</v>
      </c>
    </row>
    <row r="1891" spans="1:4">
      <c r="A1891" s="31">
        <v>2006</v>
      </c>
      <c r="B1891" s="100">
        <v>38838</v>
      </c>
      <c r="C1891" s="100">
        <v>38855</v>
      </c>
      <c r="D1891">
        <v>1.8847317541140873</v>
      </c>
    </row>
    <row r="1892" spans="1:4">
      <c r="A1892" s="31">
        <v>2006</v>
      </c>
      <c r="B1892" s="100">
        <v>38838</v>
      </c>
      <c r="C1892" s="100">
        <v>38856</v>
      </c>
      <c r="D1892">
        <v>1.8772239376562267</v>
      </c>
    </row>
    <row r="1893" spans="1:4">
      <c r="A1893" s="31">
        <v>2006</v>
      </c>
      <c r="B1893" s="100">
        <v>38838</v>
      </c>
      <c r="C1893" s="100">
        <v>38859</v>
      </c>
      <c r="D1893">
        <v>1.8746141408202264</v>
      </c>
    </row>
    <row r="1894" spans="1:4">
      <c r="A1894" s="31">
        <v>2006</v>
      </c>
      <c r="B1894" s="100">
        <v>38838</v>
      </c>
      <c r="C1894" s="100">
        <v>38860</v>
      </c>
      <c r="D1894">
        <v>1.8825685383374871</v>
      </c>
    </row>
    <row r="1895" spans="1:4">
      <c r="A1895" s="31">
        <v>2006</v>
      </c>
      <c r="B1895" s="100">
        <v>38838</v>
      </c>
      <c r="C1895" s="100">
        <v>38861</v>
      </c>
      <c r="D1895">
        <v>1.8819652925239803</v>
      </c>
    </row>
    <row r="1896" spans="1:4">
      <c r="A1896" s="31">
        <v>2006</v>
      </c>
      <c r="B1896" s="100">
        <v>38838</v>
      </c>
      <c r="C1896" s="100">
        <v>38862</v>
      </c>
      <c r="D1896">
        <v>1.867086291444046</v>
      </c>
    </row>
    <row r="1897" spans="1:4">
      <c r="A1897" s="31">
        <v>2006</v>
      </c>
      <c r="B1897" s="100">
        <v>38838</v>
      </c>
      <c r="C1897" s="100">
        <v>38863</v>
      </c>
      <c r="D1897">
        <v>1.8681751824817519</v>
      </c>
    </row>
    <row r="1898" spans="1:4">
      <c r="A1898" s="31">
        <v>2006</v>
      </c>
      <c r="B1898" s="100">
        <v>38838</v>
      </c>
      <c r="C1898" s="100">
        <v>38866</v>
      </c>
      <c r="D1898">
        <v>1.8611232676878191</v>
      </c>
    </row>
    <row r="1899" spans="1:4">
      <c r="A1899" s="31">
        <v>2006</v>
      </c>
      <c r="B1899" s="100">
        <v>38838</v>
      </c>
      <c r="C1899" s="100">
        <v>38867</v>
      </c>
      <c r="D1899">
        <v>1.8751277931940997</v>
      </c>
    </row>
    <row r="1900" spans="1:4">
      <c r="A1900" s="31">
        <v>2006</v>
      </c>
      <c r="B1900" s="100">
        <v>38838</v>
      </c>
      <c r="C1900" s="100">
        <v>38868</v>
      </c>
      <c r="D1900">
        <v>1.8760752296253098</v>
      </c>
    </row>
    <row r="1901" spans="1:4">
      <c r="A1901" s="31">
        <v>2006</v>
      </c>
      <c r="B1901" s="100">
        <v>38869</v>
      </c>
      <c r="C1901" s="100">
        <v>38869</v>
      </c>
      <c r="D1901">
        <v>1.8600847086315175</v>
      </c>
    </row>
    <row r="1902" spans="1:4">
      <c r="A1902" s="31">
        <v>2006</v>
      </c>
      <c r="B1902" s="100">
        <v>38869</v>
      </c>
      <c r="C1902" s="100">
        <v>38870</v>
      </c>
      <c r="D1902">
        <v>1.8657639950498655</v>
      </c>
    </row>
    <row r="1903" spans="1:4">
      <c r="A1903" s="31">
        <v>2006</v>
      </c>
      <c r="B1903" s="100">
        <v>38869</v>
      </c>
      <c r="C1903" s="100">
        <v>38873</v>
      </c>
      <c r="D1903">
        <v>1.8823358512492738</v>
      </c>
    </row>
    <row r="1904" spans="1:4">
      <c r="A1904" s="31">
        <v>2006</v>
      </c>
      <c r="B1904" s="100">
        <v>38869</v>
      </c>
      <c r="C1904" s="100">
        <v>38874</v>
      </c>
      <c r="D1904">
        <v>1.8653985770291854</v>
      </c>
    </row>
    <row r="1905" spans="1:4">
      <c r="A1905" s="31">
        <v>2006</v>
      </c>
      <c r="B1905" s="100">
        <v>38869</v>
      </c>
      <c r="C1905" s="100">
        <v>38875</v>
      </c>
      <c r="D1905">
        <v>1.8594068043035765</v>
      </c>
    </row>
    <row r="1906" spans="1:4">
      <c r="A1906" s="31">
        <v>2006</v>
      </c>
      <c r="B1906" s="100">
        <v>38869</v>
      </c>
      <c r="C1906" s="100">
        <v>38876</v>
      </c>
      <c r="D1906">
        <v>1.8448500651890483</v>
      </c>
    </row>
    <row r="1907" spans="1:4">
      <c r="A1907" s="31">
        <v>2006</v>
      </c>
      <c r="B1907" s="100">
        <v>38869</v>
      </c>
      <c r="C1907" s="100">
        <v>38877</v>
      </c>
      <c r="D1907">
        <v>1.8430516124335736</v>
      </c>
    </row>
    <row r="1908" spans="1:4">
      <c r="A1908" s="31">
        <v>2006</v>
      </c>
      <c r="B1908" s="100">
        <v>38869</v>
      </c>
      <c r="C1908" s="100">
        <v>38880</v>
      </c>
      <c r="D1908">
        <v>1.8423212192262604</v>
      </c>
    </row>
    <row r="1909" spans="1:4">
      <c r="A1909" s="31">
        <v>2006</v>
      </c>
      <c r="B1909" s="100">
        <v>38869</v>
      </c>
      <c r="C1909" s="100">
        <v>38881</v>
      </c>
      <c r="D1909">
        <v>1.8396136679593182</v>
      </c>
    </row>
    <row r="1910" spans="1:4">
      <c r="A1910" s="31">
        <v>2006</v>
      </c>
      <c r="B1910" s="100">
        <v>38869</v>
      </c>
      <c r="C1910" s="100">
        <v>38882</v>
      </c>
      <c r="D1910">
        <v>1.8403281330110599</v>
      </c>
    </row>
    <row r="1911" spans="1:4">
      <c r="A1911" s="31">
        <v>2006</v>
      </c>
      <c r="B1911" s="100">
        <v>38869</v>
      </c>
      <c r="C1911" s="100">
        <v>38883</v>
      </c>
      <c r="D1911">
        <v>1.8482960791498715</v>
      </c>
    </row>
    <row r="1912" spans="1:4">
      <c r="A1912" s="31">
        <v>2006</v>
      </c>
      <c r="B1912" s="100">
        <v>38869</v>
      </c>
      <c r="C1912" s="100">
        <v>38884</v>
      </c>
      <c r="D1912">
        <v>1.8525406355249669</v>
      </c>
    </row>
    <row r="1913" spans="1:4">
      <c r="A1913" s="31">
        <v>2006</v>
      </c>
      <c r="B1913" s="100">
        <v>38869</v>
      </c>
      <c r="C1913" s="100">
        <v>38887</v>
      </c>
      <c r="D1913">
        <v>1.8468646864686471</v>
      </c>
    </row>
    <row r="1914" spans="1:4">
      <c r="A1914" s="31">
        <v>2006</v>
      </c>
      <c r="B1914" s="100">
        <v>38869</v>
      </c>
      <c r="C1914" s="100">
        <v>38888</v>
      </c>
      <c r="D1914">
        <v>1.8385111371629541</v>
      </c>
    </row>
    <row r="1915" spans="1:4">
      <c r="A1915" s="31">
        <v>2006</v>
      </c>
      <c r="B1915" s="100">
        <v>38869</v>
      </c>
      <c r="C1915" s="100">
        <v>38889</v>
      </c>
      <c r="D1915">
        <v>1.8427425237053248</v>
      </c>
    </row>
    <row r="1916" spans="1:4">
      <c r="A1916" s="31">
        <v>2006</v>
      </c>
      <c r="B1916" s="100">
        <v>38869</v>
      </c>
      <c r="C1916" s="100">
        <v>38890</v>
      </c>
      <c r="D1916">
        <v>1.8305084745762712</v>
      </c>
    </row>
    <row r="1917" spans="1:4">
      <c r="A1917" s="31">
        <v>2006</v>
      </c>
      <c r="B1917" s="100">
        <v>38869</v>
      </c>
      <c r="C1917" s="100">
        <v>38891</v>
      </c>
      <c r="D1917">
        <v>1.8171511627906978</v>
      </c>
    </row>
    <row r="1918" spans="1:4">
      <c r="A1918" s="31">
        <v>2006</v>
      </c>
      <c r="B1918" s="100">
        <v>38869</v>
      </c>
      <c r="C1918" s="100">
        <v>38894</v>
      </c>
      <c r="D1918">
        <v>1.8201709897116358</v>
      </c>
    </row>
    <row r="1919" spans="1:4">
      <c r="A1919" s="31">
        <v>2006</v>
      </c>
      <c r="B1919" s="100">
        <v>38869</v>
      </c>
      <c r="C1919" s="100">
        <v>38895</v>
      </c>
      <c r="D1919">
        <v>1.8194585203416822</v>
      </c>
    </row>
    <row r="1920" spans="1:4">
      <c r="A1920" s="31">
        <v>2006</v>
      </c>
      <c r="B1920" s="100">
        <v>38869</v>
      </c>
      <c r="C1920" s="100">
        <v>38896</v>
      </c>
      <c r="D1920">
        <v>1.8208155283551819</v>
      </c>
    </row>
    <row r="1921" spans="1:4">
      <c r="A1921" s="31">
        <v>2006</v>
      </c>
      <c r="B1921" s="100">
        <v>38869</v>
      </c>
      <c r="C1921" s="100">
        <v>38897</v>
      </c>
      <c r="D1921">
        <v>1.8129069599189696</v>
      </c>
    </row>
    <row r="1922" spans="1:4">
      <c r="A1922" s="31">
        <v>2006</v>
      </c>
      <c r="B1922" s="100">
        <v>38869</v>
      </c>
      <c r="C1922" s="100">
        <v>38898</v>
      </c>
      <c r="D1922">
        <v>1.8368732842074844</v>
      </c>
    </row>
    <row r="1923" spans="1:4">
      <c r="A1923" s="31">
        <v>2006</v>
      </c>
      <c r="B1923" s="100">
        <v>38899</v>
      </c>
      <c r="C1923" s="100">
        <v>38901</v>
      </c>
      <c r="D1923">
        <v>1.8448002307803257</v>
      </c>
    </row>
    <row r="1924" spans="1:4">
      <c r="A1924" s="31">
        <v>2006</v>
      </c>
      <c r="B1924" s="100">
        <v>38899</v>
      </c>
      <c r="C1924" s="100">
        <v>38902</v>
      </c>
      <c r="D1924">
        <v>1.8461427437396261</v>
      </c>
    </row>
    <row r="1925" spans="1:4">
      <c r="A1925" s="31">
        <v>2006</v>
      </c>
      <c r="B1925" s="100">
        <v>38899</v>
      </c>
      <c r="C1925" s="100">
        <v>38903</v>
      </c>
      <c r="D1925">
        <v>1.8443131036471099</v>
      </c>
    </row>
    <row r="1926" spans="1:4">
      <c r="A1926" s="31">
        <v>2006</v>
      </c>
      <c r="B1926" s="100">
        <v>38899</v>
      </c>
      <c r="C1926" s="100">
        <v>38904</v>
      </c>
      <c r="D1926">
        <v>1.8350144092219023</v>
      </c>
    </row>
    <row r="1927" spans="1:4">
      <c r="A1927" s="31">
        <v>2006</v>
      </c>
      <c r="B1927" s="100">
        <v>38899</v>
      </c>
      <c r="C1927" s="100">
        <v>38905</v>
      </c>
      <c r="D1927">
        <v>1.8400172798617611</v>
      </c>
    </row>
    <row r="1928" spans="1:4">
      <c r="A1928" s="31">
        <v>2006</v>
      </c>
      <c r="B1928" s="100">
        <v>38899</v>
      </c>
      <c r="C1928" s="100">
        <v>38908</v>
      </c>
      <c r="D1928">
        <v>1.8426414276425112</v>
      </c>
    </row>
    <row r="1929" spans="1:4">
      <c r="A1929" s="31">
        <v>2006</v>
      </c>
      <c r="B1929" s="100">
        <v>38899</v>
      </c>
      <c r="C1929" s="100">
        <v>38909</v>
      </c>
      <c r="D1929">
        <v>1.8397977609245215</v>
      </c>
    </row>
    <row r="1930" spans="1:4">
      <c r="A1930" s="31">
        <v>2006</v>
      </c>
      <c r="B1930" s="100">
        <v>38899</v>
      </c>
      <c r="C1930" s="100">
        <v>38910</v>
      </c>
      <c r="D1930">
        <v>1.8397686189443239</v>
      </c>
    </row>
    <row r="1931" spans="1:4">
      <c r="A1931" s="31">
        <v>2006</v>
      </c>
      <c r="B1931" s="100">
        <v>38899</v>
      </c>
      <c r="C1931" s="100">
        <v>38911</v>
      </c>
      <c r="D1931">
        <v>1.8402203856749313</v>
      </c>
    </row>
    <row r="1932" spans="1:4">
      <c r="A1932" s="31">
        <v>2006</v>
      </c>
      <c r="B1932" s="100">
        <v>38899</v>
      </c>
      <c r="C1932" s="100">
        <v>38912</v>
      </c>
      <c r="D1932">
        <v>1.8423272727272726</v>
      </c>
    </row>
    <row r="1933" spans="1:4">
      <c r="A1933" s="31">
        <v>2006</v>
      </c>
      <c r="B1933" s="100">
        <v>38899</v>
      </c>
      <c r="C1933" s="100">
        <v>38915</v>
      </c>
      <c r="D1933">
        <v>1.8217606042998256</v>
      </c>
    </row>
    <row r="1934" spans="1:4">
      <c r="A1934" s="31">
        <v>2006</v>
      </c>
      <c r="B1934" s="100">
        <v>38899</v>
      </c>
      <c r="C1934" s="100">
        <v>38916</v>
      </c>
      <c r="D1934">
        <v>1.8296101620674554</v>
      </c>
    </row>
    <row r="1935" spans="1:4">
      <c r="A1935" s="31">
        <v>2006</v>
      </c>
      <c r="B1935" s="100">
        <v>38899</v>
      </c>
      <c r="C1935" s="100">
        <v>38917</v>
      </c>
      <c r="D1935">
        <v>1.8257880494405032</v>
      </c>
    </row>
    <row r="1936" spans="1:4">
      <c r="A1936" s="31">
        <v>2006</v>
      </c>
      <c r="B1936" s="100">
        <v>38899</v>
      </c>
      <c r="C1936" s="100">
        <v>38918</v>
      </c>
      <c r="D1936">
        <v>1.8510980966325035</v>
      </c>
    </row>
    <row r="1937" spans="1:4">
      <c r="A1937" s="31">
        <v>2006</v>
      </c>
      <c r="B1937" s="100">
        <v>38899</v>
      </c>
      <c r="C1937" s="100">
        <v>38919</v>
      </c>
      <c r="D1937">
        <v>1.8567872309269293</v>
      </c>
    </row>
    <row r="1938" spans="1:4">
      <c r="A1938" s="31">
        <v>2006</v>
      </c>
      <c r="B1938" s="100">
        <v>38899</v>
      </c>
      <c r="C1938" s="100">
        <v>38922</v>
      </c>
      <c r="D1938">
        <v>1.8534330985915495</v>
      </c>
    </row>
    <row r="1939" spans="1:4">
      <c r="A1939" s="31">
        <v>2006</v>
      </c>
      <c r="B1939" s="100">
        <v>38899</v>
      </c>
      <c r="C1939" s="100">
        <v>38923</v>
      </c>
      <c r="D1939">
        <v>1.8492609395580273</v>
      </c>
    </row>
    <row r="1940" spans="1:4">
      <c r="A1940" s="31">
        <v>2006</v>
      </c>
      <c r="B1940" s="100">
        <v>38899</v>
      </c>
      <c r="C1940" s="100">
        <v>38924</v>
      </c>
      <c r="D1940">
        <v>1.8398012131842429</v>
      </c>
    </row>
    <row r="1941" spans="1:4">
      <c r="A1941" s="31">
        <v>2006</v>
      </c>
      <c r="B1941" s="100">
        <v>38899</v>
      </c>
      <c r="C1941" s="100">
        <v>38925</v>
      </c>
      <c r="D1941">
        <v>1.8615901783104356</v>
      </c>
    </row>
    <row r="1942" spans="1:4">
      <c r="A1942" s="31">
        <v>2006</v>
      </c>
      <c r="B1942" s="100">
        <v>38899</v>
      </c>
      <c r="C1942" s="100">
        <v>38926</v>
      </c>
      <c r="D1942">
        <v>1.8555311355311355</v>
      </c>
    </row>
    <row r="1943" spans="1:4">
      <c r="A1943" s="31">
        <v>2006</v>
      </c>
      <c r="B1943" s="100">
        <v>38899</v>
      </c>
      <c r="C1943" s="100">
        <v>38929</v>
      </c>
      <c r="D1943">
        <v>1.8657021774075697</v>
      </c>
    </row>
    <row r="1944" spans="1:4">
      <c r="A1944" s="31">
        <v>2006</v>
      </c>
      <c r="B1944" s="100">
        <v>38930</v>
      </c>
      <c r="C1944" s="100">
        <v>38930</v>
      </c>
      <c r="D1944">
        <v>1.8661693725318123</v>
      </c>
    </row>
    <row r="1945" spans="1:4">
      <c r="A1945" s="31">
        <v>2006</v>
      </c>
      <c r="B1945" s="100">
        <v>38930</v>
      </c>
      <c r="C1945" s="100">
        <v>38931</v>
      </c>
      <c r="D1945">
        <v>1.8761269515502454</v>
      </c>
    </row>
    <row r="1946" spans="1:4">
      <c r="A1946" s="31">
        <v>2006</v>
      </c>
      <c r="B1946" s="100">
        <v>38930</v>
      </c>
      <c r="C1946" s="100">
        <v>38932</v>
      </c>
      <c r="D1946">
        <v>1.8849642356758349</v>
      </c>
    </row>
    <row r="1947" spans="1:4">
      <c r="A1947" s="31">
        <v>2006</v>
      </c>
      <c r="B1947" s="100">
        <v>38930</v>
      </c>
      <c r="C1947" s="100">
        <v>38933</v>
      </c>
      <c r="D1947">
        <v>1.8925876608965824</v>
      </c>
    </row>
    <row r="1948" spans="1:4">
      <c r="A1948" s="31">
        <v>2006</v>
      </c>
      <c r="B1948" s="100">
        <v>38930</v>
      </c>
      <c r="C1948" s="100">
        <v>38936</v>
      </c>
      <c r="D1948">
        <v>1.9065281899109789</v>
      </c>
    </row>
    <row r="1949" spans="1:4">
      <c r="A1949" s="31">
        <v>2006</v>
      </c>
      <c r="B1949" s="100">
        <v>38930</v>
      </c>
      <c r="C1949" s="100">
        <v>38937</v>
      </c>
      <c r="D1949">
        <v>1.9054615612941528</v>
      </c>
    </row>
    <row r="1950" spans="1:4">
      <c r="A1950" s="31">
        <v>2006</v>
      </c>
      <c r="B1950" s="100">
        <v>38930</v>
      </c>
      <c r="C1950" s="100">
        <v>38938</v>
      </c>
      <c r="D1950">
        <v>1.9071523767214571</v>
      </c>
    </row>
    <row r="1951" spans="1:4">
      <c r="A1951" s="31">
        <v>2006</v>
      </c>
      <c r="B1951" s="100">
        <v>38930</v>
      </c>
      <c r="C1951" s="100">
        <v>38939</v>
      </c>
      <c r="D1951">
        <v>1.9041765402843602</v>
      </c>
    </row>
    <row r="1952" spans="1:4">
      <c r="A1952" s="31">
        <v>2006</v>
      </c>
      <c r="B1952" s="100">
        <v>38930</v>
      </c>
      <c r="C1952" s="100">
        <v>38940</v>
      </c>
      <c r="D1952">
        <v>1.8959631938260615</v>
      </c>
    </row>
    <row r="1953" spans="1:4">
      <c r="A1953" s="31">
        <v>2006</v>
      </c>
      <c r="B1953" s="100">
        <v>38930</v>
      </c>
      <c r="C1953" s="100">
        <v>38943</v>
      </c>
      <c r="D1953">
        <v>1.8859642618818122</v>
      </c>
    </row>
    <row r="1954" spans="1:4">
      <c r="A1954" s="31">
        <v>2006</v>
      </c>
      <c r="B1954" s="100">
        <v>38930</v>
      </c>
      <c r="C1954" s="100">
        <v>38944</v>
      </c>
      <c r="D1954">
        <v>1.8889631114080012</v>
      </c>
    </row>
    <row r="1955" spans="1:4">
      <c r="A1955" s="31">
        <v>2006</v>
      </c>
      <c r="B1955" s="100">
        <v>38930</v>
      </c>
      <c r="C1955" s="100">
        <v>38945</v>
      </c>
      <c r="D1955">
        <v>1.8918958887902988</v>
      </c>
    </row>
    <row r="1956" spans="1:4">
      <c r="A1956" s="31">
        <v>2006</v>
      </c>
      <c r="B1956" s="100">
        <v>38930</v>
      </c>
      <c r="C1956" s="100">
        <v>38946</v>
      </c>
      <c r="D1956">
        <v>1.8964806361360624</v>
      </c>
    </row>
    <row r="1957" spans="1:4">
      <c r="A1957" s="31">
        <v>2006</v>
      </c>
      <c r="B1957" s="100">
        <v>38930</v>
      </c>
      <c r="C1957" s="100">
        <v>38947</v>
      </c>
      <c r="D1957">
        <v>1.8816785478062761</v>
      </c>
    </row>
    <row r="1958" spans="1:4">
      <c r="A1958" s="31">
        <v>2006</v>
      </c>
      <c r="B1958" s="100">
        <v>38930</v>
      </c>
      <c r="C1958" s="100">
        <v>38950</v>
      </c>
      <c r="D1958">
        <v>1.8976204465334903</v>
      </c>
    </row>
    <row r="1959" spans="1:4">
      <c r="A1959" s="31">
        <v>2006</v>
      </c>
      <c r="B1959" s="100">
        <v>38930</v>
      </c>
      <c r="C1959" s="100">
        <v>38951</v>
      </c>
      <c r="D1959">
        <v>1.8885613207547167</v>
      </c>
    </row>
    <row r="1960" spans="1:4">
      <c r="A1960" s="31">
        <v>2006</v>
      </c>
      <c r="B1960" s="100">
        <v>38930</v>
      </c>
      <c r="C1960" s="100">
        <v>38952</v>
      </c>
      <c r="D1960">
        <v>1.8916285250258378</v>
      </c>
    </row>
    <row r="1961" spans="1:4">
      <c r="A1961" s="31">
        <v>2006</v>
      </c>
      <c r="B1961" s="100">
        <v>38930</v>
      </c>
      <c r="C1961" s="100">
        <v>38953</v>
      </c>
      <c r="D1961">
        <v>1.8941541186891053</v>
      </c>
    </row>
    <row r="1962" spans="1:4">
      <c r="A1962" s="31">
        <v>2006</v>
      </c>
      <c r="B1962" s="100">
        <v>38930</v>
      </c>
      <c r="C1962" s="100">
        <v>38954</v>
      </c>
      <c r="D1962">
        <v>1.8873114463176575</v>
      </c>
    </row>
    <row r="1963" spans="1:4">
      <c r="A1963" s="31">
        <v>2006</v>
      </c>
      <c r="B1963" s="100">
        <v>38930</v>
      </c>
      <c r="C1963" s="100">
        <v>38957</v>
      </c>
      <c r="D1963">
        <v>1.8948926720947448</v>
      </c>
    </row>
    <row r="1964" spans="1:4">
      <c r="A1964" s="31">
        <v>2006</v>
      </c>
      <c r="B1964" s="100">
        <v>38930</v>
      </c>
      <c r="C1964" s="100">
        <v>38958</v>
      </c>
      <c r="D1964">
        <v>1.8988880652335063</v>
      </c>
    </row>
    <row r="1965" spans="1:4">
      <c r="A1965" s="31">
        <v>2006</v>
      </c>
      <c r="B1965" s="100">
        <v>38930</v>
      </c>
      <c r="C1965" s="100">
        <v>38959</v>
      </c>
      <c r="D1965">
        <v>1.901639344262295</v>
      </c>
    </row>
    <row r="1966" spans="1:4">
      <c r="A1966" s="31">
        <v>2006</v>
      </c>
      <c r="B1966" s="100">
        <v>38930</v>
      </c>
      <c r="C1966" s="100">
        <v>38960</v>
      </c>
      <c r="D1966">
        <v>1.9063937101320276</v>
      </c>
    </row>
    <row r="1967" spans="1:4">
      <c r="A1967" s="31">
        <v>2006</v>
      </c>
      <c r="B1967" s="100">
        <v>38961</v>
      </c>
      <c r="C1967" s="100">
        <v>38961</v>
      </c>
      <c r="D1967">
        <v>1.9050237812128421</v>
      </c>
    </row>
    <row r="1968" spans="1:4">
      <c r="A1968" s="31">
        <v>2006</v>
      </c>
      <c r="B1968" s="100">
        <v>38961</v>
      </c>
      <c r="C1968" s="100">
        <v>38964</v>
      </c>
      <c r="D1968">
        <v>1.9047054464616524</v>
      </c>
    </row>
    <row r="1969" spans="1:4">
      <c r="A1969" s="31">
        <v>2006</v>
      </c>
      <c r="B1969" s="100">
        <v>38961</v>
      </c>
      <c r="C1969" s="100">
        <v>38965</v>
      </c>
      <c r="D1969">
        <v>1.8979183643232829</v>
      </c>
    </row>
    <row r="1970" spans="1:4">
      <c r="A1970" s="31">
        <v>2006</v>
      </c>
      <c r="B1970" s="100">
        <v>38961</v>
      </c>
      <c r="C1970" s="100">
        <v>38966</v>
      </c>
      <c r="D1970">
        <v>1.8838168163746134</v>
      </c>
    </row>
    <row r="1971" spans="1:4">
      <c r="A1971" s="31">
        <v>2006</v>
      </c>
      <c r="B1971" s="100">
        <v>38961</v>
      </c>
      <c r="C1971" s="100">
        <v>38967</v>
      </c>
      <c r="D1971">
        <v>1.8734456625708189</v>
      </c>
    </row>
    <row r="1972" spans="1:4">
      <c r="A1972" s="31">
        <v>2006</v>
      </c>
      <c r="B1972" s="100">
        <v>38961</v>
      </c>
      <c r="C1972" s="100">
        <v>38968</v>
      </c>
      <c r="D1972">
        <v>1.8714853525688209</v>
      </c>
    </row>
    <row r="1973" spans="1:4">
      <c r="A1973" s="31">
        <v>2006</v>
      </c>
      <c r="B1973" s="100">
        <v>38961</v>
      </c>
      <c r="C1973" s="100">
        <v>38971</v>
      </c>
      <c r="D1973">
        <v>1.8651701877934275</v>
      </c>
    </row>
    <row r="1974" spans="1:4">
      <c r="A1974" s="31">
        <v>2006</v>
      </c>
      <c r="B1974" s="100">
        <v>38961</v>
      </c>
      <c r="C1974" s="100">
        <v>38972</v>
      </c>
      <c r="D1974">
        <v>1.8731024318349299</v>
      </c>
    </row>
    <row r="1975" spans="1:4">
      <c r="A1975" s="31">
        <v>2006</v>
      </c>
      <c r="B1975" s="100">
        <v>38961</v>
      </c>
      <c r="C1975" s="100">
        <v>38973</v>
      </c>
      <c r="D1975">
        <v>1.8737713398861875</v>
      </c>
    </row>
    <row r="1976" spans="1:4">
      <c r="A1976" s="31">
        <v>2006</v>
      </c>
      <c r="B1976" s="100">
        <v>38961</v>
      </c>
      <c r="C1976" s="100">
        <v>38974</v>
      </c>
      <c r="D1976">
        <v>1.8868456176775916</v>
      </c>
    </row>
    <row r="1977" spans="1:4">
      <c r="A1977" s="31">
        <v>2006</v>
      </c>
      <c r="B1977" s="100">
        <v>38961</v>
      </c>
      <c r="C1977" s="100">
        <v>38975</v>
      </c>
      <c r="D1977">
        <v>1.8808428550230003</v>
      </c>
    </row>
    <row r="1978" spans="1:4">
      <c r="A1978" s="31">
        <v>2006</v>
      </c>
      <c r="B1978" s="100">
        <v>38961</v>
      </c>
      <c r="C1978" s="100">
        <v>38978</v>
      </c>
      <c r="D1978">
        <v>1.8768524007113219</v>
      </c>
    </row>
    <row r="1979" spans="1:4">
      <c r="A1979" s="31">
        <v>2006</v>
      </c>
      <c r="B1979" s="100">
        <v>38961</v>
      </c>
      <c r="C1979" s="100">
        <v>38979</v>
      </c>
      <c r="D1979">
        <v>1.8796791443850267</v>
      </c>
    </row>
    <row r="1980" spans="1:4">
      <c r="A1980" s="31">
        <v>2006</v>
      </c>
      <c r="B1980" s="100">
        <v>38961</v>
      </c>
      <c r="C1980" s="100">
        <v>38980</v>
      </c>
      <c r="D1980">
        <v>1.8832268607933442</v>
      </c>
    </row>
    <row r="1981" spans="1:4">
      <c r="A1981" s="31">
        <v>2006</v>
      </c>
      <c r="B1981" s="100">
        <v>38961</v>
      </c>
      <c r="C1981" s="100">
        <v>38981</v>
      </c>
      <c r="D1981">
        <v>1.8984491500149119</v>
      </c>
    </row>
    <row r="1982" spans="1:4">
      <c r="A1982" s="31">
        <v>2006</v>
      </c>
      <c r="B1982" s="100">
        <v>38961</v>
      </c>
      <c r="C1982" s="100">
        <v>38982</v>
      </c>
      <c r="D1982">
        <v>1.9026200549246644</v>
      </c>
    </row>
    <row r="1983" spans="1:4">
      <c r="A1983" s="31">
        <v>2006</v>
      </c>
      <c r="B1983" s="100">
        <v>38961</v>
      </c>
      <c r="C1983" s="100">
        <v>38985</v>
      </c>
      <c r="D1983">
        <v>1.9022646007151369</v>
      </c>
    </row>
    <row r="1984" spans="1:4">
      <c r="A1984" s="31">
        <v>2006</v>
      </c>
      <c r="B1984" s="100">
        <v>38961</v>
      </c>
      <c r="C1984" s="100">
        <v>38986</v>
      </c>
      <c r="D1984">
        <v>1.8961911874533235</v>
      </c>
    </row>
    <row r="1985" spans="1:4">
      <c r="A1985" s="31">
        <v>2006</v>
      </c>
      <c r="B1985" s="100">
        <v>38961</v>
      </c>
      <c r="C1985" s="100">
        <v>38987</v>
      </c>
      <c r="D1985">
        <v>1.8901721183220326</v>
      </c>
    </row>
    <row r="1986" spans="1:4">
      <c r="A1986" s="31">
        <v>2006</v>
      </c>
      <c r="B1986" s="100">
        <v>38961</v>
      </c>
      <c r="C1986" s="100">
        <v>38988</v>
      </c>
      <c r="D1986">
        <v>1.8774274532969062</v>
      </c>
    </row>
    <row r="1987" spans="1:4">
      <c r="A1987" s="31">
        <v>2006</v>
      </c>
      <c r="B1987" s="100">
        <v>38961</v>
      </c>
      <c r="C1987" s="100">
        <v>38989</v>
      </c>
      <c r="D1987">
        <v>1.868083222664896</v>
      </c>
    </row>
    <row r="1988" spans="1:4">
      <c r="A1988" s="31">
        <v>2006</v>
      </c>
      <c r="B1988" s="100">
        <v>38991</v>
      </c>
      <c r="C1988" s="100">
        <v>38992</v>
      </c>
      <c r="D1988">
        <v>1.8712199439445347</v>
      </c>
    </row>
    <row r="1989" spans="1:4">
      <c r="A1989" s="31">
        <v>2006</v>
      </c>
      <c r="B1989" s="100">
        <v>38991</v>
      </c>
      <c r="C1989" s="100">
        <v>38993</v>
      </c>
      <c r="D1989">
        <v>1.889202017205577</v>
      </c>
    </row>
    <row r="1990" spans="1:4">
      <c r="A1990" s="31">
        <v>2006</v>
      </c>
      <c r="B1990" s="100">
        <v>38991</v>
      </c>
      <c r="C1990" s="100">
        <v>38994</v>
      </c>
      <c r="D1990">
        <v>1.881061841910129</v>
      </c>
    </row>
    <row r="1991" spans="1:4">
      <c r="A1991" s="31">
        <v>2006</v>
      </c>
      <c r="B1991" s="100">
        <v>38991</v>
      </c>
      <c r="C1991" s="100">
        <v>38995</v>
      </c>
      <c r="D1991">
        <v>1.8815264014199082</v>
      </c>
    </row>
    <row r="1992" spans="1:4">
      <c r="A1992" s="31">
        <v>2006</v>
      </c>
      <c r="B1992" s="100">
        <v>38991</v>
      </c>
      <c r="C1992" s="100">
        <v>38996</v>
      </c>
      <c r="D1992">
        <v>1.8820032694308215</v>
      </c>
    </row>
    <row r="1993" spans="1:4">
      <c r="A1993" s="31">
        <v>2006</v>
      </c>
      <c r="B1993" s="100">
        <v>38991</v>
      </c>
      <c r="C1993" s="100">
        <v>38999</v>
      </c>
      <c r="D1993">
        <v>1.8654529307282415</v>
      </c>
    </row>
    <row r="1994" spans="1:4">
      <c r="A1994" s="31">
        <v>2006</v>
      </c>
      <c r="B1994" s="100">
        <v>38991</v>
      </c>
      <c r="C1994" s="100">
        <v>39000</v>
      </c>
      <c r="D1994">
        <v>1.8581696924786959</v>
      </c>
    </row>
    <row r="1995" spans="1:4">
      <c r="A1995" s="31">
        <v>2006</v>
      </c>
      <c r="B1995" s="100">
        <v>38991</v>
      </c>
      <c r="C1995" s="100">
        <v>39001</v>
      </c>
      <c r="D1995">
        <v>1.8561598224195339</v>
      </c>
    </row>
    <row r="1996" spans="1:4">
      <c r="A1996" s="31">
        <v>2006</v>
      </c>
      <c r="B1996" s="100">
        <v>38991</v>
      </c>
      <c r="C1996" s="100">
        <v>39002</v>
      </c>
      <c r="D1996">
        <v>1.8556197245668593</v>
      </c>
    </row>
    <row r="1997" spans="1:4">
      <c r="A1997" s="31">
        <v>2006</v>
      </c>
      <c r="B1997" s="100">
        <v>38991</v>
      </c>
      <c r="C1997" s="100">
        <v>39003</v>
      </c>
      <c r="D1997">
        <v>1.8609134045077105</v>
      </c>
    </row>
    <row r="1998" spans="1:4">
      <c r="A1998" s="31">
        <v>2006</v>
      </c>
      <c r="B1998" s="100">
        <v>38991</v>
      </c>
      <c r="C1998" s="100">
        <v>39006</v>
      </c>
      <c r="D1998">
        <v>1.8604132599970271</v>
      </c>
    </row>
    <row r="1999" spans="1:4">
      <c r="A1999" s="31">
        <v>2006</v>
      </c>
      <c r="B1999" s="100">
        <v>38991</v>
      </c>
      <c r="C1999" s="100">
        <v>39007</v>
      </c>
      <c r="D1999">
        <v>1.8670244484197973</v>
      </c>
    </row>
    <row r="2000" spans="1:4">
      <c r="A2000" s="31">
        <v>2006</v>
      </c>
      <c r="B2000" s="100">
        <v>38991</v>
      </c>
      <c r="C2000" s="100">
        <v>39008</v>
      </c>
      <c r="D2000">
        <v>1.871949854488471</v>
      </c>
    </row>
    <row r="2001" spans="1:4">
      <c r="A2001" s="31">
        <v>2006</v>
      </c>
      <c r="B2001" s="100">
        <v>38991</v>
      </c>
      <c r="C2001" s="100">
        <v>39009</v>
      </c>
      <c r="D2001">
        <v>1.8683623382418564</v>
      </c>
    </row>
    <row r="2002" spans="1:4">
      <c r="A2002" s="31">
        <v>2006</v>
      </c>
      <c r="B2002" s="100">
        <v>38991</v>
      </c>
      <c r="C2002" s="100">
        <v>39010</v>
      </c>
      <c r="D2002">
        <v>1.8852532496638279</v>
      </c>
    </row>
    <row r="2003" spans="1:4">
      <c r="A2003" s="31">
        <v>2006</v>
      </c>
      <c r="B2003" s="100">
        <v>38991</v>
      </c>
      <c r="C2003" s="100">
        <v>39013</v>
      </c>
      <c r="D2003">
        <v>1.8723531166119893</v>
      </c>
    </row>
    <row r="2004" spans="1:4">
      <c r="A2004" s="31">
        <v>2006</v>
      </c>
      <c r="B2004" s="100">
        <v>38991</v>
      </c>
      <c r="C2004" s="100">
        <v>39014</v>
      </c>
      <c r="D2004">
        <v>1.8713720808774155</v>
      </c>
    </row>
    <row r="2005" spans="1:4">
      <c r="A2005" s="31">
        <v>2006</v>
      </c>
      <c r="B2005" s="100">
        <v>38991</v>
      </c>
      <c r="C2005" s="100">
        <v>39015</v>
      </c>
      <c r="D2005">
        <v>1.8770516263801851</v>
      </c>
    </row>
    <row r="2006" spans="1:4">
      <c r="A2006" s="31">
        <v>2006</v>
      </c>
      <c r="B2006" s="100">
        <v>38991</v>
      </c>
      <c r="C2006" s="100">
        <v>39016</v>
      </c>
      <c r="D2006">
        <v>1.8841486114213388</v>
      </c>
    </row>
    <row r="2007" spans="1:4">
      <c r="A2007" s="31">
        <v>2006</v>
      </c>
      <c r="B2007" s="100">
        <v>38991</v>
      </c>
      <c r="C2007" s="100">
        <v>39017</v>
      </c>
      <c r="D2007">
        <v>1.8912913808529674</v>
      </c>
    </row>
    <row r="2008" spans="1:4">
      <c r="A2008" s="31">
        <v>2006</v>
      </c>
      <c r="B2008" s="100">
        <v>38991</v>
      </c>
      <c r="C2008" s="100">
        <v>39020</v>
      </c>
      <c r="D2008">
        <v>1.9037425149700598</v>
      </c>
    </row>
    <row r="2009" spans="1:4">
      <c r="A2009" s="31">
        <v>2006</v>
      </c>
      <c r="B2009" s="100">
        <v>38991</v>
      </c>
      <c r="C2009" s="100">
        <v>39021</v>
      </c>
      <c r="D2009">
        <v>1.8991772625280481</v>
      </c>
    </row>
    <row r="2010" spans="1:4">
      <c r="A2010" s="31">
        <v>2006</v>
      </c>
      <c r="B2010" s="100">
        <v>39022</v>
      </c>
      <c r="C2010" s="100">
        <v>39022</v>
      </c>
      <c r="D2010">
        <v>1.9084449098661083</v>
      </c>
    </row>
    <row r="2011" spans="1:4">
      <c r="A2011" s="31">
        <v>2006</v>
      </c>
      <c r="B2011" s="100">
        <v>39022</v>
      </c>
      <c r="C2011" s="100">
        <v>39023</v>
      </c>
      <c r="D2011">
        <v>1.9080854879689133</v>
      </c>
    </row>
    <row r="2012" spans="1:4">
      <c r="A2012" s="31">
        <v>2006</v>
      </c>
      <c r="B2012" s="100">
        <v>39022</v>
      </c>
      <c r="C2012" s="100">
        <v>39024</v>
      </c>
      <c r="D2012">
        <v>1.9078947368421055</v>
      </c>
    </row>
    <row r="2013" spans="1:4">
      <c r="A2013" s="31">
        <v>2006</v>
      </c>
      <c r="B2013" s="100">
        <v>39022</v>
      </c>
      <c r="C2013" s="100">
        <v>39027</v>
      </c>
      <c r="D2013">
        <v>1.8963869811884146</v>
      </c>
    </row>
    <row r="2014" spans="1:4">
      <c r="A2014" s="31">
        <v>2006</v>
      </c>
      <c r="B2014" s="100">
        <v>39022</v>
      </c>
      <c r="C2014" s="100">
        <v>39028</v>
      </c>
      <c r="D2014">
        <v>1.9044419559537142</v>
      </c>
    </row>
    <row r="2015" spans="1:4">
      <c r="A2015" s="31">
        <v>2006</v>
      </c>
      <c r="B2015" s="100">
        <v>39022</v>
      </c>
      <c r="C2015" s="100">
        <v>39029</v>
      </c>
      <c r="D2015">
        <v>1.905585800581699</v>
      </c>
    </row>
    <row r="2016" spans="1:4">
      <c r="A2016" s="31">
        <v>2006</v>
      </c>
      <c r="B2016" s="100">
        <v>39022</v>
      </c>
      <c r="C2016" s="100">
        <v>39030</v>
      </c>
      <c r="D2016">
        <v>1.9030339083878645</v>
      </c>
    </row>
    <row r="2017" spans="1:4">
      <c r="A2017" s="31">
        <v>2006</v>
      </c>
      <c r="B2017" s="100">
        <v>39022</v>
      </c>
      <c r="C2017" s="100">
        <v>39031</v>
      </c>
      <c r="D2017">
        <v>1.9134315037929495</v>
      </c>
    </row>
    <row r="2018" spans="1:4">
      <c r="A2018" s="31">
        <v>2006</v>
      </c>
      <c r="B2018" s="100">
        <v>39022</v>
      </c>
      <c r="C2018" s="100">
        <v>39034</v>
      </c>
      <c r="D2018">
        <v>1.9044084904260057</v>
      </c>
    </row>
    <row r="2019" spans="1:4">
      <c r="A2019" s="31">
        <v>2006</v>
      </c>
      <c r="B2019" s="100">
        <v>39022</v>
      </c>
      <c r="C2019" s="100">
        <v>39035</v>
      </c>
      <c r="D2019">
        <v>1.896901116781303</v>
      </c>
    </row>
    <row r="2020" spans="1:4">
      <c r="A2020" s="31">
        <v>2006</v>
      </c>
      <c r="B2020" s="100">
        <v>39022</v>
      </c>
      <c r="C2020" s="100">
        <v>39036</v>
      </c>
      <c r="D2020">
        <v>1.8856132075471697</v>
      </c>
    </row>
    <row r="2021" spans="1:4">
      <c r="A2021" s="31">
        <v>2006</v>
      </c>
      <c r="B2021" s="100">
        <v>39022</v>
      </c>
      <c r="C2021" s="100">
        <v>39037</v>
      </c>
      <c r="D2021">
        <v>1.8882170771272673</v>
      </c>
    </row>
    <row r="2022" spans="1:4">
      <c r="A2022" s="31">
        <v>2006</v>
      </c>
      <c r="B2022" s="100">
        <v>39022</v>
      </c>
      <c r="C2022" s="100">
        <v>39038</v>
      </c>
      <c r="D2022">
        <v>1.8851829988193627</v>
      </c>
    </row>
    <row r="2023" spans="1:4">
      <c r="A2023" s="31">
        <v>2006</v>
      </c>
      <c r="B2023" s="100">
        <v>39022</v>
      </c>
      <c r="C2023" s="100">
        <v>39041</v>
      </c>
      <c r="D2023">
        <v>1.8973108747044918</v>
      </c>
    </row>
    <row r="2024" spans="1:4">
      <c r="A2024" s="31">
        <v>2006</v>
      </c>
      <c r="B2024" s="100">
        <v>39022</v>
      </c>
      <c r="C2024" s="100">
        <v>39042</v>
      </c>
      <c r="D2024">
        <v>1.898933017190279</v>
      </c>
    </row>
    <row r="2025" spans="1:4">
      <c r="A2025" s="31">
        <v>2006</v>
      </c>
      <c r="B2025" s="100">
        <v>39022</v>
      </c>
      <c r="C2025" s="100">
        <v>39043</v>
      </c>
      <c r="D2025">
        <v>1.9093198992443323</v>
      </c>
    </row>
    <row r="2026" spans="1:4">
      <c r="A2026" s="31">
        <v>2006</v>
      </c>
      <c r="B2026" s="100">
        <v>39022</v>
      </c>
      <c r="C2026" s="100">
        <v>39044</v>
      </c>
      <c r="D2026">
        <v>1.9147080561714707</v>
      </c>
    </row>
    <row r="2027" spans="1:4">
      <c r="A2027" s="31">
        <v>2006</v>
      </c>
      <c r="B2027" s="100">
        <v>39022</v>
      </c>
      <c r="C2027" s="100">
        <v>39045</v>
      </c>
      <c r="D2027">
        <v>1.9320431378342446</v>
      </c>
    </row>
    <row r="2028" spans="1:4">
      <c r="A2028" s="31">
        <v>2006</v>
      </c>
      <c r="B2028" s="100">
        <v>39022</v>
      </c>
      <c r="C2028" s="100">
        <v>39048</v>
      </c>
      <c r="D2028">
        <v>1.9350745167478234</v>
      </c>
    </row>
    <row r="2029" spans="1:4">
      <c r="A2029" s="31">
        <v>2006</v>
      </c>
      <c r="B2029" s="100">
        <v>39022</v>
      </c>
      <c r="C2029" s="100">
        <v>39049</v>
      </c>
      <c r="D2029">
        <v>1.9441035120147874</v>
      </c>
    </row>
    <row r="2030" spans="1:4">
      <c r="A2030" s="31">
        <v>2006</v>
      </c>
      <c r="B2030" s="100">
        <v>39022</v>
      </c>
      <c r="C2030" s="100">
        <v>39050</v>
      </c>
      <c r="D2030">
        <v>1.9512086608334571</v>
      </c>
    </row>
    <row r="2031" spans="1:4">
      <c r="A2031" s="31">
        <v>2006</v>
      </c>
      <c r="B2031" s="100">
        <v>39022</v>
      </c>
      <c r="C2031" s="100">
        <v>39051</v>
      </c>
      <c r="D2031">
        <v>1.9577308120133483</v>
      </c>
    </row>
    <row r="2032" spans="1:4">
      <c r="A2032" s="31">
        <v>2006</v>
      </c>
      <c r="B2032" s="100">
        <v>39052</v>
      </c>
      <c r="C2032" s="100">
        <v>39052</v>
      </c>
      <c r="D2032">
        <v>1.9681973547332441</v>
      </c>
    </row>
    <row r="2033" spans="1:4">
      <c r="A2033" s="31">
        <v>2006</v>
      </c>
      <c r="B2033" s="100">
        <v>39052</v>
      </c>
      <c r="C2033" s="100">
        <v>39055</v>
      </c>
      <c r="D2033">
        <v>1.9763884763884763</v>
      </c>
    </row>
    <row r="2034" spans="1:4">
      <c r="A2034" s="31">
        <v>2006</v>
      </c>
      <c r="B2034" s="100">
        <v>39052</v>
      </c>
      <c r="C2034" s="100">
        <v>39056</v>
      </c>
      <c r="D2034">
        <v>1.9770131988729052</v>
      </c>
    </row>
    <row r="2035" spans="1:4">
      <c r="A2035" s="31">
        <v>2006</v>
      </c>
      <c r="B2035" s="100">
        <v>39052</v>
      </c>
      <c r="C2035" s="100">
        <v>39057</v>
      </c>
      <c r="D2035">
        <v>1.9653538643766655</v>
      </c>
    </row>
    <row r="2036" spans="1:4">
      <c r="A2036" s="31">
        <v>2006</v>
      </c>
      <c r="B2036" s="100">
        <v>39052</v>
      </c>
      <c r="C2036" s="100">
        <v>39058</v>
      </c>
      <c r="D2036">
        <v>1.9667208992752552</v>
      </c>
    </row>
    <row r="2037" spans="1:4">
      <c r="A2037" s="31">
        <v>2006</v>
      </c>
      <c r="B2037" s="100">
        <v>39052</v>
      </c>
      <c r="C2037" s="100">
        <v>39059</v>
      </c>
      <c r="D2037">
        <v>1.9592680047225501</v>
      </c>
    </row>
    <row r="2038" spans="1:4">
      <c r="A2038" s="31">
        <v>2006</v>
      </c>
      <c r="B2038" s="100">
        <v>39052</v>
      </c>
      <c r="C2038" s="100">
        <v>39062</v>
      </c>
      <c r="D2038">
        <v>1.9486838213546289</v>
      </c>
    </row>
    <row r="2039" spans="1:4">
      <c r="A2039" s="31">
        <v>2006</v>
      </c>
      <c r="B2039" s="100">
        <v>39052</v>
      </c>
      <c r="C2039" s="100">
        <v>39063</v>
      </c>
      <c r="D2039">
        <v>1.9632374740587015</v>
      </c>
    </row>
    <row r="2040" spans="1:4">
      <c r="A2040" s="31">
        <v>2006</v>
      </c>
      <c r="B2040" s="100">
        <v>39052</v>
      </c>
      <c r="C2040" s="100">
        <v>39064</v>
      </c>
      <c r="D2040">
        <v>1.9716111771700358</v>
      </c>
    </row>
    <row r="2041" spans="1:4">
      <c r="A2041" s="31">
        <v>2006</v>
      </c>
      <c r="B2041" s="100">
        <v>39052</v>
      </c>
      <c r="C2041" s="100">
        <v>39065</v>
      </c>
      <c r="D2041">
        <v>1.964410691683419</v>
      </c>
    </row>
    <row r="2042" spans="1:4">
      <c r="A2042" s="31">
        <v>2006</v>
      </c>
      <c r="B2042" s="100">
        <v>39052</v>
      </c>
      <c r="C2042" s="100">
        <v>39066</v>
      </c>
      <c r="D2042">
        <v>1.9564114046872665</v>
      </c>
    </row>
    <row r="2043" spans="1:4">
      <c r="A2043" s="31">
        <v>2006</v>
      </c>
      <c r="B2043" s="100">
        <v>39052</v>
      </c>
      <c r="C2043" s="100">
        <v>39069</v>
      </c>
      <c r="D2043">
        <v>1.9499664954210412</v>
      </c>
    </row>
    <row r="2044" spans="1:4">
      <c r="A2044" s="31">
        <v>2006</v>
      </c>
      <c r="B2044" s="100">
        <v>39052</v>
      </c>
      <c r="C2044" s="100">
        <v>39070</v>
      </c>
      <c r="D2044">
        <v>1.9602234636871509</v>
      </c>
    </row>
    <row r="2045" spans="1:4">
      <c r="A2045" s="31">
        <v>2006</v>
      </c>
      <c r="B2045" s="100">
        <v>39052</v>
      </c>
      <c r="C2045" s="100">
        <v>39071</v>
      </c>
      <c r="D2045">
        <v>1.9700089525514772</v>
      </c>
    </row>
    <row r="2046" spans="1:4">
      <c r="A2046" s="31">
        <v>2006</v>
      </c>
      <c r="B2046" s="100">
        <v>39052</v>
      </c>
      <c r="C2046" s="100">
        <v>39072</v>
      </c>
      <c r="D2046">
        <v>1.962179868969625</v>
      </c>
    </row>
    <row r="2047" spans="1:4">
      <c r="A2047" s="31">
        <v>2006</v>
      </c>
      <c r="B2047" s="100">
        <v>39052</v>
      </c>
      <c r="C2047" s="100">
        <v>39073</v>
      </c>
      <c r="D2047">
        <v>1.9645569620253165</v>
      </c>
    </row>
    <row r="2048" spans="1:4">
      <c r="A2048" s="31">
        <v>2006</v>
      </c>
      <c r="B2048" s="100">
        <v>39052</v>
      </c>
      <c r="C2048" s="100">
        <v>39078</v>
      </c>
      <c r="D2048">
        <v>1.9615413281657601</v>
      </c>
    </row>
    <row r="2049" spans="1:4">
      <c r="A2049" s="31">
        <v>2006</v>
      </c>
      <c r="B2049" s="100">
        <v>39052</v>
      </c>
      <c r="C2049" s="100">
        <v>39079</v>
      </c>
      <c r="D2049">
        <v>1.9627505028682111</v>
      </c>
    </row>
    <row r="2050" spans="1:4">
      <c r="A2050" s="31">
        <v>2006</v>
      </c>
      <c r="B2050" s="100">
        <v>39052</v>
      </c>
      <c r="C2050" s="100">
        <v>39080</v>
      </c>
      <c r="D2050">
        <v>1.9612807148175726</v>
      </c>
    </row>
    <row r="2051" spans="1:4">
      <c r="A2051" s="31">
        <v>2007</v>
      </c>
      <c r="B2051" s="100">
        <v>39083</v>
      </c>
      <c r="C2051" s="100">
        <v>39084</v>
      </c>
      <c r="D2051">
        <v>1.9703043801039346</v>
      </c>
    </row>
    <row r="2052" spans="1:4">
      <c r="A2052" s="31">
        <v>2007</v>
      </c>
      <c r="B2052" s="100">
        <v>39083</v>
      </c>
      <c r="C2052" s="100">
        <v>39085</v>
      </c>
      <c r="D2052">
        <v>1.9610197124647992</v>
      </c>
    </row>
    <row r="2053" spans="1:4">
      <c r="A2053" s="31">
        <v>2007</v>
      </c>
      <c r="B2053" s="100">
        <v>39083</v>
      </c>
      <c r="C2053" s="100">
        <v>39086</v>
      </c>
      <c r="D2053">
        <v>1.9447989315922243</v>
      </c>
    </row>
    <row r="2054" spans="1:4">
      <c r="A2054" s="31">
        <v>2007</v>
      </c>
      <c r="B2054" s="100">
        <v>39083</v>
      </c>
      <c r="C2054" s="100">
        <v>39087</v>
      </c>
      <c r="D2054">
        <v>1.9392322513709799</v>
      </c>
    </row>
    <row r="2055" spans="1:4">
      <c r="A2055" s="31">
        <v>2007</v>
      </c>
      <c r="B2055" s="100">
        <v>39083</v>
      </c>
      <c r="C2055" s="100">
        <v>39090</v>
      </c>
      <c r="D2055">
        <v>1.9322537512999554</v>
      </c>
    </row>
    <row r="2056" spans="1:4">
      <c r="A2056" s="31">
        <v>2007</v>
      </c>
      <c r="B2056" s="100">
        <v>39083</v>
      </c>
      <c r="C2056" s="100">
        <v>39091</v>
      </c>
      <c r="D2056">
        <v>1.9422603506154421</v>
      </c>
    </row>
    <row r="2057" spans="1:4">
      <c r="A2057" s="31">
        <v>2007</v>
      </c>
      <c r="B2057" s="100">
        <v>39083</v>
      </c>
      <c r="C2057" s="100">
        <v>39092</v>
      </c>
      <c r="D2057">
        <v>1.9379289764249477</v>
      </c>
    </row>
    <row r="2058" spans="1:4">
      <c r="A2058" s="31">
        <v>2007</v>
      </c>
      <c r="B2058" s="100">
        <v>39083</v>
      </c>
      <c r="C2058" s="100">
        <v>39093</v>
      </c>
      <c r="D2058">
        <v>1.951307484220018</v>
      </c>
    </row>
    <row r="2059" spans="1:4">
      <c r="A2059" s="31">
        <v>2007</v>
      </c>
      <c r="B2059" s="100">
        <v>39083</v>
      </c>
      <c r="C2059" s="100">
        <v>39094</v>
      </c>
      <c r="D2059">
        <v>1.9486133151968563</v>
      </c>
    </row>
    <row r="2060" spans="1:4">
      <c r="A2060" s="31">
        <v>2007</v>
      </c>
      <c r="B2060" s="100">
        <v>39083</v>
      </c>
      <c r="C2060" s="100">
        <v>39097</v>
      </c>
      <c r="D2060">
        <v>1.9653732249981017</v>
      </c>
    </row>
    <row r="2061" spans="1:4">
      <c r="A2061" s="31">
        <v>2007</v>
      </c>
      <c r="B2061" s="100">
        <v>39083</v>
      </c>
      <c r="C2061" s="100">
        <v>39098</v>
      </c>
      <c r="D2061">
        <v>1.9649575242718444</v>
      </c>
    </row>
    <row r="2062" spans="1:4">
      <c r="A2062" s="31">
        <v>2007</v>
      </c>
      <c r="B2062" s="100">
        <v>39083</v>
      </c>
      <c r="C2062" s="100">
        <v>39099</v>
      </c>
      <c r="D2062">
        <v>1.965288878739438</v>
      </c>
    </row>
    <row r="2063" spans="1:4">
      <c r="A2063" s="31">
        <v>2007</v>
      </c>
      <c r="B2063" s="100">
        <v>39083</v>
      </c>
      <c r="C2063" s="100">
        <v>39100</v>
      </c>
      <c r="D2063">
        <v>1.9683168316831685</v>
      </c>
    </row>
    <row r="2064" spans="1:4">
      <c r="A2064" s="31">
        <v>2007</v>
      </c>
      <c r="B2064" s="100">
        <v>39083</v>
      </c>
      <c r="C2064" s="100">
        <v>39101</v>
      </c>
      <c r="D2064">
        <v>1.9738004569687739</v>
      </c>
    </row>
    <row r="2065" spans="1:4">
      <c r="A2065" s="31">
        <v>2007</v>
      </c>
      <c r="B2065" s="100">
        <v>39083</v>
      </c>
      <c r="C2065" s="100">
        <v>39104</v>
      </c>
      <c r="D2065">
        <v>1.9754142169962587</v>
      </c>
    </row>
    <row r="2066" spans="1:4">
      <c r="A2066" s="31">
        <v>2007</v>
      </c>
      <c r="B2066" s="100">
        <v>39083</v>
      </c>
      <c r="C2066" s="100">
        <v>39105</v>
      </c>
      <c r="D2066">
        <v>1.9902319902319903</v>
      </c>
    </row>
    <row r="2067" spans="1:4">
      <c r="A2067" s="31">
        <v>2007</v>
      </c>
      <c r="B2067" s="100">
        <v>39083</v>
      </c>
      <c r="C2067" s="100">
        <v>39106</v>
      </c>
      <c r="D2067">
        <v>1.9719484457922669</v>
      </c>
    </row>
    <row r="2068" spans="1:4">
      <c r="A2068" s="31">
        <v>2007</v>
      </c>
      <c r="B2068" s="100">
        <v>39083</v>
      </c>
      <c r="C2068" s="100">
        <v>39107</v>
      </c>
      <c r="D2068">
        <v>1.9708428246013669</v>
      </c>
    </row>
    <row r="2069" spans="1:4">
      <c r="A2069" s="31">
        <v>2007</v>
      </c>
      <c r="B2069" s="100">
        <v>39083</v>
      </c>
      <c r="C2069" s="100">
        <v>39108</v>
      </c>
      <c r="D2069">
        <v>1.9598936574249906</v>
      </c>
    </row>
    <row r="2070" spans="1:4">
      <c r="A2070" s="31">
        <v>2007</v>
      </c>
      <c r="B2070" s="100">
        <v>39083</v>
      </c>
      <c r="C2070" s="100">
        <v>39111</v>
      </c>
      <c r="D2070">
        <v>1.9571342017570432</v>
      </c>
    </row>
    <row r="2071" spans="1:4">
      <c r="A2071" s="31">
        <v>2007</v>
      </c>
      <c r="B2071" s="100">
        <v>39083</v>
      </c>
      <c r="C2071" s="100">
        <v>39112</v>
      </c>
      <c r="D2071">
        <v>1.9645615629259425</v>
      </c>
    </row>
    <row r="2072" spans="1:4">
      <c r="A2072" s="31">
        <v>2007</v>
      </c>
      <c r="B2072" s="100">
        <v>39083</v>
      </c>
      <c r="C2072" s="100">
        <v>39113</v>
      </c>
      <c r="D2072">
        <v>1.9531096871466267</v>
      </c>
    </row>
    <row r="2073" spans="1:4">
      <c r="A2073" s="31">
        <v>2007</v>
      </c>
      <c r="B2073" s="100">
        <v>39114</v>
      </c>
      <c r="C2073" s="100">
        <v>39114</v>
      </c>
      <c r="D2073">
        <v>1.9688492363526389</v>
      </c>
    </row>
    <row r="2074" spans="1:4">
      <c r="A2074" s="31">
        <v>2007</v>
      </c>
      <c r="B2074" s="100">
        <v>39114</v>
      </c>
      <c r="C2074" s="100">
        <v>39115</v>
      </c>
      <c r="D2074">
        <v>1.9687003855749603</v>
      </c>
    </row>
    <row r="2075" spans="1:4">
      <c r="A2075" s="31">
        <v>2007</v>
      </c>
      <c r="B2075" s="100">
        <v>39114</v>
      </c>
      <c r="C2075" s="100">
        <v>39118</v>
      </c>
      <c r="D2075">
        <v>1.954927021099599</v>
      </c>
    </row>
    <row r="2076" spans="1:4">
      <c r="A2076" s="31">
        <v>2007</v>
      </c>
      <c r="B2076" s="100">
        <v>39114</v>
      </c>
      <c r="C2076" s="100">
        <v>39119</v>
      </c>
      <c r="D2076">
        <v>1.9694435998783826</v>
      </c>
    </row>
    <row r="2077" spans="1:4">
      <c r="A2077" s="31">
        <v>2007</v>
      </c>
      <c r="B2077" s="100">
        <v>39114</v>
      </c>
      <c r="C2077" s="100">
        <v>39120</v>
      </c>
      <c r="D2077">
        <v>1.9722095671981776</v>
      </c>
    </row>
    <row r="2078" spans="1:4">
      <c r="A2078" s="31">
        <v>2007</v>
      </c>
      <c r="B2078" s="100">
        <v>39114</v>
      </c>
      <c r="C2078" s="100">
        <v>39121</v>
      </c>
      <c r="D2078">
        <v>1.9588359469240046</v>
      </c>
    </row>
    <row r="2079" spans="1:4">
      <c r="A2079" s="31">
        <v>2007</v>
      </c>
      <c r="B2079" s="100">
        <v>39114</v>
      </c>
      <c r="C2079" s="100">
        <v>39122</v>
      </c>
      <c r="D2079">
        <v>1.9484682795296233</v>
      </c>
    </row>
    <row r="2080" spans="1:4">
      <c r="A2080" s="31">
        <v>2007</v>
      </c>
      <c r="B2080" s="100">
        <v>39114</v>
      </c>
      <c r="C2080" s="100">
        <v>39125</v>
      </c>
      <c r="D2080">
        <v>1.9463682115225722</v>
      </c>
    </row>
    <row r="2081" spans="1:4">
      <c r="A2081" s="31">
        <v>2007</v>
      </c>
      <c r="B2081" s="100">
        <v>39114</v>
      </c>
      <c r="C2081" s="100">
        <v>39126</v>
      </c>
      <c r="D2081">
        <v>1.9437271438167028</v>
      </c>
    </row>
    <row r="2082" spans="1:4">
      <c r="A2082" s="31">
        <v>2007</v>
      </c>
      <c r="B2082" s="100">
        <v>39114</v>
      </c>
      <c r="C2082" s="100">
        <v>39127</v>
      </c>
      <c r="D2082">
        <v>1.9545794113252652</v>
      </c>
    </row>
    <row r="2083" spans="1:4">
      <c r="A2083" s="31">
        <v>2007</v>
      </c>
      <c r="B2083" s="100">
        <v>39114</v>
      </c>
      <c r="C2083" s="100">
        <v>39128</v>
      </c>
      <c r="D2083">
        <v>1.9573865752812338</v>
      </c>
    </row>
    <row r="2084" spans="1:4">
      <c r="A2084" s="31">
        <v>2007</v>
      </c>
      <c r="B2084" s="100">
        <v>39114</v>
      </c>
      <c r="C2084" s="100">
        <v>39129</v>
      </c>
      <c r="D2084">
        <v>1.949041747140098</v>
      </c>
    </row>
    <row r="2085" spans="1:4">
      <c r="A2085" s="31">
        <v>2007</v>
      </c>
      <c r="B2085" s="100">
        <v>39114</v>
      </c>
      <c r="C2085" s="100">
        <v>39132</v>
      </c>
      <c r="D2085">
        <v>1.9451933046956005</v>
      </c>
    </row>
    <row r="2086" spans="1:4">
      <c r="A2086" s="31">
        <v>2007</v>
      </c>
      <c r="B2086" s="100">
        <v>39114</v>
      </c>
      <c r="C2086" s="100">
        <v>39133</v>
      </c>
      <c r="D2086">
        <v>1.9523243724936878</v>
      </c>
    </row>
    <row r="2087" spans="1:4">
      <c r="A2087" s="31">
        <v>2007</v>
      </c>
      <c r="B2087" s="100">
        <v>39114</v>
      </c>
      <c r="C2087" s="100">
        <v>39134</v>
      </c>
      <c r="D2087">
        <v>1.9543562295569432</v>
      </c>
    </row>
    <row r="2088" spans="1:4">
      <c r="A2088" s="31">
        <v>2007</v>
      </c>
      <c r="B2088" s="100">
        <v>39114</v>
      </c>
      <c r="C2088" s="100">
        <v>39135</v>
      </c>
      <c r="D2088">
        <v>1.9505878851019496</v>
      </c>
    </row>
    <row r="2089" spans="1:4">
      <c r="A2089" s="31">
        <v>2007</v>
      </c>
      <c r="B2089" s="100">
        <v>39114</v>
      </c>
      <c r="C2089" s="100">
        <v>39136</v>
      </c>
      <c r="D2089">
        <v>1.9626419605499101</v>
      </c>
    </row>
    <row r="2090" spans="1:4">
      <c r="A2090" s="31">
        <v>2007</v>
      </c>
      <c r="B2090" s="100">
        <v>39114</v>
      </c>
      <c r="C2090" s="100">
        <v>39139</v>
      </c>
      <c r="D2090">
        <v>1.9624217118997913</v>
      </c>
    </row>
    <row r="2091" spans="1:4">
      <c r="A2091" s="31">
        <v>2007</v>
      </c>
      <c r="B2091" s="100">
        <v>39114</v>
      </c>
      <c r="C2091" s="100">
        <v>39140</v>
      </c>
      <c r="D2091">
        <v>1.963782098857058</v>
      </c>
    </row>
    <row r="2092" spans="1:4">
      <c r="A2092" s="31">
        <v>2007</v>
      </c>
      <c r="B2092" s="100">
        <v>39114</v>
      </c>
      <c r="C2092" s="100">
        <v>39141</v>
      </c>
      <c r="D2092">
        <v>1.9611073999851556</v>
      </c>
    </row>
    <row r="2093" spans="1:4">
      <c r="A2093" s="31">
        <v>2007</v>
      </c>
      <c r="B2093" s="100">
        <v>39142</v>
      </c>
      <c r="C2093" s="100">
        <v>39142</v>
      </c>
      <c r="D2093">
        <v>1.9631856305202999</v>
      </c>
    </row>
    <row r="2094" spans="1:4">
      <c r="A2094" s="31">
        <v>2007</v>
      </c>
      <c r="B2094" s="100">
        <v>39142</v>
      </c>
      <c r="C2094" s="100">
        <v>39143</v>
      </c>
      <c r="D2094">
        <v>1.9448877068557922</v>
      </c>
    </row>
    <row r="2095" spans="1:4">
      <c r="A2095" s="31">
        <v>2007</v>
      </c>
      <c r="B2095" s="100">
        <v>39142</v>
      </c>
      <c r="C2095" s="100">
        <v>39146</v>
      </c>
      <c r="D2095">
        <v>1.9177660510114336</v>
      </c>
    </row>
    <row r="2096" spans="1:4">
      <c r="A2096" s="31">
        <v>2007</v>
      </c>
      <c r="B2096" s="100">
        <v>39142</v>
      </c>
      <c r="C2096" s="100">
        <v>39147</v>
      </c>
      <c r="D2096">
        <v>1.9274626646067829</v>
      </c>
    </row>
    <row r="2097" spans="1:4">
      <c r="A2097" s="31">
        <v>2007</v>
      </c>
      <c r="B2097" s="100">
        <v>39142</v>
      </c>
      <c r="C2097" s="100">
        <v>39148</v>
      </c>
      <c r="D2097">
        <v>1.9282149148561361</v>
      </c>
    </row>
    <row r="2098" spans="1:4">
      <c r="A2098" s="31">
        <v>2007</v>
      </c>
      <c r="B2098" s="100">
        <v>39142</v>
      </c>
      <c r="C2098" s="100">
        <v>39149</v>
      </c>
      <c r="D2098">
        <v>1.9301438215438802</v>
      </c>
    </row>
    <row r="2099" spans="1:4">
      <c r="A2099" s="31">
        <v>2007</v>
      </c>
      <c r="B2099" s="100">
        <v>39142</v>
      </c>
      <c r="C2099" s="100">
        <v>39150</v>
      </c>
      <c r="D2099">
        <v>1.9328533646782249</v>
      </c>
    </row>
    <row r="2100" spans="1:4">
      <c r="A2100" s="31">
        <v>2007</v>
      </c>
      <c r="B2100" s="100">
        <v>39142</v>
      </c>
      <c r="C2100" s="100">
        <v>39153</v>
      </c>
      <c r="D2100">
        <v>1.9284667253004986</v>
      </c>
    </row>
    <row r="2101" spans="1:4">
      <c r="A2101" s="31">
        <v>2007</v>
      </c>
      <c r="B2101" s="100">
        <v>39142</v>
      </c>
      <c r="C2101" s="100">
        <v>39154</v>
      </c>
      <c r="D2101">
        <v>1.9350021958717611</v>
      </c>
    </row>
    <row r="2102" spans="1:4">
      <c r="A2102" s="31">
        <v>2007</v>
      </c>
      <c r="B2102" s="100">
        <v>39142</v>
      </c>
      <c r="C2102" s="100">
        <v>39155</v>
      </c>
      <c r="D2102">
        <v>1.9235427154008899</v>
      </c>
    </row>
    <row r="2103" spans="1:4">
      <c r="A2103" s="31">
        <v>2007</v>
      </c>
      <c r="B2103" s="100">
        <v>39142</v>
      </c>
      <c r="C2103" s="100">
        <v>39156</v>
      </c>
      <c r="D2103">
        <v>1.9371658733064812</v>
      </c>
    </row>
    <row r="2104" spans="1:4">
      <c r="A2104" s="31">
        <v>2007</v>
      </c>
      <c r="B2104" s="100">
        <v>39142</v>
      </c>
      <c r="C2104" s="100">
        <v>39157</v>
      </c>
      <c r="D2104">
        <v>1.9475299619994153</v>
      </c>
    </row>
    <row r="2105" spans="1:4">
      <c r="A2105" s="31">
        <v>2007</v>
      </c>
      <c r="B2105" s="100">
        <v>39142</v>
      </c>
      <c r="C2105" s="100">
        <v>39160</v>
      </c>
      <c r="D2105">
        <v>1.9470179290157337</v>
      </c>
    </row>
    <row r="2106" spans="1:4">
      <c r="A2106" s="31">
        <v>2007</v>
      </c>
      <c r="B2106" s="100">
        <v>39142</v>
      </c>
      <c r="C2106" s="100">
        <v>39161</v>
      </c>
      <c r="D2106">
        <v>1.957885436607274</v>
      </c>
    </row>
    <row r="2107" spans="1:4">
      <c r="A2107" s="31">
        <v>2007</v>
      </c>
      <c r="B2107" s="100">
        <v>39142</v>
      </c>
      <c r="C2107" s="100">
        <v>39162</v>
      </c>
      <c r="D2107">
        <v>1.9580203269995582</v>
      </c>
    </row>
    <row r="2108" spans="1:4">
      <c r="A2108" s="31">
        <v>2007</v>
      </c>
      <c r="B2108" s="100">
        <v>39142</v>
      </c>
      <c r="C2108" s="100">
        <v>39163</v>
      </c>
      <c r="D2108">
        <v>1.9675779235133741</v>
      </c>
    </row>
    <row r="2109" spans="1:4">
      <c r="A2109" s="31">
        <v>2007</v>
      </c>
      <c r="B2109" s="100">
        <v>39142</v>
      </c>
      <c r="C2109" s="100">
        <v>39164</v>
      </c>
      <c r="D2109">
        <v>1.9662142224845087</v>
      </c>
    </row>
    <row r="2110" spans="1:4">
      <c r="A2110" s="31">
        <v>2007</v>
      </c>
      <c r="B2110" s="100">
        <v>39142</v>
      </c>
      <c r="C2110" s="100">
        <v>39167</v>
      </c>
      <c r="D2110">
        <v>1.9612626598654543</v>
      </c>
    </row>
    <row r="2111" spans="1:4">
      <c r="A2111" s="31">
        <v>2007</v>
      </c>
      <c r="B2111" s="100">
        <v>39142</v>
      </c>
      <c r="C2111" s="100">
        <v>39168</v>
      </c>
      <c r="D2111">
        <v>1.9656848306332841</v>
      </c>
    </row>
    <row r="2112" spans="1:4">
      <c r="A2112" s="31">
        <v>2007</v>
      </c>
      <c r="B2112" s="100">
        <v>39142</v>
      </c>
      <c r="C2112" s="100">
        <v>39169</v>
      </c>
      <c r="D2112">
        <v>1.9643855776306107</v>
      </c>
    </row>
    <row r="2113" spans="1:4">
      <c r="A2113" s="31">
        <v>2007</v>
      </c>
      <c r="B2113" s="100">
        <v>39142</v>
      </c>
      <c r="C2113" s="100">
        <v>39170</v>
      </c>
      <c r="D2113">
        <v>1.9655527749153539</v>
      </c>
    </row>
    <row r="2114" spans="1:4">
      <c r="A2114" s="31">
        <v>2007</v>
      </c>
      <c r="B2114" s="100">
        <v>39142</v>
      </c>
      <c r="C2114" s="100">
        <v>39171</v>
      </c>
      <c r="D2114">
        <v>1.9591056192997942</v>
      </c>
    </row>
    <row r="2115" spans="1:4">
      <c r="A2115" s="31">
        <v>2007</v>
      </c>
      <c r="B2115" s="100">
        <v>39173</v>
      </c>
      <c r="C2115" s="100">
        <v>39174</v>
      </c>
      <c r="D2115">
        <v>1.9769264901641768</v>
      </c>
    </row>
    <row r="2116" spans="1:4">
      <c r="A2116" s="31">
        <v>2007</v>
      </c>
      <c r="B2116" s="100">
        <v>39173</v>
      </c>
      <c r="C2116" s="100">
        <v>39175</v>
      </c>
      <c r="D2116">
        <v>1.9757432332495193</v>
      </c>
    </row>
    <row r="2117" spans="1:4">
      <c r="A2117" s="31">
        <v>2007</v>
      </c>
      <c r="B2117" s="100">
        <v>39173</v>
      </c>
      <c r="C2117" s="100">
        <v>39176</v>
      </c>
      <c r="D2117">
        <v>1.9732505726742038</v>
      </c>
    </row>
    <row r="2118" spans="1:4">
      <c r="A2118" s="31">
        <v>2007</v>
      </c>
      <c r="B2118" s="100">
        <v>39173</v>
      </c>
      <c r="C2118" s="100">
        <v>39177</v>
      </c>
      <c r="D2118">
        <v>1.9674856554362219</v>
      </c>
    </row>
    <row r="2119" spans="1:4">
      <c r="A2119" s="31">
        <v>2007</v>
      </c>
      <c r="B2119" s="100">
        <v>39173</v>
      </c>
      <c r="C2119" s="100">
        <v>39182</v>
      </c>
      <c r="D2119">
        <v>1.9735410848155226</v>
      </c>
    </row>
    <row r="2120" spans="1:4">
      <c r="A2120" s="31">
        <v>2007</v>
      </c>
      <c r="B2120" s="100">
        <v>39173</v>
      </c>
      <c r="C2120" s="100">
        <v>39183</v>
      </c>
      <c r="D2120">
        <v>1.97672362993518</v>
      </c>
    </row>
    <row r="2121" spans="1:4">
      <c r="A2121" s="31">
        <v>2007</v>
      </c>
      <c r="B2121" s="100">
        <v>39173</v>
      </c>
      <c r="C2121" s="100">
        <v>39184</v>
      </c>
      <c r="D2121">
        <v>1.9784045835169679</v>
      </c>
    </row>
    <row r="2122" spans="1:4">
      <c r="A2122" s="31">
        <v>2007</v>
      </c>
      <c r="B2122" s="100">
        <v>39173</v>
      </c>
      <c r="C2122" s="100">
        <v>39185</v>
      </c>
      <c r="D2122">
        <v>1.9873696578058453</v>
      </c>
    </row>
    <row r="2123" spans="1:4">
      <c r="A2123" s="31">
        <v>2007</v>
      </c>
      <c r="B2123" s="100">
        <v>39173</v>
      </c>
      <c r="C2123" s="100">
        <v>39188</v>
      </c>
      <c r="D2123">
        <v>1.9910366615237676</v>
      </c>
    </row>
    <row r="2124" spans="1:4">
      <c r="A2124" s="31">
        <v>2007</v>
      </c>
      <c r="B2124" s="100">
        <v>39173</v>
      </c>
      <c r="C2124" s="100">
        <v>39189</v>
      </c>
      <c r="D2124">
        <v>2.0034008576075704</v>
      </c>
    </row>
    <row r="2125" spans="1:4">
      <c r="A2125" s="31">
        <v>2007</v>
      </c>
      <c r="B2125" s="100">
        <v>39173</v>
      </c>
      <c r="C2125" s="100">
        <v>39190</v>
      </c>
      <c r="D2125">
        <v>2.0045769968994533</v>
      </c>
    </row>
    <row r="2126" spans="1:4">
      <c r="A2126" s="31">
        <v>2007</v>
      </c>
      <c r="B2126" s="100">
        <v>39173</v>
      </c>
      <c r="C2126" s="100">
        <v>39191</v>
      </c>
      <c r="D2126">
        <v>2.0022081554541442</v>
      </c>
    </row>
    <row r="2127" spans="1:4">
      <c r="A2127" s="31">
        <v>2007</v>
      </c>
      <c r="B2127" s="100">
        <v>39173</v>
      </c>
      <c r="C2127" s="100">
        <v>39192</v>
      </c>
      <c r="D2127">
        <v>2.0029442072721921</v>
      </c>
    </row>
    <row r="2128" spans="1:4">
      <c r="A2128" s="31">
        <v>2007</v>
      </c>
      <c r="B2128" s="100">
        <v>39173</v>
      </c>
      <c r="C2128" s="100">
        <v>39195</v>
      </c>
      <c r="D2128">
        <v>1.9995575221238935</v>
      </c>
    </row>
    <row r="2129" spans="1:4">
      <c r="A2129" s="31">
        <v>2007</v>
      </c>
      <c r="B2129" s="100">
        <v>39173</v>
      </c>
      <c r="C2129" s="100">
        <v>39196</v>
      </c>
      <c r="D2129">
        <v>1.9994111585455616</v>
      </c>
    </row>
    <row r="2130" spans="1:4">
      <c r="A2130" s="31">
        <v>2007</v>
      </c>
      <c r="B2130" s="100">
        <v>39173</v>
      </c>
      <c r="C2130" s="100">
        <v>39197</v>
      </c>
      <c r="D2130">
        <v>2.004258443465492</v>
      </c>
    </row>
    <row r="2131" spans="1:4">
      <c r="A2131" s="31">
        <v>2007</v>
      </c>
      <c r="B2131" s="100">
        <v>39173</v>
      </c>
      <c r="C2131" s="100">
        <v>39198</v>
      </c>
      <c r="D2131">
        <v>1.9931100197903684</v>
      </c>
    </row>
    <row r="2132" spans="1:4">
      <c r="A2132" s="31">
        <v>2007</v>
      </c>
      <c r="B2132" s="100">
        <v>39173</v>
      </c>
      <c r="C2132" s="100">
        <v>39199</v>
      </c>
      <c r="D2132">
        <v>1.9997068523268597</v>
      </c>
    </row>
    <row r="2133" spans="1:4">
      <c r="A2133" s="31">
        <v>2007</v>
      </c>
      <c r="B2133" s="100">
        <v>39173</v>
      </c>
      <c r="C2133" s="100">
        <v>39202</v>
      </c>
      <c r="D2133">
        <v>1.9928226160831992</v>
      </c>
    </row>
    <row r="2134" spans="1:4">
      <c r="A2134" s="31">
        <v>2007</v>
      </c>
      <c r="B2134" s="100">
        <v>39203</v>
      </c>
      <c r="C2134" s="100">
        <v>39204</v>
      </c>
      <c r="D2134">
        <v>1.9920832722474708</v>
      </c>
    </row>
    <row r="2135" spans="1:4">
      <c r="A2135" s="31">
        <v>2007</v>
      </c>
      <c r="B2135" s="100">
        <v>39203</v>
      </c>
      <c r="C2135" s="100">
        <v>39205</v>
      </c>
      <c r="D2135">
        <v>1.9937024018746339</v>
      </c>
    </row>
    <row r="2136" spans="1:4">
      <c r="A2136" s="31">
        <v>2007</v>
      </c>
      <c r="B2136" s="100">
        <v>39203</v>
      </c>
      <c r="C2136" s="100">
        <v>39206</v>
      </c>
      <c r="D2136">
        <v>1.9860867018160517</v>
      </c>
    </row>
    <row r="2137" spans="1:4">
      <c r="A2137" s="31">
        <v>2007</v>
      </c>
      <c r="B2137" s="100">
        <v>39203</v>
      </c>
      <c r="C2137" s="100">
        <v>39209</v>
      </c>
      <c r="D2137">
        <v>1.9954565440422101</v>
      </c>
    </row>
    <row r="2138" spans="1:4">
      <c r="A2138" s="31">
        <v>2007</v>
      </c>
      <c r="B2138" s="100">
        <v>39203</v>
      </c>
      <c r="C2138" s="100">
        <v>39210</v>
      </c>
      <c r="D2138">
        <v>1.9929442892841391</v>
      </c>
    </row>
    <row r="2139" spans="1:4">
      <c r="A2139" s="31">
        <v>2007</v>
      </c>
      <c r="B2139" s="100">
        <v>39203</v>
      </c>
      <c r="C2139" s="100">
        <v>39211</v>
      </c>
      <c r="D2139">
        <v>1.9908803412517468</v>
      </c>
    </row>
    <row r="2140" spans="1:4">
      <c r="A2140" s="31">
        <v>2007</v>
      </c>
      <c r="B2140" s="100">
        <v>39203</v>
      </c>
      <c r="C2140" s="100">
        <v>39212</v>
      </c>
      <c r="D2140">
        <v>1.9872190392243281</v>
      </c>
    </row>
    <row r="2141" spans="1:4">
      <c r="A2141" s="31">
        <v>2007</v>
      </c>
      <c r="B2141" s="100">
        <v>39203</v>
      </c>
      <c r="C2141" s="100">
        <v>39213</v>
      </c>
      <c r="D2141">
        <v>1.9794510494642594</v>
      </c>
    </row>
    <row r="2142" spans="1:4">
      <c r="A2142" s="31">
        <v>2007</v>
      </c>
      <c r="B2142" s="100">
        <v>39203</v>
      </c>
      <c r="C2142" s="100">
        <v>39216</v>
      </c>
      <c r="D2142">
        <v>1.9798348798129612</v>
      </c>
    </row>
    <row r="2143" spans="1:4">
      <c r="A2143" s="31">
        <v>2007</v>
      </c>
      <c r="B2143" s="100">
        <v>39203</v>
      </c>
      <c r="C2143" s="100">
        <v>39217</v>
      </c>
      <c r="D2143">
        <v>1.9767832372052274</v>
      </c>
    </row>
    <row r="2144" spans="1:4">
      <c r="A2144" s="31">
        <v>2007</v>
      </c>
      <c r="B2144" s="100">
        <v>39203</v>
      </c>
      <c r="C2144" s="100">
        <v>39218</v>
      </c>
      <c r="D2144">
        <v>1.9820398627436666</v>
      </c>
    </row>
    <row r="2145" spans="1:4">
      <c r="A2145" s="31">
        <v>2007</v>
      </c>
      <c r="B2145" s="100">
        <v>39203</v>
      </c>
      <c r="C2145" s="100">
        <v>39219</v>
      </c>
      <c r="D2145">
        <v>1.9764568253271917</v>
      </c>
    </row>
    <row r="2146" spans="1:4">
      <c r="A2146" s="31">
        <v>2007</v>
      </c>
      <c r="B2146" s="100">
        <v>39203</v>
      </c>
      <c r="C2146" s="100">
        <v>39220</v>
      </c>
      <c r="D2146">
        <v>1.9706097382658283</v>
      </c>
    </row>
    <row r="2147" spans="1:4">
      <c r="A2147" s="31">
        <v>2007</v>
      </c>
      <c r="B2147" s="100">
        <v>39203</v>
      </c>
      <c r="C2147" s="100">
        <v>39223</v>
      </c>
      <c r="D2147">
        <v>1.9693840181645061</v>
      </c>
    </row>
    <row r="2148" spans="1:4">
      <c r="A2148" s="31">
        <v>2007</v>
      </c>
      <c r="B2148" s="100">
        <v>39203</v>
      </c>
      <c r="C2148" s="100">
        <v>39224</v>
      </c>
      <c r="D2148">
        <v>1.9734506784011734</v>
      </c>
    </row>
    <row r="2149" spans="1:4">
      <c r="A2149" s="31">
        <v>2007</v>
      </c>
      <c r="B2149" s="100">
        <v>39203</v>
      </c>
      <c r="C2149" s="100">
        <v>39225</v>
      </c>
      <c r="D2149">
        <v>1.9855755078010009</v>
      </c>
    </row>
    <row r="2150" spans="1:4">
      <c r="A2150" s="31">
        <v>2007</v>
      </c>
      <c r="B2150" s="100">
        <v>39203</v>
      </c>
      <c r="C2150" s="100">
        <v>39226</v>
      </c>
      <c r="D2150">
        <v>1.987291266440077</v>
      </c>
    </row>
    <row r="2151" spans="1:4">
      <c r="A2151" s="31">
        <v>2007</v>
      </c>
      <c r="B2151" s="100">
        <v>39203</v>
      </c>
      <c r="C2151" s="100">
        <v>39227</v>
      </c>
      <c r="D2151">
        <v>1.9839114391143913</v>
      </c>
    </row>
    <row r="2152" spans="1:4">
      <c r="A2152" s="31">
        <v>2007</v>
      </c>
      <c r="B2152" s="100">
        <v>39203</v>
      </c>
      <c r="C2152" s="100">
        <v>39230</v>
      </c>
      <c r="D2152">
        <v>1.9826684155453702</v>
      </c>
    </row>
    <row r="2153" spans="1:4">
      <c r="A2153" s="31">
        <v>2007</v>
      </c>
      <c r="B2153" s="100">
        <v>39203</v>
      </c>
      <c r="C2153" s="100">
        <v>39231</v>
      </c>
      <c r="D2153">
        <v>1.9872021182700796</v>
      </c>
    </row>
    <row r="2154" spans="1:4">
      <c r="A2154" s="31">
        <v>2007</v>
      </c>
      <c r="B2154" s="100">
        <v>39203</v>
      </c>
      <c r="C2154" s="100">
        <v>39232</v>
      </c>
      <c r="D2154">
        <v>1.9749816041206771</v>
      </c>
    </row>
    <row r="2155" spans="1:4">
      <c r="A2155" s="31">
        <v>2007</v>
      </c>
      <c r="B2155" s="100">
        <v>39203</v>
      </c>
      <c r="C2155" s="100">
        <v>39233</v>
      </c>
      <c r="D2155">
        <v>1.9782368943460038</v>
      </c>
    </row>
    <row r="2156" spans="1:4">
      <c r="A2156" s="31">
        <v>2007</v>
      </c>
      <c r="B2156" s="100">
        <v>39234</v>
      </c>
      <c r="C2156" s="100">
        <v>39234</v>
      </c>
      <c r="D2156">
        <v>1.9780640412219357</v>
      </c>
    </row>
    <row r="2157" spans="1:4">
      <c r="A2157" s="31">
        <v>2007</v>
      </c>
      <c r="B2157" s="100">
        <v>39234</v>
      </c>
      <c r="C2157" s="100">
        <v>39237</v>
      </c>
      <c r="D2157">
        <v>1.9886422302529685</v>
      </c>
    </row>
    <row r="2158" spans="1:4">
      <c r="A2158" s="31">
        <v>2007</v>
      </c>
      <c r="B2158" s="100">
        <v>39234</v>
      </c>
      <c r="C2158" s="100">
        <v>39238</v>
      </c>
      <c r="D2158">
        <v>1.9949874686716791</v>
      </c>
    </row>
    <row r="2159" spans="1:4">
      <c r="A2159" s="31">
        <v>2007</v>
      </c>
      <c r="B2159" s="100">
        <v>39234</v>
      </c>
      <c r="C2159" s="100">
        <v>39239</v>
      </c>
      <c r="D2159">
        <v>1.9921863482234998</v>
      </c>
    </row>
    <row r="2160" spans="1:4">
      <c r="A2160" s="31">
        <v>2007</v>
      </c>
      <c r="B2160" s="100">
        <v>39234</v>
      </c>
      <c r="C2160" s="100">
        <v>39240</v>
      </c>
      <c r="D2160">
        <v>1.9837997054491898</v>
      </c>
    </row>
    <row r="2161" spans="1:4">
      <c r="A2161" s="31">
        <v>2007</v>
      </c>
      <c r="B2161" s="100">
        <v>39234</v>
      </c>
      <c r="C2161" s="100">
        <v>39241</v>
      </c>
      <c r="D2161">
        <v>1.9664137880238639</v>
      </c>
    </row>
    <row r="2162" spans="1:4">
      <c r="A2162" s="31">
        <v>2007</v>
      </c>
      <c r="B2162" s="100">
        <v>39234</v>
      </c>
      <c r="C2162" s="100">
        <v>39244</v>
      </c>
      <c r="D2162">
        <v>1.9686025943396226</v>
      </c>
    </row>
    <row r="2163" spans="1:4">
      <c r="A2163" s="31">
        <v>2007</v>
      </c>
      <c r="B2163" s="100">
        <v>39234</v>
      </c>
      <c r="C2163" s="100">
        <v>39245</v>
      </c>
      <c r="D2163">
        <v>1.974112426035503</v>
      </c>
    </row>
    <row r="2164" spans="1:4">
      <c r="A2164" s="31">
        <v>2007</v>
      </c>
      <c r="B2164" s="100">
        <v>39234</v>
      </c>
      <c r="C2164" s="100">
        <v>39246</v>
      </c>
      <c r="D2164">
        <v>1.9699036323202372</v>
      </c>
    </row>
    <row r="2165" spans="1:4">
      <c r="A2165" s="31">
        <v>2007</v>
      </c>
      <c r="B2165" s="100">
        <v>39234</v>
      </c>
      <c r="C2165" s="100">
        <v>39247</v>
      </c>
      <c r="D2165">
        <v>1.9679017824125433</v>
      </c>
    </row>
    <row r="2166" spans="1:4">
      <c r="A2166" s="31">
        <v>2007</v>
      </c>
      <c r="B2166" s="100">
        <v>39234</v>
      </c>
      <c r="C2166" s="100">
        <v>39248</v>
      </c>
      <c r="D2166">
        <v>1.9696723130409051</v>
      </c>
    </row>
    <row r="2167" spans="1:4">
      <c r="A2167" s="31">
        <v>2007</v>
      </c>
      <c r="B2167" s="100">
        <v>39234</v>
      </c>
      <c r="C2167" s="100">
        <v>39251</v>
      </c>
      <c r="D2167">
        <v>1.9819606683424515</v>
      </c>
    </row>
    <row r="2168" spans="1:4">
      <c r="A2168" s="31">
        <v>2007</v>
      </c>
      <c r="B2168" s="100">
        <v>39234</v>
      </c>
      <c r="C2168" s="100">
        <v>39252</v>
      </c>
      <c r="D2168">
        <v>1.9866597494997407</v>
      </c>
    </row>
    <row r="2169" spans="1:4">
      <c r="A2169" s="31">
        <v>2007</v>
      </c>
      <c r="B2169" s="100">
        <v>39234</v>
      </c>
      <c r="C2169" s="100">
        <v>39253</v>
      </c>
      <c r="D2169">
        <v>1.9930236010093514</v>
      </c>
    </row>
    <row r="2170" spans="1:4">
      <c r="A2170" s="31">
        <v>2007</v>
      </c>
      <c r="B2170" s="100">
        <v>39234</v>
      </c>
      <c r="C2170" s="100">
        <v>39254</v>
      </c>
      <c r="D2170">
        <v>1.9933045677726526</v>
      </c>
    </row>
    <row r="2171" spans="1:4">
      <c r="A2171" s="31">
        <v>2007</v>
      </c>
      <c r="B2171" s="100">
        <v>39234</v>
      </c>
      <c r="C2171" s="100">
        <v>39255</v>
      </c>
      <c r="D2171">
        <v>1.9970284525666742</v>
      </c>
    </row>
    <row r="2172" spans="1:4">
      <c r="A2172" s="31">
        <v>2007</v>
      </c>
      <c r="B2172" s="100">
        <v>39234</v>
      </c>
      <c r="C2172" s="100">
        <v>39258</v>
      </c>
      <c r="D2172">
        <v>1.9986636971046772</v>
      </c>
    </row>
    <row r="2173" spans="1:4">
      <c r="A2173" s="31">
        <v>2007</v>
      </c>
      <c r="B2173" s="100">
        <v>39234</v>
      </c>
      <c r="C2173" s="100">
        <v>39259</v>
      </c>
      <c r="D2173">
        <v>1.999554334100869</v>
      </c>
    </row>
    <row r="2174" spans="1:4">
      <c r="A2174" s="31">
        <v>2007</v>
      </c>
      <c r="B2174" s="100">
        <v>39234</v>
      </c>
      <c r="C2174" s="100">
        <v>39260</v>
      </c>
      <c r="D2174">
        <v>1.9968794115461772</v>
      </c>
    </row>
    <row r="2175" spans="1:4">
      <c r="A2175" s="31">
        <v>2007</v>
      </c>
      <c r="B2175" s="100">
        <v>39234</v>
      </c>
      <c r="C2175" s="100">
        <v>39261</v>
      </c>
      <c r="D2175">
        <v>2.0035706315554562</v>
      </c>
    </row>
    <row r="2176" spans="1:4">
      <c r="A2176" s="31">
        <v>2007</v>
      </c>
      <c r="B2176" s="100">
        <v>39234</v>
      </c>
      <c r="C2176" s="100">
        <v>39262</v>
      </c>
      <c r="D2176">
        <v>2.0037091988130564</v>
      </c>
    </row>
    <row r="2177" spans="1:4">
      <c r="A2177" s="31">
        <v>2007</v>
      </c>
      <c r="B2177" s="100">
        <v>39264</v>
      </c>
      <c r="C2177" s="100">
        <v>39265</v>
      </c>
      <c r="D2177">
        <v>2.0111004218160291</v>
      </c>
    </row>
    <row r="2178" spans="1:4">
      <c r="A2178" s="31">
        <v>2007</v>
      </c>
      <c r="B2178" s="100">
        <v>39264</v>
      </c>
      <c r="C2178" s="100">
        <v>39266</v>
      </c>
      <c r="D2178">
        <v>2.0146644941490148</v>
      </c>
    </row>
    <row r="2179" spans="1:4">
      <c r="A2179" s="31">
        <v>2007</v>
      </c>
      <c r="B2179" s="100">
        <v>39264</v>
      </c>
      <c r="C2179" s="100">
        <v>39267</v>
      </c>
      <c r="D2179">
        <v>2.016435922114459</v>
      </c>
    </row>
    <row r="2180" spans="1:4">
      <c r="A2180" s="31">
        <v>2007</v>
      </c>
      <c r="B2180" s="100">
        <v>39264</v>
      </c>
      <c r="C2180" s="100">
        <v>39268</v>
      </c>
      <c r="D2180">
        <v>2.0189461219656604</v>
      </c>
    </row>
    <row r="2181" spans="1:4">
      <c r="A2181" s="31">
        <v>2007</v>
      </c>
      <c r="B2181" s="100">
        <v>39264</v>
      </c>
      <c r="C2181" s="100">
        <v>39269</v>
      </c>
      <c r="D2181">
        <v>2.0102018185850521</v>
      </c>
    </row>
    <row r="2182" spans="1:4">
      <c r="A2182" s="31">
        <v>2007</v>
      </c>
      <c r="B2182" s="100">
        <v>39264</v>
      </c>
      <c r="C2182" s="100">
        <v>39272</v>
      </c>
      <c r="D2182">
        <v>2.0140470205530092</v>
      </c>
    </row>
    <row r="2183" spans="1:4">
      <c r="A2183" s="31">
        <v>2007</v>
      </c>
      <c r="B2183" s="100">
        <v>39264</v>
      </c>
      <c r="C2183" s="100">
        <v>39273</v>
      </c>
      <c r="D2183">
        <v>2.0175684653428805</v>
      </c>
    </row>
    <row r="2184" spans="1:4">
      <c r="A2184" s="31">
        <v>2007</v>
      </c>
      <c r="B2184" s="100">
        <v>39264</v>
      </c>
      <c r="C2184" s="100">
        <v>39274</v>
      </c>
      <c r="D2184">
        <v>2.0316123790531058</v>
      </c>
    </row>
    <row r="2185" spans="1:4">
      <c r="A2185" s="31">
        <v>2007</v>
      </c>
      <c r="B2185" s="100">
        <v>39264</v>
      </c>
      <c r="C2185" s="100">
        <v>39275</v>
      </c>
      <c r="D2185">
        <v>2.0327288810260948</v>
      </c>
    </row>
    <row r="2186" spans="1:4">
      <c r="A2186" s="31">
        <v>2007</v>
      </c>
      <c r="B2186" s="100">
        <v>39264</v>
      </c>
      <c r="C2186" s="100">
        <v>39276</v>
      </c>
      <c r="D2186">
        <v>2.0328932812154288</v>
      </c>
    </row>
    <row r="2187" spans="1:4">
      <c r="A2187" s="31">
        <v>2007</v>
      </c>
      <c r="B2187" s="100">
        <v>39264</v>
      </c>
      <c r="C2187" s="100">
        <v>39279</v>
      </c>
      <c r="D2187">
        <v>2.036952183874067</v>
      </c>
    </row>
    <row r="2188" spans="1:4">
      <c r="A2188" s="31">
        <v>2007</v>
      </c>
      <c r="B2188" s="100">
        <v>39264</v>
      </c>
      <c r="C2188" s="100">
        <v>39280</v>
      </c>
      <c r="D2188">
        <v>2.0456030897207369</v>
      </c>
    </row>
    <row r="2189" spans="1:4">
      <c r="A2189" s="31">
        <v>2007</v>
      </c>
      <c r="B2189" s="100">
        <v>39264</v>
      </c>
      <c r="C2189" s="100">
        <v>39281</v>
      </c>
      <c r="D2189">
        <v>2.0504464285714281</v>
      </c>
    </row>
    <row r="2190" spans="1:4">
      <c r="A2190" s="31">
        <v>2007</v>
      </c>
      <c r="B2190" s="100">
        <v>39264</v>
      </c>
      <c r="C2190" s="100">
        <v>39282</v>
      </c>
      <c r="D2190">
        <v>2.0487732562449037</v>
      </c>
    </row>
    <row r="2191" spans="1:4">
      <c r="A2191" s="31">
        <v>2007</v>
      </c>
      <c r="B2191" s="100">
        <v>39264</v>
      </c>
      <c r="C2191" s="100">
        <v>39283</v>
      </c>
      <c r="D2191">
        <v>2.0534067241892293</v>
      </c>
    </row>
    <row r="2192" spans="1:4">
      <c r="A2192" s="31">
        <v>2007</v>
      </c>
      <c r="B2192" s="100">
        <v>39264</v>
      </c>
      <c r="C2192" s="100">
        <v>39286</v>
      </c>
      <c r="D2192">
        <v>2.0580746035291493</v>
      </c>
    </row>
    <row r="2193" spans="1:4">
      <c r="A2193" s="31">
        <v>2007</v>
      </c>
      <c r="B2193" s="100">
        <v>39264</v>
      </c>
      <c r="C2193" s="100">
        <v>39287</v>
      </c>
      <c r="D2193">
        <v>2.0624720441329956</v>
      </c>
    </row>
    <row r="2194" spans="1:4">
      <c r="A2194" s="31">
        <v>2007</v>
      </c>
      <c r="B2194" s="100">
        <v>39264</v>
      </c>
      <c r="C2194" s="100">
        <v>39288</v>
      </c>
      <c r="D2194">
        <v>2.0541065690157687</v>
      </c>
    </row>
    <row r="2195" spans="1:4">
      <c r="A2195" s="31">
        <v>2007</v>
      </c>
      <c r="B2195" s="100">
        <v>39264</v>
      </c>
      <c r="C2195" s="100">
        <v>39289</v>
      </c>
      <c r="D2195">
        <v>2.0456171735241506</v>
      </c>
    </row>
    <row r="2196" spans="1:4">
      <c r="A2196" s="31">
        <v>2007</v>
      </c>
      <c r="B2196" s="100">
        <v>39264</v>
      </c>
      <c r="C2196" s="100">
        <v>39290</v>
      </c>
      <c r="D2196">
        <v>2.0313988095238096</v>
      </c>
    </row>
    <row r="2197" spans="1:4">
      <c r="A2197" s="31">
        <v>2007</v>
      </c>
      <c r="B2197" s="100">
        <v>39264</v>
      </c>
      <c r="C2197" s="100">
        <v>39293</v>
      </c>
      <c r="D2197">
        <v>2.0226565970679697</v>
      </c>
    </row>
    <row r="2198" spans="1:4">
      <c r="A2198" s="31">
        <v>2007</v>
      </c>
      <c r="B2198" s="100">
        <v>39264</v>
      </c>
      <c r="C2198" s="100">
        <v>39294</v>
      </c>
      <c r="D2198">
        <v>2.0336795252225519</v>
      </c>
    </row>
    <row r="2199" spans="1:4">
      <c r="A2199" s="31">
        <v>2007</v>
      </c>
      <c r="B2199" s="100">
        <v>39295</v>
      </c>
      <c r="C2199" s="100">
        <v>39295</v>
      </c>
      <c r="D2199">
        <v>2.0253483545804922</v>
      </c>
    </row>
    <row r="2200" spans="1:4">
      <c r="A2200" s="31">
        <v>2007</v>
      </c>
      <c r="B2200" s="100">
        <v>39295</v>
      </c>
      <c r="C2200" s="100">
        <v>39296</v>
      </c>
      <c r="D2200">
        <v>2.0295581136279242</v>
      </c>
    </row>
    <row r="2201" spans="1:4">
      <c r="A2201" s="31">
        <v>2007</v>
      </c>
      <c r="B2201" s="100">
        <v>39295</v>
      </c>
      <c r="C2201" s="100">
        <v>39297</v>
      </c>
      <c r="D2201">
        <v>2.033863062527848</v>
      </c>
    </row>
    <row r="2202" spans="1:4">
      <c r="A2202" s="31">
        <v>2007</v>
      </c>
      <c r="B2202" s="100">
        <v>39295</v>
      </c>
      <c r="C2202" s="100">
        <v>39300</v>
      </c>
      <c r="D2202">
        <v>2.0316106741160036</v>
      </c>
    </row>
    <row r="2203" spans="1:4">
      <c r="A2203" s="31">
        <v>2007</v>
      </c>
      <c r="B2203" s="100">
        <v>39295</v>
      </c>
      <c r="C2203" s="100">
        <v>39301</v>
      </c>
      <c r="D2203">
        <v>2.0268900154286973</v>
      </c>
    </row>
    <row r="2204" spans="1:4">
      <c r="A2204" s="31">
        <v>2007</v>
      </c>
      <c r="B2204" s="100">
        <v>39295</v>
      </c>
      <c r="C2204" s="100">
        <v>39302</v>
      </c>
      <c r="D2204">
        <v>2.0346633232539268</v>
      </c>
    </row>
    <row r="2205" spans="1:4">
      <c r="A2205" s="31">
        <v>2007</v>
      </c>
      <c r="B2205" s="100">
        <v>39295</v>
      </c>
      <c r="C2205" s="100">
        <v>39303</v>
      </c>
      <c r="D2205">
        <v>2.0277675208625654</v>
      </c>
    </row>
    <row r="2206" spans="1:4">
      <c r="A2206" s="31">
        <v>2007</v>
      </c>
      <c r="B2206" s="100">
        <v>39295</v>
      </c>
      <c r="C2206" s="100">
        <v>39304</v>
      </c>
      <c r="D2206">
        <v>2.0166949841176036</v>
      </c>
    </row>
    <row r="2207" spans="1:4">
      <c r="A2207" s="31">
        <v>2007</v>
      </c>
      <c r="B2207" s="100">
        <v>39295</v>
      </c>
      <c r="C2207" s="100">
        <v>39307</v>
      </c>
      <c r="D2207">
        <v>2.0141645149391367</v>
      </c>
    </row>
    <row r="2208" spans="1:4">
      <c r="A2208" s="31">
        <v>2007</v>
      </c>
      <c r="B2208" s="100">
        <v>39295</v>
      </c>
      <c r="C2208" s="100">
        <v>39308</v>
      </c>
      <c r="D2208">
        <v>2.0022097819681792</v>
      </c>
    </row>
    <row r="2209" spans="1:4">
      <c r="A2209" s="31">
        <v>2007</v>
      </c>
      <c r="B2209" s="100">
        <v>39295</v>
      </c>
      <c r="C2209" s="100">
        <v>39309</v>
      </c>
      <c r="D2209">
        <v>1.9890774907749076</v>
      </c>
    </row>
    <row r="2210" spans="1:4">
      <c r="A2210" s="31">
        <v>2007</v>
      </c>
      <c r="B2210" s="100">
        <v>39295</v>
      </c>
      <c r="C2210" s="100">
        <v>39310</v>
      </c>
      <c r="D2210">
        <v>1.984162226169331</v>
      </c>
    </row>
    <row r="2211" spans="1:4">
      <c r="A2211" s="31">
        <v>2007</v>
      </c>
      <c r="B2211" s="100">
        <v>39295</v>
      </c>
      <c r="C2211" s="100">
        <v>39311</v>
      </c>
      <c r="D2211">
        <v>1.9808598351001176</v>
      </c>
    </row>
    <row r="2212" spans="1:4">
      <c r="A2212" s="31">
        <v>2007</v>
      </c>
      <c r="B2212" s="100">
        <v>39295</v>
      </c>
      <c r="C2212" s="100">
        <v>39314</v>
      </c>
      <c r="D2212">
        <v>1.9849756959787892</v>
      </c>
    </row>
    <row r="2213" spans="1:4">
      <c r="A2213" s="31">
        <v>2007</v>
      </c>
      <c r="B2213" s="100">
        <v>39295</v>
      </c>
      <c r="C2213" s="100">
        <v>39315</v>
      </c>
      <c r="D2213">
        <v>1.983407972982894</v>
      </c>
    </row>
    <row r="2214" spans="1:4">
      <c r="A2214" s="31">
        <v>2007</v>
      </c>
      <c r="B2214" s="100">
        <v>39295</v>
      </c>
      <c r="C2214" s="100">
        <v>39316</v>
      </c>
      <c r="D2214">
        <v>1.9882118912546969</v>
      </c>
    </row>
    <row r="2215" spans="1:4">
      <c r="A2215" s="31">
        <v>2007</v>
      </c>
      <c r="B2215" s="100">
        <v>39295</v>
      </c>
      <c r="C2215" s="100">
        <v>39317</v>
      </c>
      <c r="D2215">
        <v>2.0065040650406503</v>
      </c>
    </row>
    <row r="2216" spans="1:4">
      <c r="A2216" s="31">
        <v>2007</v>
      </c>
      <c r="B2216" s="100">
        <v>39295</v>
      </c>
      <c r="C2216" s="100">
        <v>39318</v>
      </c>
      <c r="D2216">
        <v>2.0055977019960229</v>
      </c>
    </row>
    <row r="2217" spans="1:4">
      <c r="A2217" s="31">
        <v>2007</v>
      </c>
      <c r="B2217" s="100">
        <v>39295</v>
      </c>
      <c r="C2217" s="100">
        <v>39321</v>
      </c>
      <c r="D2217">
        <v>2.0153460233141507</v>
      </c>
    </row>
    <row r="2218" spans="1:4">
      <c r="A2218" s="31">
        <v>2007</v>
      </c>
      <c r="B2218" s="100">
        <v>39295</v>
      </c>
      <c r="C2218" s="100">
        <v>39322</v>
      </c>
      <c r="D2218">
        <v>2.0126675504492564</v>
      </c>
    </row>
    <row r="2219" spans="1:4">
      <c r="A2219" s="31">
        <v>2007</v>
      </c>
      <c r="B2219" s="100">
        <v>39295</v>
      </c>
      <c r="C2219" s="100">
        <v>39323</v>
      </c>
      <c r="D2219">
        <v>2.012847017129356</v>
      </c>
    </row>
    <row r="2220" spans="1:4">
      <c r="A2220" s="31">
        <v>2007</v>
      </c>
      <c r="B2220" s="100">
        <v>39295</v>
      </c>
      <c r="C2220" s="100">
        <v>39324</v>
      </c>
      <c r="D2220">
        <v>2.0073746312684366</v>
      </c>
    </row>
    <row r="2221" spans="1:4">
      <c r="A2221" s="31">
        <v>2007</v>
      </c>
      <c r="B2221" s="100">
        <v>39295</v>
      </c>
      <c r="C2221" s="100">
        <v>39325</v>
      </c>
      <c r="D2221">
        <v>2.0215355114683975</v>
      </c>
    </row>
    <row r="2222" spans="1:4">
      <c r="A2222" s="31">
        <v>2007</v>
      </c>
      <c r="B2222" s="100">
        <v>39326</v>
      </c>
      <c r="C2222" s="100">
        <v>39328</v>
      </c>
      <c r="D2222">
        <v>2.0173140954495006</v>
      </c>
    </row>
    <row r="2223" spans="1:4">
      <c r="A2223" s="31">
        <v>2007</v>
      </c>
      <c r="B2223" s="100">
        <v>39326</v>
      </c>
      <c r="C2223" s="100">
        <v>39329</v>
      </c>
      <c r="D2223">
        <v>2.0112559241706163</v>
      </c>
    </row>
    <row r="2224" spans="1:4">
      <c r="A2224" s="31">
        <v>2007</v>
      </c>
      <c r="B2224" s="100">
        <v>39326</v>
      </c>
      <c r="C2224" s="100">
        <v>39330</v>
      </c>
      <c r="D2224">
        <v>2.010059171597633</v>
      </c>
    </row>
    <row r="2225" spans="1:4">
      <c r="A2225" s="31">
        <v>2007</v>
      </c>
      <c r="B2225" s="100">
        <v>39326</v>
      </c>
      <c r="C2225" s="100">
        <v>39331</v>
      </c>
      <c r="D2225">
        <v>2.0181603425365422</v>
      </c>
    </row>
    <row r="2226" spans="1:4">
      <c r="A2226" s="31">
        <v>2007</v>
      </c>
      <c r="B2226" s="100">
        <v>39326</v>
      </c>
      <c r="C2226" s="100">
        <v>39332</v>
      </c>
      <c r="D2226">
        <v>2.022146759190905</v>
      </c>
    </row>
    <row r="2227" spans="1:4">
      <c r="A2227" s="31">
        <v>2007</v>
      </c>
      <c r="B2227" s="100">
        <v>39326</v>
      </c>
      <c r="C2227" s="100">
        <v>39335</v>
      </c>
      <c r="D2227">
        <v>2.0303186400765325</v>
      </c>
    </row>
    <row r="2228" spans="1:4">
      <c r="A2228" s="31">
        <v>2007</v>
      </c>
      <c r="B2228" s="100">
        <v>39326</v>
      </c>
      <c r="C2228" s="100">
        <v>39336</v>
      </c>
      <c r="D2228">
        <v>2.032343428403411</v>
      </c>
    </row>
    <row r="2229" spans="1:4">
      <c r="A2229" s="31">
        <v>2007</v>
      </c>
      <c r="B2229" s="100">
        <v>39326</v>
      </c>
      <c r="C2229" s="100">
        <v>39337</v>
      </c>
      <c r="D2229">
        <v>2.0308614889571452</v>
      </c>
    </row>
    <row r="2230" spans="1:4">
      <c r="A2230" s="31">
        <v>2007</v>
      </c>
      <c r="B2230" s="100">
        <v>39326</v>
      </c>
      <c r="C2230" s="100">
        <v>39338</v>
      </c>
      <c r="D2230">
        <v>2.028018971178402</v>
      </c>
    </row>
    <row r="2231" spans="1:4">
      <c r="A2231" s="31">
        <v>2007</v>
      </c>
      <c r="B2231" s="100">
        <v>39326</v>
      </c>
      <c r="C2231" s="100">
        <v>39339</v>
      </c>
      <c r="D2231">
        <v>2.0111731843575416</v>
      </c>
    </row>
    <row r="2232" spans="1:4">
      <c r="A2232" s="31">
        <v>2007</v>
      </c>
      <c r="B2232" s="100">
        <v>39326</v>
      </c>
      <c r="C2232" s="100">
        <v>39342</v>
      </c>
      <c r="D2232">
        <v>1.9987037303759181</v>
      </c>
    </row>
    <row r="2233" spans="1:4">
      <c r="A2233" s="31">
        <v>2007</v>
      </c>
      <c r="B2233" s="100">
        <v>39326</v>
      </c>
      <c r="C2233" s="100">
        <v>39343</v>
      </c>
      <c r="D2233">
        <v>1.9946777905638664</v>
      </c>
    </row>
    <row r="2234" spans="1:4">
      <c r="A2234" s="31">
        <v>2007</v>
      </c>
      <c r="B2234" s="100">
        <v>39326</v>
      </c>
      <c r="C2234" s="100">
        <v>39344</v>
      </c>
      <c r="D2234">
        <v>2.0002862663708583</v>
      </c>
    </row>
    <row r="2235" spans="1:4">
      <c r="A2235" s="31">
        <v>2007</v>
      </c>
      <c r="B2235" s="100">
        <v>39326</v>
      </c>
      <c r="C2235" s="100">
        <v>39345</v>
      </c>
      <c r="D2235">
        <v>2.0077275329135662</v>
      </c>
    </row>
    <row r="2236" spans="1:4">
      <c r="A2236" s="31">
        <v>2007</v>
      </c>
      <c r="B2236" s="100">
        <v>39326</v>
      </c>
      <c r="C2236" s="100">
        <v>39346</v>
      </c>
      <c r="D2236">
        <v>2.0147712605765093</v>
      </c>
    </row>
    <row r="2237" spans="1:4">
      <c r="A2237" s="31">
        <v>2007</v>
      </c>
      <c r="B2237" s="100">
        <v>39326</v>
      </c>
      <c r="C2237" s="100">
        <v>39349</v>
      </c>
      <c r="D2237">
        <v>2.0251112067728512</v>
      </c>
    </row>
    <row r="2238" spans="1:4">
      <c r="A2238" s="31">
        <v>2007</v>
      </c>
      <c r="B2238" s="100">
        <v>39326</v>
      </c>
      <c r="C2238" s="100">
        <v>39350</v>
      </c>
      <c r="D2238">
        <v>2.014135789248233</v>
      </c>
    </row>
    <row r="2239" spans="1:4">
      <c r="A2239" s="31">
        <v>2007</v>
      </c>
      <c r="B2239" s="100">
        <v>39326</v>
      </c>
      <c r="C2239" s="100">
        <v>39351</v>
      </c>
      <c r="D2239">
        <v>2.0167023554603856</v>
      </c>
    </row>
    <row r="2240" spans="1:4">
      <c r="A2240" s="31">
        <v>2007</v>
      </c>
      <c r="B2240" s="100">
        <v>39326</v>
      </c>
      <c r="C2240" s="100">
        <v>39352</v>
      </c>
      <c r="D2240">
        <v>2.0277420277420277</v>
      </c>
    </row>
    <row r="2241" spans="1:4">
      <c r="A2241" s="31">
        <v>2007</v>
      </c>
      <c r="B2241" s="100">
        <v>39326</v>
      </c>
      <c r="C2241" s="100">
        <v>39353</v>
      </c>
      <c r="D2241">
        <v>2.0348737083811712</v>
      </c>
    </row>
    <row r="2242" spans="1:4">
      <c r="A2242" s="31">
        <v>2007</v>
      </c>
      <c r="B2242" s="100">
        <v>39356</v>
      </c>
      <c r="C2242" s="100">
        <v>39356</v>
      </c>
      <c r="D2242">
        <v>2.0408690040869004</v>
      </c>
    </row>
    <row r="2243" spans="1:4">
      <c r="A2243" s="31">
        <v>2007</v>
      </c>
      <c r="B2243" s="100">
        <v>39356</v>
      </c>
      <c r="C2243" s="100">
        <v>39357</v>
      </c>
      <c r="D2243">
        <v>2.0416546555203232</v>
      </c>
    </row>
    <row r="2244" spans="1:4">
      <c r="A2244" s="31">
        <v>2007</v>
      </c>
      <c r="B2244" s="100">
        <v>39356</v>
      </c>
      <c r="C2244" s="100">
        <v>39358</v>
      </c>
      <c r="D2244">
        <v>2.040684301322599</v>
      </c>
    </row>
    <row r="2245" spans="1:4">
      <c r="A2245" s="31">
        <v>2007</v>
      </c>
      <c r="B2245" s="100">
        <v>39356</v>
      </c>
      <c r="C2245" s="100">
        <v>39359</v>
      </c>
      <c r="D2245">
        <v>2.0343161992646528</v>
      </c>
    </row>
    <row r="2246" spans="1:4">
      <c r="A2246" s="31">
        <v>2007</v>
      </c>
      <c r="B2246" s="100">
        <v>39356</v>
      </c>
      <c r="C2246" s="100">
        <v>39360</v>
      </c>
      <c r="D2246">
        <v>2.0402684563758391</v>
      </c>
    </row>
    <row r="2247" spans="1:4">
      <c r="A2247" s="31">
        <v>2007</v>
      </c>
      <c r="B2247" s="100">
        <v>39356</v>
      </c>
      <c r="C2247" s="100">
        <v>39363</v>
      </c>
      <c r="D2247">
        <v>2.0381916817359853</v>
      </c>
    </row>
    <row r="2248" spans="1:4">
      <c r="A2248" s="31">
        <v>2007</v>
      </c>
      <c r="B2248" s="100">
        <v>39356</v>
      </c>
      <c r="C2248" s="100">
        <v>39364</v>
      </c>
      <c r="D2248">
        <v>2.0289080002890802</v>
      </c>
    </row>
    <row r="2249" spans="1:4">
      <c r="A2249" s="31">
        <v>2007</v>
      </c>
      <c r="B2249" s="100">
        <v>39356</v>
      </c>
      <c r="C2249" s="100">
        <v>39365</v>
      </c>
      <c r="D2249">
        <v>2.042448743863702</v>
      </c>
    </row>
    <row r="2250" spans="1:4">
      <c r="A2250" s="31">
        <v>2007</v>
      </c>
      <c r="B2250" s="100">
        <v>39356</v>
      </c>
      <c r="C2250" s="100">
        <v>39366</v>
      </c>
      <c r="D2250">
        <v>2.0371592539454806</v>
      </c>
    </row>
    <row r="2251" spans="1:4">
      <c r="A2251" s="31">
        <v>2007</v>
      </c>
      <c r="B2251" s="100">
        <v>39356</v>
      </c>
      <c r="C2251" s="100">
        <v>39367</v>
      </c>
      <c r="D2251">
        <v>2.0290622763063708</v>
      </c>
    </row>
    <row r="2252" spans="1:4">
      <c r="A2252" s="31">
        <v>2007</v>
      </c>
      <c r="B2252" s="100">
        <v>39356</v>
      </c>
      <c r="C2252" s="100">
        <v>39370</v>
      </c>
      <c r="D2252">
        <v>2.0411794246359141</v>
      </c>
    </row>
    <row r="2253" spans="1:4">
      <c r="A2253" s="31">
        <v>2007</v>
      </c>
      <c r="B2253" s="100">
        <v>39356</v>
      </c>
      <c r="C2253" s="100">
        <v>39371</v>
      </c>
      <c r="D2253">
        <v>2.0315865039483132</v>
      </c>
    </row>
    <row r="2254" spans="1:4">
      <c r="A2254" s="31">
        <v>2007</v>
      </c>
      <c r="B2254" s="100">
        <v>39356</v>
      </c>
      <c r="C2254" s="100">
        <v>39372</v>
      </c>
      <c r="D2254">
        <v>2.0364262154022659</v>
      </c>
    </row>
    <row r="2255" spans="1:4">
      <c r="A2255" s="31">
        <v>2007</v>
      </c>
      <c r="B2255" s="100">
        <v>39356</v>
      </c>
      <c r="C2255" s="100">
        <v>39373</v>
      </c>
      <c r="D2255">
        <v>2.0485673352435532</v>
      </c>
    </row>
    <row r="2256" spans="1:4">
      <c r="A2256" s="31">
        <v>2007</v>
      </c>
      <c r="B2256" s="100">
        <v>39356</v>
      </c>
      <c r="C2256" s="100">
        <v>39374</v>
      </c>
      <c r="D2256">
        <v>2.0490463215258856</v>
      </c>
    </row>
    <row r="2257" spans="1:4">
      <c r="A2257" s="31">
        <v>2007</v>
      </c>
      <c r="B2257" s="100">
        <v>39356</v>
      </c>
      <c r="C2257" s="100">
        <v>39377</v>
      </c>
      <c r="D2257">
        <v>2.0309677419354841</v>
      </c>
    </row>
    <row r="2258" spans="1:4">
      <c r="A2258" s="31">
        <v>2007</v>
      </c>
      <c r="B2258" s="100">
        <v>39356</v>
      </c>
      <c r="C2258" s="100">
        <v>39378</v>
      </c>
      <c r="D2258">
        <v>2.0487243981315126</v>
      </c>
    </row>
    <row r="2259" spans="1:4">
      <c r="A2259" s="31">
        <v>2007</v>
      </c>
      <c r="B2259" s="100">
        <v>39356</v>
      </c>
      <c r="C2259" s="100">
        <v>39379</v>
      </c>
      <c r="D2259">
        <v>2.0460100647016537</v>
      </c>
    </row>
    <row r="2260" spans="1:4">
      <c r="A2260" s="31">
        <v>2007</v>
      </c>
      <c r="B2260" s="100">
        <v>39356</v>
      </c>
      <c r="C2260" s="100">
        <v>39380</v>
      </c>
      <c r="D2260">
        <v>2.0510284526625098</v>
      </c>
    </row>
    <row r="2261" spans="1:4">
      <c r="A2261" s="31">
        <v>2007</v>
      </c>
      <c r="B2261" s="100">
        <v>39356</v>
      </c>
      <c r="C2261" s="100">
        <v>39381</v>
      </c>
      <c r="D2261">
        <v>2.0519258202567761</v>
      </c>
    </row>
    <row r="2262" spans="1:4">
      <c r="A2262" s="31">
        <v>2007</v>
      </c>
      <c r="B2262" s="100">
        <v>39356</v>
      </c>
      <c r="C2262" s="100">
        <v>39384</v>
      </c>
      <c r="D2262">
        <v>2.0589455611989416</v>
      </c>
    </row>
    <row r="2263" spans="1:4">
      <c r="A2263" s="31">
        <v>2007</v>
      </c>
      <c r="B2263" s="100">
        <v>39356</v>
      </c>
      <c r="C2263" s="100">
        <v>39385</v>
      </c>
      <c r="D2263">
        <v>2.0664084911072864</v>
      </c>
    </row>
    <row r="2264" spans="1:4">
      <c r="A2264" s="31">
        <v>2007</v>
      </c>
      <c r="B2264" s="100">
        <v>39356</v>
      </c>
      <c r="C2264" s="100">
        <v>39386</v>
      </c>
      <c r="D2264">
        <v>2.0718485587265167</v>
      </c>
    </row>
    <row r="2265" spans="1:4">
      <c r="A2265" s="31">
        <v>2007</v>
      </c>
      <c r="B2265" s="100">
        <v>39387</v>
      </c>
      <c r="C2265" s="100">
        <v>39387</v>
      </c>
      <c r="D2265">
        <v>2.0830444829578276</v>
      </c>
    </row>
    <row r="2266" spans="1:4">
      <c r="A2266" s="31">
        <v>2007</v>
      </c>
      <c r="B2266" s="100">
        <v>39387</v>
      </c>
      <c r="C2266" s="100">
        <v>39388</v>
      </c>
      <c r="D2266">
        <v>2.0830096389008772</v>
      </c>
    </row>
    <row r="2267" spans="1:4">
      <c r="A2267" s="31">
        <v>2007</v>
      </c>
      <c r="B2267" s="100">
        <v>39387</v>
      </c>
      <c r="C2267" s="100">
        <v>39391</v>
      </c>
      <c r="D2267">
        <v>2.0810112036771042</v>
      </c>
    </row>
    <row r="2268" spans="1:4">
      <c r="A2268" s="31">
        <v>2007</v>
      </c>
      <c r="B2268" s="100">
        <v>39387</v>
      </c>
      <c r="C2268" s="100">
        <v>39392</v>
      </c>
      <c r="D2268">
        <v>2.0875367726196457</v>
      </c>
    </row>
    <row r="2269" spans="1:4">
      <c r="A2269" s="31">
        <v>2007</v>
      </c>
      <c r="B2269" s="100">
        <v>39387</v>
      </c>
      <c r="C2269" s="100">
        <v>39393</v>
      </c>
      <c r="D2269">
        <v>2.1043453401943966</v>
      </c>
    </row>
    <row r="2270" spans="1:4">
      <c r="A2270" s="31">
        <v>2007</v>
      </c>
      <c r="B2270" s="100">
        <v>39387</v>
      </c>
      <c r="C2270" s="100">
        <v>39394</v>
      </c>
      <c r="D2270">
        <v>2.1064272890484737</v>
      </c>
    </row>
    <row r="2271" spans="1:4">
      <c r="A2271" s="31">
        <v>2007</v>
      </c>
      <c r="B2271" s="100">
        <v>39387</v>
      </c>
      <c r="C2271" s="100">
        <v>39395</v>
      </c>
      <c r="D2271">
        <v>2.0963735008566533</v>
      </c>
    </row>
    <row r="2272" spans="1:4">
      <c r="A2272" s="31">
        <v>2007</v>
      </c>
      <c r="B2272" s="100">
        <v>39387</v>
      </c>
      <c r="C2272" s="100">
        <v>39398</v>
      </c>
      <c r="D2272">
        <v>2.0695578110582722</v>
      </c>
    </row>
    <row r="2273" spans="1:4">
      <c r="A2273" s="31">
        <v>2007</v>
      </c>
      <c r="B2273" s="100">
        <v>39387</v>
      </c>
      <c r="C2273" s="100">
        <v>39399</v>
      </c>
      <c r="D2273">
        <v>2.0727969348659006</v>
      </c>
    </row>
    <row r="2274" spans="1:4">
      <c r="A2274" s="31">
        <v>2007</v>
      </c>
      <c r="B2274" s="100">
        <v>39387</v>
      </c>
      <c r="C2274" s="100">
        <v>39400</v>
      </c>
      <c r="D2274">
        <v>2.0692567567567566</v>
      </c>
    </row>
    <row r="2275" spans="1:4">
      <c r="A2275" s="31">
        <v>2007</v>
      </c>
      <c r="B2275" s="100">
        <v>39387</v>
      </c>
      <c r="C2275" s="100">
        <v>39401</v>
      </c>
      <c r="D2275">
        <v>2.0478422046583198</v>
      </c>
    </row>
    <row r="2276" spans="1:4">
      <c r="A2276" s="31">
        <v>2007</v>
      </c>
      <c r="B2276" s="100">
        <v>39387</v>
      </c>
      <c r="C2276" s="100">
        <v>39402</v>
      </c>
      <c r="D2276">
        <v>2.0455148342059335</v>
      </c>
    </row>
    <row r="2277" spans="1:4">
      <c r="A2277" s="31">
        <v>2007</v>
      </c>
      <c r="B2277" s="100">
        <v>39387</v>
      </c>
      <c r="C2277" s="100">
        <v>39405</v>
      </c>
      <c r="D2277">
        <v>2.0510882497025684</v>
      </c>
    </row>
    <row r="2278" spans="1:4">
      <c r="A2278" s="31">
        <v>2007</v>
      </c>
      <c r="B2278" s="100">
        <v>39387</v>
      </c>
      <c r="C2278" s="100">
        <v>39406</v>
      </c>
      <c r="D2278">
        <v>2.0616328522624277</v>
      </c>
    </row>
    <row r="2279" spans="1:4">
      <c r="A2279" s="31">
        <v>2007</v>
      </c>
      <c r="B2279" s="100">
        <v>39387</v>
      </c>
      <c r="C2279" s="100">
        <v>39407</v>
      </c>
      <c r="D2279">
        <v>2.0583576490204254</v>
      </c>
    </row>
    <row r="2280" spans="1:4">
      <c r="A2280" s="31">
        <v>2007</v>
      </c>
      <c r="B2280" s="100">
        <v>39387</v>
      </c>
      <c r="C2280" s="100">
        <v>39408</v>
      </c>
      <c r="D2280">
        <v>2.0637394753322664</v>
      </c>
    </row>
    <row r="2281" spans="1:4">
      <c r="A2281" s="31">
        <v>2007</v>
      </c>
      <c r="B2281" s="100">
        <v>39387</v>
      </c>
      <c r="C2281" s="100">
        <v>39409</v>
      </c>
      <c r="D2281">
        <v>2.056091634849011</v>
      </c>
    </row>
    <row r="2282" spans="1:4">
      <c r="A2282" s="31">
        <v>2007</v>
      </c>
      <c r="B2282" s="100">
        <v>39387</v>
      </c>
      <c r="C2282" s="100">
        <v>39412</v>
      </c>
      <c r="D2282">
        <v>2.0676927362629711</v>
      </c>
    </row>
    <row r="2283" spans="1:4">
      <c r="A2283" s="31">
        <v>2007</v>
      </c>
      <c r="B2283" s="100">
        <v>39387</v>
      </c>
      <c r="C2283" s="100">
        <v>39413</v>
      </c>
      <c r="D2283">
        <v>2.0700020875374019</v>
      </c>
    </row>
    <row r="2284" spans="1:4">
      <c r="A2284" s="31">
        <v>2007</v>
      </c>
      <c r="B2284" s="100">
        <v>39387</v>
      </c>
      <c r="C2284" s="100">
        <v>39414</v>
      </c>
      <c r="D2284">
        <v>2.0661295971978983</v>
      </c>
    </row>
    <row r="2285" spans="1:4">
      <c r="A2285" s="31">
        <v>2007</v>
      </c>
      <c r="B2285" s="100">
        <v>39387</v>
      </c>
      <c r="C2285" s="100">
        <v>39415</v>
      </c>
      <c r="D2285">
        <v>2.061979713186429</v>
      </c>
    </row>
    <row r="2286" spans="1:4">
      <c r="A2286" s="31">
        <v>2007</v>
      </c>
      <c r="B2286" s="100">
        <v>39387</v>
      </c>
      <c r="C2286" s="100">
        <v>39416</v>
      </c>
      <c r="D2286">
        <v>2.065775663004688</v>
      </c>
    </row>
    <row r="2287" spans="1:4">
      <c r="A2287" s="31">
        <v>2007</v>
      </c>
      <c r="B2287" s="100">
        <v>39417</v>
      </c>
      <c r="C2287" s="100">
        <v>39419</v>
      </c>
      <c r="D2287">
        <v>2.0635992683270015</v>
      </c>
    </row>
    <row r="2288" spans="1:4">
      <c r="A2288" s="31">
        <v>2007</v>
      </c>
      <c r="B2288" s="100">
        <v>39417</v>
      </c>
      <c r="C2288" s="100">
        <v>39420</v>
      </c>
      <c r="D2288">
        <v>2.0619667086305777</v>
      </c>
    </row>
    <row r="2289" spans="1:4">
      <c r="A2289" s="31">
        <v>2007</v>
      </c>
      <c r="B2289" s="100">
        <v>39417</v>
      </c>
      <c r="C2289" s="100">
        <v>39421</v>
      </c>
      <c r="D2289">
        <v>2.0376522702104096</v>
      </c>
    </row>
    <row r="2290" spans="1:4">
      <c r="A2290" s="31">
        <v>2007</v>
      </c>
      <c r="B2290" s="100">
        <v>39417</v>
      </c>
      <c r="C2290" s="100">
        <v>39422</v>
      </c>
      <c r="D2290">
        <v>2.0256089074460681</v>
      </c>
    </row>
    <row r="2291" spans="1:4">
      <c r="A2291" s="31">
        <v>2007</v>
      </c>
      <c r="B2291" s="100">
        <v>39417</v>
      </c>
      <c r="C2291" s="100">
        <v>39423</v>
      </c>
      <c r="D2291">
        <v>2.0340183282421553</v>
      </c>
    </row>
    <row r="2292" spans="1:4">
      <c r="A2292" s="31">
        <v>2007</v>
      </c>
      <c r="B2292" s="100">
        <v>39417</v>
      </c>
      <c r="C2292" s="100">
        <v>39426</v>
      </c>
      <c r="D2292">
        <v>2.045587213342599</v>
      </c>
    </row>
    <row r="2293" spans="1:4">
      <c r="A2293" s="31">
        <v>2007</v>
      </c>
      <c r="B2293" s="100">
        <v>39417</v>
      </c>
      <c r="C2293" s="100">
        <v>39427</v>
      </c>
      <c r="D2293">
        <v>2.0491620111731845</v>
      </c>
    </row>
    <row r="2294" spans="1:4">
      <c r="A2294" s="31">
        <v>2007</v>
      </c>
      <c r="B2294" s="100">
        <v>39417</v>
      </c>
      <c r="C2294" s="100">
        <v>39428</v>
      </c>
      <c r="D2294">
        <v>2.0393274041133962</v>
      </c>
    </row>
    <row r="2295" spans="1:4">
      <c r="A2295" s="31">
        <v>2007</v>
      </c>
      <c r="B2295" s="100">
        <v>39417</v>
      </c>
      <c r="C2295" s="100">
        <v>39429</v>
      </c>
      <c r="D2295">
        <v>2.0411482588447902</v>
      </c>
    </row>
    <row r="2296" spans="1:4">
      <c r="A2296" s="31">
        <v>2007</v>
      </c>
      <c r="B2296" s="100">
        <v>39417</v>
      </c>
      <c r="C2296" s="100">
        <v>39430</v>
      </c>
      <c r="D2296">
        <v>2.0272460528154257</v>
      </c>
    </row>
    <row r="2297" spans="1:4">
      <c r="A2297" s="31">
        <v>2007</v>
      </c>
      <c r="B2297" s="100">
        <v>39417</v>
      </c>
      <c r="C2297" s="100">
        <v>39433</v>
      </c>
      <c r="D2297">
        <v>2.0166736724113772</v>
      </c>
    </row>
    <row r="2298" spans="1:4">
      <c r="A2298" s="31">
        <v>2007</v>
      </c>
      <c r="B2298" s="100">
        <v>39417</v>
      </c>
      <c r="C2298" s="100">
        <v>39434</v>
      </c>
      <c r="D2298">
        <v>2.0166468489892986</v>
      </c>
    </row>
    <row r="2299" spans="1:4">
      <c r="A2299" s="31">
        <v>2007</v>
      </c>
      <c r="B2299" s="100">
        <v>39417</v>
      </c>
      <c r="C2299" s="100">
        <v>39435</v>
      </c>
      <c r="D2299">
        <v>2.0048780487804874</v>
      </c>
    </row>
    <row r="2300" spans="1:4">
      <c r="A2300" s="31">
        <v>2007</v>
      </c>
      <c r="B2300" s="100">
        <v>39417</v>
      </c>
      <c r="C2300" s="100">
        <v>39436</v>
      </c>
      <c r="D2300">
        <v>1.9887733887733887</v>
      </c>
    </row>
    <row r="2301" spans="1:4">
      <c r="A2301" s="31">
        <v>2007</v>
      </c>
      <c r="B2301" s="100">
        <v>39417</v>
      </c>
      <c r="C2301" s="100">
        <v>39437</v>
      </c>
      <c r="D2301">
        <v>1.9872857932559425</v>
      </c>
    </row>
    <row r="2302" spans="1:4">
      <c r="A2302" s="31">
        <v>2007</v>
      </c>
      <c r="B2302" s="100">
        <v>39417</v>
      </c>
      <c r="C2302" s="100">
        <v>39440</v>
      </c>
      <c r="D2302">
        <v>1.980195296382891</v>
      </c>
    </row>
    <row r="2303" spans="1:4">
      <c r="A2303" s="31">
        <v>2007</v>
      </c>
      <c r="B2303" s="100">
        <v>39417</v>
      </c>
      <c r="C2303" s="100">
        <v>39443</v>
      </c>
      <c r="D2303">
        <v>1.9916306510255883</v>
      </c>
    </row>
    <row r="2304" spans="1:4">
      <c r="A2304" s="31">
        <v>2007</v>
      </c>
      <c r="B2304" s="100">
        <v>39417</v>
      </c>
      <c r="C2304" s="100">
        <v>39444</v>
      </c>
      <c r="D2304">
        <v>1.9994556341861731</v>
      </c>
    </row>
    <row r="2305" spans="1:4">
      <c r="A2305" s="31">
        <v>2007</v>
      </c>
      <c r="B2305" s="100">
        <v>39417</v>
      </c>
      <c r="C2305" s="100">
        <v>39447</v>
      </c>
      <c r="D2305">
        <v>2.0073634690120681</v>
      </c>
    </row>
    <row r="2306" spans="1:4">
      <c r="A2306" s="31">
        <v>2008</v>
      </c>
      <c r="B2306" s="100">
        <v>39448</v>
      </c>
      <c r="C2306" s="100">
        <v>39449</v>
      </c>
      <c r="D2306">
        <v>1.9813840550384463</v>
      </c>
    </row>
    <row r="2307" spans="1:4">
      <c r="A2307" s="31">
        <v>2008</v>
      </c>
      <c r="B2307" s="100">
        <v>39448</v>
      </c>
      <c r="C2307" s="100">
        <v>39450</v>
      </c>
      <c r="D2307">
        <v>1.9808002148227712</v>
      </c>
    </row>
    <row r="2308" spans="1:4">
      <c r="A2308" s="31">
        <v>2008</v>
      </c>
      <c r="B2308" s="100">
        <v>39448</v>
      </c>
      <c r="C2308" s="100">
        <v>39451</v>
      </c>
      <c r="D2308">
        <v>1.9769112020941002</v>
      </c>
    </row>
    <row r="2309" spans="1:4">
      <c r="A2309" s="31">
        <v>2008</v>
      </c>
      <c r="B2309" s="100">
        <v>39448</v>
      </c>
      <c r="C2309" s="100">
        <v>39454</v>
      </c>
      <c r="D2309">
        <v>1.9729313232830821</v>
      </c>
    </row>
    <row r="2310" spans="1:4">
      <c r="A2310" s="31">
        <v>2008</v>
      </c>
      <c r="B2310" s="100">
        <v>39448</v>
      </c>
      <c r="C2310" s="100">
        <v>39455</v>
      </c>
      <c r="D2310">
        <v>1.9751511081262589</v>
      </c>
    </row>
    <row r="2311" spans="1:4">
      <c r="A2311" s="31">
        <v>2008</v>
      </c>
      <c r="B2311" s="100">
        <v>39448</v>
      </c>
      <c r="C2311" s="100">
        <v>39456</v>
      </c>
      <c r="D2311">
        <v>1.9608628865290856</v>
      </c>
    </row>
    <row r="2312" spans="1:4">
      <c r="A2312" s="31">
        <v>2008</v>
      </c>
      <c r="B2312" s="100">
        <v>39448</v>
      </c>
      <c r="C2312" s="100">
        <v>39457</v>
      </c>
      <c r="D2312">
        <v>1.9567596423328439</v>
      </c>
    </row>
    <row r="2313" spans="1:4">
      <c r="A2313" s="31">
        <v>2008</v>
      </c>
      <c r="B2313" s="100">
        <v>39448</v>
      </c>
      <c r="C2313" s="100">
        <v>39458</v>
      </c>
      <c r="D2313">
        <v>1.9579086697551293</v>
      </c>
    </row>
    <row r="2314" spans="1:4">
      <c r="A2314" s="31">
        <v>2008</v>
      </c>
      <c r="B2314" s="100">
        <v>39448</v>
      </c>
      <c r="C2314" s="100">
        <v>39461</v>
      </c>
      <c r="D2314">
        <v>1.9598684210526316</v>
      </c>
    </row>
    <row r="2315" spans="1:4">
      <c r="A2315" s="31">
        <v>2008</v>
      </c>
      <c r="B2315" s="100">
        <v>39448</v>
      </c>
      <c r="C2315" s="100">
        <v>39462</v>
      </c>
      <c r="D2315">
        <v>1.9677461996034369</v>
      </c>
    </row>
    <row r="2316" spans="1:4">
      <c r="A2316" s="31">
        <v>2008</v>
      </c>
      <c r="B2316" s="100">
        <v>39448</v>
      </c>
      <c r="C2316" s="100">
        <v>39463</v>
      </c>
      <c r="D2316">
        <v>1.9618037135278514</v>
      </c>
    </row>
    <row r="2317" spans="1:4">
      <c r="A2317" s="31">
        <v>2008</v>
      </c>
      <c r="B2317" s="100">
        <v>39448</v>
      </c>
      <c r="C2317" s="100">
        <v>39464</v>
      </c>
      <c r="D2317">
        <v>1.9689070562219395</v>
      </c>
    </row>
    <row r="2318" spans="1:4">
      <c r="A2318" s="31">
        <v>2008</v>
      </c>
      <c r="B2318" s="100">
        <v>39448</v>
      </c>
      <c r="C2318" s="100">
        <v>39465</v>
      </c>
      <c r="D2318">
        <v>1.9615024729314263</v>
      </c>
    </row>
    <row r="2319" spans="1:4">
      <c r="A2319" s="31">
        <v>2008</v>
      </c>
      <c r="B2319" s="100">
        <v>39448</v>
      </c>
      <c r="C2319" s="100">
        <v>39468</v>
      </c>
      <c r="D2319">
        <v>1.9484695593676422</v>
      </c>
    </row>
    <row r="2320" spans="1:4">
      <c r="A2320" s="31">
        <v>2008</v>
      </c>
      <c r="B2320" s="100">
        <v>39448</v>
      </c>
      <c r="C2320" s="100">
        <v>39469</v>
      </c>
      <c r="D2320">
        <v>1.9516595973877331</v>
      </c>
    </row>
    <row r="2321" spans="1:4">
      <c r="A2321" s="31">
        <v>2008</v>
      </c>
      <c r="B2321" s="100">
        <v>39448</v>
      </c>
      <c r="C2321" s="100">
        <v>39470</v>
      </c>
      <c r="D2321">
        <v>1.9504817987152034</v>
      </c>
    </row>
    <row r="2322" spans="1:4">
      <c r="A2322" s="31">
        <v>2008</v>
      </c>
      <c r="B2322" s="100">
        <v>39448</v>
      </c>
      <c r="C2322" s="100">
        <v>39471</v>
      </c>
      <c r="D2322">
        <v>1.963312579500569</v>
      </c>
    </row>
    <row r="2323" spans="1:4">
      <c r="A2323" s="31">
        <v>2008</v>
      </c>
      <c r="B2323" s="100">
        <v>39448</v>
      </c>
      <c r="C2323" s="100">
        <v>39472</v>
      </c>
      <c r="D2323">
        <v>1.9804713804713803</v>
      </c>
    </row>
    <row r="2324" spans="1:4">
      <c r="A2324" s="31">
        <v>2008</v>
      </c>
      <c r="B2324" s="100">
        <v>39448</v>
      </c>
      <c r="C2324" s="100">
        <v>39475</v>
      </c>
      <c r="D2324">
        <v>1.9858681022880216</v>
      </c>
    </row>
    <row r="2325" spans="1:4">
      <c r="A2325" s="31">
        <v>2008</v>
      </c>
      <c r="B2325" s="100">
        <v>39448</v>
      </c>
      <c r="C2325" s="100">
        <v>39476</v>
      </c>
      <c r="D2325">
        <v>1.9884245238575948</v>
      </c>
    </row>
    <row r="2326" spans="1:4">
      <c r="A2326" s="31">
        <v>2008</v>
      </c>
      <c r="B2326" s="100">
        <v>39448</v>
      </c>
      <c r="C2326" s="100">
        <v>39477</v>
      </c>
      <c r="D2326">
        <v>1.9921980091471621</v>
      </c>
    </row>
    <row r="2327" spans="1:4">
      <c r="A2327" s="31">
        <v>2008</v>
      </c>
      <c r="B2327" s="100">
        <v>39448</v>
      </c>
      <c r="C2327" s="100">
        <v>39478</v>
      </c>
      <c r="D2327">
        <v>1.9887655476795507</v>
      </c>
    </row>
    <row r="2328" spans="1:4">
      <c r="A2328" s="31">
        <v>2008</v>
      </c>
      <c r="B2328" s="100">
        <v>39479</v>
      </c>
      <c r="C2328" s="100">
        <v>39479</v>
      </c>
      <c r="D2328">
        <v>1.9863918351010603</v>
      </c>
    </row>
    <row r="2329" spans="1:4">
      <c r="A2329" s="31">
        <v>2008</v>
      </c>
      <c r="B2329" s="100">
        <v>39479</v>
      </c>
      <c r="C2329" s="100">
        <v>39482</v>
      </c>
      <c r="D2329">
        <v>1.9766728872300723</v>
      </c>
    </row>
    <row r="2330" spans="1:4">
      <c r="A2330" s="31">
        <v>2008</v>
      </c>
      <c r="B2330" s="100">
        <v>39479</v>
      </c>
      <c r="C2330" s="100">
        <v>39483</v>
      </c>
      <c r="D2330">
        <v>1.968768849272837</v>
      </c>
    </row>
    <row r="2331" spans="1:4">
      <c r="A2331" s="31">
        <v>2008</v>
      </c>
      <c r="B2331" s="100">
        <v>39479</v>
      </c>
      <c r="C2331" s="100">
        <v>39484</v>
      </c>
      <c r="D2331">
        <v>1.9572958500669344</v>
      </c>
    </row>
    <row r="2332" spans="1:4">
      <c r="A2332" s="31">
        <v>2008</v>
      </c>
      <c r="B2332" s="100">
        <v>39479</v>
      </c>
      <c r="C2332" s="100">
        <v>39485</v>
      </c>
      <c r="D2332">
        <v>1.944867173942064</v>
      </c>
    </row>
    <row r="2333" spans="1:4">
      <c r="A2333" s="31">
        <v>2008</v>
      </c>
      <c r="B2333" s="100">
        <v>39479</v>
      </c>
      <c r="C2333" s="100">
        <v>39486</v>
      </c>
      <c r="D2333">
        <v>1.948576799140709</v>
      </c>
    </row>
    <row r="2334" spans="1:4">
      <c r="A2334" s="31">
        <v>2008</v>
      </c>
      <c r="B2334" s="100">
        <v>39479</v>
      </c>
      <c r="C2334" s="100">
        <v>39489</v>
      </c>
      <c r="D2334">
        <v>1.948807290270705</v>
      </c>
    </row>
    <row r="2335" spans="1:4">
      <c r="A2335" s="31">
        <v>2008</v>
      </c>
      <c r="B2335" s="100">
        <v>39479</v>
      </c>
      <c r="C2335" s="100">
        <v>39490</v>
      </c>
      <c r="D2335">
        <v>1.9511474969802711</v>
      </c>
    </row>
    <row r="2336" spans="1:4">
      <c r="A2336" s="31">
        <v>2008</v>
      </c>
      <c r="B2336" s="100">
        <v>39479</v>
      </c>
      <c r="C2336" s="100">
        <v>39491</v>
      </c>
      <c r="D2336">
        <v>1.9627262329274036</v>
      </c>
    </row>
    <row r="2337" spans="1:4">
      <c r="A2337" s="31">
        <v>2008</v>
      </c>
      <c r="B2337" s="100">
        <v>39479</v>
      </c>
      <c r="C2337" s="100">
        <v>39492</v>
      </c>
      <c r="D2337">
        <v>1.9722222222222221</v>
      </c>
    </row>
    <row r="2338" spans="1:4">
      <c r="A2338" s="31">
        <v>2008</v>
      </c>
      <c r="B2338" s="100">
        <v>39479</v>
      </c>
      <c r="C2338" s="100">
        <v>39493</v>
      </c>
      <c r="D2338">
        <v>1.9622893821877507</v>
      </c>
    </row>
    <row r="2339" spans="1:4">
      <c r="A2339" s="31">
        <v>2008</v>
      </c>
      <c r="B2339" s="100">
        <v>39479</v>
      </c>
      <c r="C2339" s="100">
        <v>39496</v>
      </c>
      <c r="D2339">
        <v>1.9506863921098228</v>
      </c>
    </row>
    <row r="2340" spans="1:4">
      <c r="A2340" s="31">
        <v>2008</v>
      </c>
      <c r="B2340" s="100">
        <v>39479</v>
      </c>
      <c r="C2340" s="100">
        <v>39497</v>
      </c>
      <c r="D2340">
        <v>1.9512905360688286</v>
      </c>
    </row>
    <row r="2341" spans="1:4">
      <c r="A2341" s="31">
        <v>2008</v>
      </c>
      <c r="B2341" s="100">
        <v>39479</v>
      </c>
      <c r="C2341" s="100">
        <v>39498</v>
      </c>
      <c r="D2341">
        <v>1.9427359490986216</v>
      </c>
    </row>
    <row r="2342" spans="1:4">
      <c r="A2342" s="31">
        <v>2008</v>
      </c>
      <c r="B2342" s="100">
        <v>39479</v>
      </c>
      <c r="C2342" s="100">
        <v>39499</v>
      </c>
      <c r="D2342">
        <v>1.9577520924671183</v>
      </c>
    </row>
    <row r="2343" spans="1:4">
      <c r="A2343" s="31">
        <v>2008</v>
      </c>
      <c r="B2343" s="100">
        <v>39479</v>
      </c>
      <c r="C2343" s="100">
        <v>39500</v>
      </c>
      <c r="D2343">
        <v>1.9671436142024374</v>
      </c>
    </row>
    <row r="2344" spans="1:4">
      <c r="A2344" s="31">
        <v>2008</v>
      </c>
      <c r="B2344" s="100">
        <v>39479</v>
      </c>
      <c r="C2344" s="100">
        <v>39503</v>
      </c>
      <c r="D2344">
        <v>1.9659015523417804</v>
      </c>
    </row>
    <row r="2345" spans="1:4">
      <c r="A2345" s="31">
        <v>2008</v>
      </c>
      <c r="B2345" s="100">
        <v>39479</v>
      </c>
      <c r="C2345" s="100">
        <v>39504</v>
      </c>
      <c r="D2345">
        <v>1.9737261146496814</v>
      </c>
    </row>
    <row r="2346" spans="1:4">
      <c r="A2346" s="31">
        <v>2008</v>
      </c>
      <c r="B2346" s="100">
        <v>39479</v>
      </c>
      <c r="C2346" s="100">
        <v>39505</v>
      </c>
      <c r="D2346">
        <v>1.985744456177402</v>
      </c>
    </row>
    <row r="2347" spans="1:4">
      <c r="A2347" s="31">
        <v>2008</v>
      </c>
      <c r="B2347" s="100">
        <v>39479</v>
      </c>
      <c r="C2347" s="100">
        <v>39506</v>
      </c>
      <c r="D2347">
        <v>1.9860773625796284</v>
      </c>
    </row>
    <row r="2348" spans="1:4">
      <c r="A2348" s="31">
        <v>2008</v>
      </c>
      <c r="B2348" s="100">
        <v>39479</v>
      </c>
      <c r="C2348" s="100">
        <v>39507</v>
      </c>
      <c r="D2348">
        <v>1.9820961840041817</v>
      </c>
    </row>
    <row r="2349" spans="1:4">
      <c r="A2349" s="31">
        <v>2008</v>
      </c>
      <c r="B2349" s="100">
        <v>39508</v>
      </c>
      <c r="C2349" s="100">
        <v>39510</v>
      </c>
      <c r="D2349">
        <v>1.9847258485639687</v>
      </c>
    </row>
    <row r="2350" spans="1:4">
      <c r="A2350" s="31">
        <v>2008</v>
      </c>
      <c r="B2350" s="100">
        <v>39508</v>
      </c>
      <c r="C2350" s="100">
        <v>39511</v>
      </c>
      <c r="D2350">
        <v>1.9861546499477534</v>
      </c>
    </row>
    <row r="2351" spans="1:4">
      <c r="A2351" s="31">
        <v>2008</v>
      </c>
      <c r="B2351" s="100">
        <v>39508</v>
      </c>
      <c r="C2351" s="100">
        <v>39512</v>
      </c>
      <c r="D2351">
        <v>1.977358490566038</v>
      </c>
    </row>
    <row r="2352" spans="1:4">
      <c r="A2352" s="31">
        <v>2008</v>
      </c>
      <c r="B2352" s="100">
        <v>39508</v>
      </c>
      <c r="C2352" s="100">
        <v>39513</v>
      </c>
      <c r="D2352">
        <v>2.0056297460068082</v>
      </c>
    </row>
    <row r="2353" spans="1:4">
      <c r="A2353" s="31">
        <v>2008</v>
      </c>
      <c r="B2353" s="100">
        <v>39508</v>
      </c>
      <c r="C2353" s="100">
        <v>39514</v>
      </c>
      <c r="D2353">
        <v>2.0160847391133778</v>
      </c>
    </row>
    <row r="2354" spans="1:4">
      <c r="A2354" s="31">
        <v>2008</v>
      </c>
      <c r="B2354" s="100">
        <v>39508</v>
      </c>
      <c r="C2354" s="100">
        <v>39517</v>
      </c>
      <c r="D2354">
        <v>2.0170940170940175</v>
      </c>
    </row>
    <row r="2355" spans="1:4">
      <c r="A2355" s="31">
        <v>2008</v>
      </c>
      <c r="B2355" s="100">
        <v>39508</v>
      </c>
      <c r="C2355" s="100">
        <v>39518</v>
      </c>
      <c r="D2355">
        <v>2.0115100385847886</v>
      </c>
    </row>
    <row r="2356" spans="1:4">
      <c r="A2356" s="31">
        <v>2008</v>
      </c>
      <c r="B2356" s="100">
        <v>39508</v>
      </c>
      <c r="C2356" s="100">
        <v>39519</v>
      </c>
      <c r="D2356">
        <v>2.0189146882337599</v>
      </c>
    </row>
    <row r="2357" spans="1:4">
      <c r="A2357" s="31">
        <v>2008</v>
      </c>
      <c r="B2357" s="100">
        <v>39508</v>
      </c>
      <c r="C2357" s="100">
        <v>39520</v>
      </c>
      <c r="D2357">
        <v>2.0340820057456255</v>
      </c>
    </row>
    <row r="2358" spans="1:4">
      <c r="A2358" s="31">
        <v>2008</v>
      </c>
      <c r="B2358" s="100">
        <v>39508</v>
      </c>
      <c r="C2358" s="100">
        <v>39521</v>
      </c>
      <c r="D2358">
        <v>2.0273597811217514</v>
      </c>
    </row>
    <row r="2359" spans="1:4">
      <c r="A2359" s="31">
        <v>2008</v>
      </c>
      <c r="B2359" s="100">
        <v>39508</v>
      </c>
      <c r="C2359" s="100">
        <v>39524</v>
      </c>
      <c r="D2359">
        <v>2.0071274023164056</v>
      </c>
    </row>
    <row r="2360" spans="1:4">
      <c r="A2360" s="31">
        <v>2008</v>
      </c>
      <c r="B2360" s="100">
        <v>39508</v>
      </c>
      <c r="C2360" s="100">
        <v>39525</v>
      </c>
      <c r="D2360">
        <v>2.0175259050786747</v>
      </c>
    </row>
    <row r="2361" spans="1:4">
      <c r="A2361" s="31">
        <v>2008</v>
      </c>
      <c r="B2361" s="100">
        <v>39508</v>
      </c>
      <c r="C2361" s="100">
        <v>39526</v>
      </c>
      <c r="D2361">
        <v>1.9966916910548413</v>
      </c>
    </row>
    <row r="2362" spans="1:4">
      <c r="A2362" s="31">
        <v>2008</v>
      </c>
      <c r="B2362" s="100">
        <v>39508</v>
      </c>
      <c r="C2362" s="100">
        <v>39527</v>
      </c>
      <c r="D2362">
        <v>1.9816266221251446</v>
      </c>
    </row>
    <row r="2363" spans="1:4">
      <c r="A2363" s="31">
        <v>2008</v>
      </c>
      <c r="B2363" s="100">
        <v>39508</v>
      </c>
      <c r="C2363" s="100">
        <v>39532</v>
      </c>
      <c r="D2363">
        <v>1.9933422956276805</v>
      </c>
    </row>
    <row r="2364" spans="1:4">
      <c r="A2364" s="31">
        <v>2008</v>
      </c>
      <c r="B2364" s="100">
        <v>39508</v>
      </c>
      <c r="C2364" s="100">
        <v>39533</v>
      </c>
      <c r="D2364">
        <v>1.993401852556782</v>
      </c>
    </row>
    <row r="2365" spans="1:4">
      <c r="A2365" s="31">
        <v>2008</v>
      </c>
      <c r="B2365" s="100">
        <v>39508</v>
      </c>
      <c r="C2365" s="100">
        <v>39534</v>
      </c>
      <c r="D2365">
        <v>2.0163494699195299</v>
      </c>
    </row>
    <row r="2366" spans="1:4">
      <c r="A2366" s="31">
        <v>2008</v>
      </c>
      <c r="B2366" s="100">
        <v>39508</v>
      </c>
      <c r="C2366" s="100">
        <v>39535</v>
      </c>
      <c r="D2366">
        <v>1.9974709155285786</v>
      </c>
    </row>
    <row r="2367" spans="1:4">
      <c r="A2367" s="31">
        <v>2008</v>
      </c>
      <c r="B2367" s="100">
        <v>39508</v>
      </c>
      <c r="C2367" s="100">
        <v>39538</v>
      </c>
      <c r="D2367">
        <v>1.9869313897964314</v>
      </c>
    </row>
    <row r="2368" spans="1:4">
      <c r="A2368" s="31">
        <v>2008</v>
      </c>
      <c r="B2368" s="100">
        <v>39539</v>
      </c>
      <c r="C2368" s="100">
        <v>39539</v>
      </c>
      <c r="D2368">
        <v>1.9852941176470591</v>
      </c>
    </row>
    <row r="2369" spans="1:4">
      <c r="A2369" s="31">
        <v>2008</v>
      </c>
      <c r="B2369" s="100">
        <v>39539</v>
      </c>
      <c r="C2369" s="100">
        <v>39540</v>
      </c>
      <c r="D2369">
        <v>1.9824984147114775</v>
      </c>
    </row>
    <row r="2370" spans="1:4">
      <c r="A2370" s="31">
        <v>2008</v>
      </c>
      <c r="B2370" s="100">
        <v>39539</v>
      </c>
      <c r="C2370" s="100">
        <v>39541</v>
      </c>
      <c r="D2370">
        <v>1.9823799795709907</v>
      </c>
    </row>
    <row r="2371" spans="1:4">
      <c r="A2371" s="31">
        <v>2008</v>
      </c>
      <c r="B2371" s="100">
        <v>39539</v>
      </c>
      <c r="C2371" s="100">
        <v>39542</v>
      </c>
      <c r="D2371">
        <v>2.0015276893698282</v>
      </c>
    </row>
    <row r="2372" spans="1:4">
      <c r="A2372" s="31">
        <v>2008</v>
      </c>
      <c r="B2372" s="100">
        <v>39539</v>
      </c>
      <c r="C2372" s="100">
        <v>39545</v>
      </c>
      <c r="D2372">
        <v>1.9880914676632671</v>
      </c>
    </row>
    <row r="2373" spans="1:4">
      <c r="A2373" s="31">
        <v>2008</v>
      </c>
      <c r="B2373" s="100">
        <v>39539</v>
      </c>
      <c r="C2373" s="100">
        <v>39546</v>
      </c>
      <c r="D2373">
        <v>1.9681464760471532</v>
      </c>
    </row>
    <row r="2374" spans="1:4">
      <c r="A2374" s="31">
        <v>2008</v>
      </c>
      <c r="B2374" s="100">
        <v>39539</v>
      </c>
      <c r="C2374" s="100">
        <v>39547</v>
      </c>
      <c r="D2374">
        <v>1.9714178262504702</v>
      </c>
    </row>
    <row r="2375" spans="1:4">
      <c r="A2375" s="31">
        <v>2008</v>
      </c>
      <c r="B2375" s="100">
        <v>39539</v>
      </c>
      <c r="C2375" s="100">
        <v>39548</v>
      </c>
      <c r="D2375">
        <v>1.9816502309324677</v>
      </c>
    </row>
    <row r="2376" spans="1:4">
      <c r="A2376" s="31">
        <v>2008</v>
      </c>
      <c r="B2376" s="100">
        <v>39539</v>
      </c>
      <c r="C2376" s="100">
        <v>39549</v>
      </c>
      <c r="D2376">
        <v>1.9749282774105026</v>
      </c>
    </row>
    <row r="2377" spans="1:4">
      <c r="A2377" s="31">
        <v>2008</v>
      </c>
      <c r="B2377" s="100">
        <v>39539</v>
      </c>
      <c r="C2377" s="100">
        <v>39552</v>
      </c>
      <c r="D2377">
        <v>1.9871024292511896</v>
      </c>
    </row>
    <row r="2378" spans="1:4">
      <c r="A2378" s="31">
        <v>2008</v>
      </c>
      <c r="B2378" s="100">
        <v>39539</v>
      </c>
      <c r="C2378" s="100">
        <v>39553</v>
      </c>
      <c r="D2378">
        <v>1.9664554603056281</v>
      </c>
    </row>
    <row r="2379" spans="1:4">
      <c r="A2379" s="31">
        <v>2008</v>
      </c>
      <c r="B2379" s="100">
        <v>39539</v>
      </c>
      <c r="C2379" s="100">
        <v>39554</v>
      </c>
      <c r="D2379">
        <v>1.9759335070090558</v>
      </c>
    </row>
    <row r="2380" spans="1:4">
      <c r="A2380" s="31">
        <v>2008</v>
      </c>
      <c r="B2380" s="100">
        <v>39539</v>
      </c>
      <c r="C2380" s="100">
        <v>39555</v>
      </c>
      <c r="D2380">
        <v>1.9797929400024947</v>
      </c>
    </row>
    <row r="2381" spans="1:4">
      <c r="A2381" s="31">
        <v>2008</v>
      </c>
      <c r="B2381" s="100">
        <v>39539</v>
      </c>
      <c r="C2381" s="100">
        <v>39556</v>
      </c>
      <c r="D2381">
        <v>1.9957000126470219</v>
      </c>
    </row>
    <row r="2382" spans="1:4">
      <c r="A2382" s="31">
        <v>2008</v>
      </c>
      <c r="B2382" s="100">
        <v>39539</v>
      </c>
      <c r="C2382" s="100">
        <v>39559</v>
      </c>
      <c r="D2382">
        <v>1.985512676408143</v>
      </c>
    </row>
    <row r="2383" spans="1:4">
      <c r="A2383" s="31">
        <v>2008</v>
      </c>
      <c r="B2383" s="100">
        <v>39539</v>
      </c>
      <c r="C2383" s="100">
        <v>39560</v>
      </c>
      <c r="D2383">
        <v>1.9918729682420606</v>
      </c>
    </row>
    <row r="2384" spans="1:4">
      <c r="A2384" s="31">
        <v>2008</v>
      </c>
      <c r="B2384" s="100">
        <v>39539</v>
      </c>
      <c r="C2384" s="100">
        <v>39561</v>
      </c>
      <c r="D2384">
        <v>1.9839442404630034</v>
      </c>
    </row>
    <row r="2385" spans="1:4">
      <c r="A2385" s="31">
        <v>2008</v>
      </c>
      <c r="B2385" s="100">
        <v>39539</v>
      </c>
      <c r="C2385" s="100">
        <v>39562</v>
      </c>
      <c r="D2385">
        <v>1.9760651629072681</v>
      </c>
    </row>
    <row r="2386" spans="1:4">
      <c r="A2386" s="31">
        <v>2008</v>
      </c>
      <c r="B2386" s="100">
        <v>39539</v>
      </c>
      <c r="C2386" s="100">
        <v>39563</v>
      </c>
      <c r="D2386">
        <v>1.9840977037084155</v>
      </c>
    </row>
    <row r="2387" spans="1:4">
      <c r="A2387" s="31">
        <v>2008</v>
      </c>
      <c r="B2387" s="100">
        <v>39539</v>
      </c>
      <c r="C2387" s="100">
        <v>39566</v>
      </c>
      <c r="D2387">
        <v>1.9915891423473939</v>
      </c>
    </row>
    <row r="2388" spans="1:4">
      <c r="A2388" s="31">
        <v>2008</v>
      </c>
      <c r="B2388" s="100">
        <v>39539</v>
      </c>
      <c r="C2388" s="100">
        <v>39567</v>
      </c>
      <c r="D2388">
        <v>1.9736358451105898</v>
      </c>
    </row>
    <row r="2389" spans="1:4">
      <c r="A2389" s="31">
        <v>2008</v>
      </c>
      <c r="B2389" s="100">
        <v>39539</v>
      </c>
      <c r="C2389" s="100">
        <v>39568</v>
      </c>
      <c r="D2389">
        <v>1.9667151806618997</v>
      </c>
    </row>
    <row r="2390" spans="1:4">
      <c r="A2390" s="31">
        <v>2008</v>
      </c>
      <c r="B2390" s="100">
        <v>39569</v>
      </c>
      <c r="C2390" s="100">
        <v>39570</v>
      </c>
      <c r="D2390">
        <v>1.9843388960205393</v>
      </c>
    </row>
    <row r="2391" spans="1:4">
      <c r="A2391" s="31">
        <v>2008</v>
      </c>
      <c r="B2391" s="100">
        <v>39569</v>
      </c>
      <c r="C2391" s="100">
        <v>39573</v>
      </c>
      <c r="D2391">
        <v>1.9689251146204789</v>
      </c>
    </row>
    <row r="2392" spans="1:4">
      <c r="A2392" s="31">
        <v>2008</v>
      </c>
      <c r="B2392" s="100">
        <v>39569</v>
      </c>
      <c r="C2392" s="100">
        <v>39574</v>
      </c>
      <c r="D2392">
        <v>1.9703083365055194</v>
      </c>
    </row>
    <row r="2393" spans="1:4">
      <c r="A2393" s="31">
        <v>2008</v>
      </c>
      <c r="B2393" s="100">
        <v>39569</v>
      </c>
      <c r="C2393" s="100">
        <v>39575</v>
      </c>
      <c r="D2393">
        <v>1.9565079566347556</v>
      </c>
    </row>
    <row r="2394" spans="1:4">
      <c r="A2394" s="31">
        <v>2008</v>
      </c>
      <c r="B2394" s="100">
        <v>39569</v>
      </c>
      <c r="C2394" s="100">
        <v>39576</v>
      </c>
      <c r="D2394">
        <v>1.9549073307432647</v>
      </c>
    </row>
    <row r="2395" spans="1:4">
      <c r="A2395" s="31">
        <v>2008</v>
      </c>
      <c r="B2395" s="100">
        <v>39569</v>
      </c>
      <c r="C2395" s="100">
        <v>39577</v>
      </c>
      <c r="D2395">
        <v>1.9473418997228522</v>
      </c>
    </row>
    <row r="2396" spans="1:4">
      <c r="A2396" s="31">
        <v>2008</v>
      </c>
      <c r="B2396" s="100">
        <v>39569</v>
      </c>
      <c r="C2396" s="100">
        <v>39580</v>
      </c>
      <c r="D2396">
        <v>1.95601191608037</v>
      </c>
    </row>
    <row r="2397" spans="1:4">
      <c r="A2397" s="31">
        <v>2008</v>
      </c>
      <c r="B2397" s="100">
        <v>39569</v>
      </c>
      <c r="C2397" s="100">
        <v>39581</v>
      </c>
      <c r="D2397">
        <v>1.9492315444696398</v>
      </c>
    </row>
    <row r="2398" spans="1:4">
      <c r="A2398" s="31">
        <v>2008</v>
      </c>
      <c r="B2398" s="100">
        <v>39569</v>
      </c>
      <c r="C2398" s="100">
        <v>39582</v>
      </c>
      <c r="D2398">
        <v>1.9417683310275438</v>
      </c>
    </row>
    <row r="2399" spans="1:4">
      <c r="A2399" s="31">
        <v>2008</v>
      </c>
      <c r="B2399" s="100">
        <v>39569</v>
      </c>
      <c r="C2399" s="100">
        <v>39583</v>
      </c>
      <c r="D2399">
        <v>1.9410436527847468</v>
      </c>
    </row>
    <row r="2400" spans="1:4">
      <c r="A2400" s="31">
        <v>2008</v>
      </c>
      <c r="B2400" s="100">
        <v>39569</v>
      </c>
      <c r="C2400" s="100">
        <v>39584</v>
      </c>
      <c r="D2400">
        <v>1.9473518879185778</v>
      </c>
    </row>
    <row r="2401" spans="1:4">
      <c r="A2401" s="31">
        <v>2008</v>
      </c>
      <c r="B2401" s="100">
        <v>39569</v>
      </c>
      <c r="C2401" s="100">
        <v>39587</v>
      </c>
      <c r="D2401">
        <v>1.9529839518555669</v>
      </c>
    </row>
    <row r="2402" spans="1:4">
      <c r="A2402" s="31">
        <v>2008</v>
      </c>
      <c r="B2402" s="100">
        <v>39569</v>
      </c>
      <c r="C2402" s="100">
        <v>39588</v>
      </c>
      <c r="D2402">
        <v>1.963711702661979</v>
      </c>
    </row>
    <row r="2403" spans="1:4">
      <c r="A2403" s="31">
        <v>2008</v>
      </c>
      <c r="B2403" s="100">
        <v>39569</v>
      </c>
      <c r="C2403" s="100">
        <v>39589</v>
      </c>
      <c r="D2403">
        <v>1.9655624181171625</v>
      </c>
    </row>
    <row r="2404" spans="1:4">
      <c r="A2404" s="31">
        <v>2008</v>
      </c>
      <c r="B2404" s="100">
        <v>39569</v>
      </c>
      <c r="C2404" s="100">
        <v>39590</v>
      </c>
      <c r="D2404">
        <v>1.9841319816132483</v>
      </c>
    </row>
    <row r="2405" spans="1:4">
      <c r="A2405" s="31">
        <v>2008</v>
      </c>
      <c r="B2405" s="100">
        <v>39569</v>
      </c>
      <c r="C2405" s="100">
        <v>39591</v>
      </c>
      <c r="D2405">
        <v>1.981621349446123</v>
      </c>
    </row>
    <row r="2406" spans="1:4">
      <c r="A2406" s="31">
        <v>2008</v>
      </c>
      <c r="B2406" s="100">
        <v>39569</v>
      </c>
      <c r="C2406" s="100">
        <v>39594</v>
      </c>
      <c r="D2406">
        <v>1.9786579624631224</v>
      </c>
    </row>
    <row r="2407" spans="1:4">
      <c r="A2407" s="31">
        <v>2008</v>
      </c>
      <c r="B2407" s="100">
        <v>39569</v>
      </c>
      <c r="C2407" s="100">
        <v>39595</v>
      </c>
      <c r="D2407">
        <v>1.9774153074027603</v>
      </c>
    </row>
    <row r="2408" spans="1:4">
      <c r="A2408" s="31">
        <v>2008</v>
      </c>
      <c r="B2408" s="100">
        <v>39569</v>
      </c>
      <c r="C2408" s="100">
        <v>39596</v>
      </c>
      <c r="D2408">
        <v>1.973901531866608</v>
      </c>
    </row>
    <row r="2409" spans="1:4">
      <c r="A2409" s="31">
        <v>2008</v>
      </c>
      <c r="B2409" s="100">
        <v>39569</v>
      </c>
      <c r="C2409" s="100">
        <v>39597</v>
      </c>
      <c r="D2409">
        <v>1.9769895753877447</v>
      </c>
    </row>
    <row r="2410" spans="1:4">
      <c r="A2410" s="31">
        <v>2008</v>
      </c>
      <c r="B2410" s="100">
        <v>39569</v>
      </c>
      <c r="C2410" s="100">
        <v>39598</v>
      </c>
      <c r="D2410">
        <v>1.9730279898218828</v>
      </c>
    </row>
    <row r="2411" spans="1:4">
      <c r="A2411" s="31">
        <v>2008</v>
      </c>
      <c r="B2411" s="100">
        <v>39600</v>
      </c>
      <c r="C2411" s="100">
        <v>39601</v>
      </c>
      <c r="D2411">
        <v>1.9609602021478207</v>
      </c>
    </row>
    <row r="2412" spans="1:4">
      <c r="A2412" s="31">
        <v>2008</v>
      </c>
      <c r="B2412" s="100">
        <v>39600</v>
      </c>
      <c r="C2412" s="100">
        <v>39602</v>
      </c>
      <c r="D2412">
        <v>1.9711775488275076</v>
      </c>
    </row>
    <row r="2413" spans="1:4">
      <c r="A2413" s="31">
        <v>2008</v>
      </c>
      <c r="B2413" s="100">
        <v>39600</v>
      </c>
      <c r="C2413" s="100">
        <v>39603</v>
      </c>
      <c r="D2413">
        <v>1.9572260187294355</v>
      </c>
    </row>
    <row r="2414" spans="1:4">
      <c r="A2414" s="31">
        <v>2008</v>
      </c>
      <c r="B2414" s="100">
        <v>39600</v>
      </c>
      <c r="C2414" s="100">
        <v>39604</v>
      </c>
      <c r="D2414">
        <v>1.9503608965429911</v>
      </c>
    </row>
    <row r="2415" spans="1:4">
      <c r="A2415" s="31">
        <v>2008</v>
      </c>
      <c r="B2415" s="100">
        <v>39600</v>
      </c>
      <c r="C2415" s="100">
        <v>39605</v>
      </c>
      <c r="D2415">
        <v>1.9567181031238239</v>
      </c>
    </row>
    <row r="2416" spans="1:4">
      <c r="A2416" s="31">
        <v>2008</v>
      </c>
      <c r="B2416" s="100">
        <v>39600</v>
      </c>
      <c r="C2416" s="100">
        <v>39608</v>
      </c>
      <c r="D2416">
        <v>1.9794331577627289</v>
      </c>
    </row>
    <row r="2417" spans="1:4">
      <c r="A2417" s="31">
        <v>2008</v>
      </c>
      <c r="B2417" s="100">
        <v>39600</v>
      </c>
      <c r="C2417" s="100">
        <v>39609</v>
      </c>
      <c r="D2417">
        <v>1.9570177097119807</v>
      </c>
    </row>
    <row r="2418" spans="1:4">
      <c r="A2418" s="31">
        <v>2008</v>
      </c>
      <c r="B2418" s="100">
        <v>39600</v>
      </c>
      <c r="C2418" s="100">
        <v>39610</v>
      </c>
      <c r="D2418">
        <v>1.9603259839535032</v>
      </c>
    </row>
    <row r="2419" spans="1:4">
      <c r="A2419" s="31">
        <v>2008</v>
      </c>
      <c r="B2419" s="100">
        <v>39600</v>
      </c>
      <c r="C2419" s="100">
        <v>39611</v>
      </c>
      <c r="D2419">
        <v>1.9485591506572295</v>
      </c>
    </row>
    <row r="2420" spans="1:4">
      <c r="A2420" s="31">
        <v>2008</v>
      </c>
      <c r="B2420" s="100">
        <v>39600</v>
      </c>
      <c r="C2420" s="100">
        <v>39612</v>
      </c>
      <c r="D2420">
        <v>1.9453288513984905</v>
      </c>
    </row>
    <row r="2421" spans="1:4">
      <c r="A2421" s="31">
        <v>2008</v>
      </c>
      <c r="B2421" s="100">
        <v>39600</v>
      </c>
      <c r="C2421" s="100">
        <v>39615</v>
      </c>
      <c r="D2421">
        <v>1.9635462974723741</v>
      </c>
    </row>
    <row r="2422" spans="1:4">
      <c r="A2422" s="31">
        <v>2008</v>
      </c>
      <c r="B2422" s="100">
        <v>39600</v>
      </c>
      <c r="C2422" s="100">
        <v>39616</v>
      </c>
      <c r="D2422">
        <v>1.9482628398791542</v>
      </c>
    </row>
    <row r="2423" spans="1:4">
      <c r="A2423" s="31">
        <v>2008</v>
      </c>
      <c r="B2423" s="100">
        <v>39600</v>
      </c>
      <c r="C2423" s="100">
        <v>39617</v>
      </c>
      <c r="D2423">
        <v>1.9529812176982224</v>
      </c>
    </row>
    <row r="2424" spans="1:4">
      <c r="A2424" s="31">
        <v>2008</v>
      </c>
      <c r="B2424" s="100">
        <v>39600</v>
      </c>
      <c r="C2424" s="100">
        <v>39618</v>
      </c>
      <c r="D2424">
        <v>1.9688414091313748</v>
      </c>
    </row>
    <row r="2425" spans="1:4">
      <c r="A2425" s="31">
        <v>2008</v>
      </c>
      <c r="B2425" s="100">
        <v>39600</v>
      </c>
      <c r="C2425" s="100">
        <v>39619</v>
      </c>
      <c r="D2425">
        <v>1.976825175710758</v>
      </c>
    </row>
    <row r="2426" spans="1:4">
      <c r="A2426" s="31">
        <v>2008</v>
      </c>
      <c r="B2426" s="100">
        <v>39600</v>
      </c>
      <c r="C2426" s="100">
        <v>39622</v>
      </c>
      <c r="D2426">
        <v>1.9608363337755039</v>
      </c>
    </row>
    <row r="2427" spans="1:4">
      <c r="A2427" s="31">
        <v>2008</v>
      </c>
      <c r="B2427" s="100">
        <v>39600</v>
      </c>
      <c r="C2427" s="100">
        <v>39623</v>
      </c>
      <c r="D2427">
        <v>1.9682660092294075</v>
      </c>
    </row>
    <row r="2428" spans="1:4">
      <c r="A2428" s="31">
        <v>2008</v>
      </c>
      <c r="B2428" s="100">
        <v>39600</v>
      </c>
      <c r="C2428" s="100">
        <v>39624</v>
      </c>
      <c r="D2428">
        <v>1.9728089035032252</v>
      </c>
    </row>
    <row r="2429" spans="1:4">
      <c r="A2429" s="31">
        <v>2008</v>
      </c>
      <c r="B2429" s="100">
        <v>39600</v>
      </c>
      <c r="C2429" s="100">
        <v>39625</v>
      </c>
      <c r="D2429">
        <v>1.9863627754277415</v>
      </c>
    </row>
    <row r="2430" spans="1:4">
      <c r="A2430" s="31">
        <v>2008</v>
      </c>
      <c r="B2430" s="100">
        <v>39600</v>
      </c>
      <c r="C2430" s="100">
        <v>39626</v>
      </c>
      <c r="D2430">
        <v>1.9875055215498201</v>
      </c>
    </row>
    <row r="2431" spans="1:4">
      <c r="A2431" s="31">
        <v>2008</v>
      </c>
      <c r="B2431" s="100">
        <v>39600</v>
      </c>
      <c r="C2431" s="100">
        <v>39629</v>
      </c>
      <c r="D2431">
        <v>1.9897759545597979</v>
      </c>
    </row>
    <row r="2432" spans="1:4">
      <c r="A2432" s="31">
        <v>2008</v>
      </c>
      <c r="B2432" s="100">
        <v>39630</v>
      </c>
      <c r="C2432" s="100">
        <v>39630</v>
      </c>
      <c r="D2432">
        <v>1.9945631558983434</v>
      </c>
    </row>
    <row r="2433" spans="1:4">
      <c r="A2433" s="31">
        <v>2008</v>
      </c>
      <c r="B2433" s="100">
        <v>39630</v>
      </c>
      <c r="C2433" s="100">
        <v>39631</v>
      </c>
      <c r="D2433">
        <v>1.9876760563380282</v>
      </c>
    </row>
    <row r="2434" spans="1:4">
      <c r="A2434" s="31">
        <v>2008</v>
      </c>
      <c r="B2434" s="100">
        <v>39630</v>
      </c>
      <c r="C2434" s="100">
        <v>39632</v>
      </c>
      <c r="D2434">
        <v>1.9876126126126126</v>
      </c>
    </row>
    <row r="2435" spans="1:4">
      <c r="A2435" s="31">
        <v>2008</v>
      </c>
      <c r="B2435" s="100">
        <v>39630</v>
      </c>
      <c r="C2435" s="100">
        <v>39633</v>
      </c>
      <c r="D2435">
        <v>1.9816641375821953</v>
      </c>
    </row>
    <row r="2436" spans="1:4">
      <c r="A2436" s="31">
        <v>2008</v>
      </c>
      <c r="B2436" s="100">
        <v>39630</v>
      </c>
      <c r="C2436" s="100">
        <v>39636</v>
      </c>
      <c r="D2436">
        <v>1.9654652769056886</v>
      </c>
    </row>
    <row r="2437" spans="1:4">
      <c r="A2437" s="31">
        <v>2008</v>
      </c>
      <c r="B2437" s="100">
        <v>39630</v>
      </c>
      <c r="C2437" s="100">
        <v>39637</v>
      </c>
      <c r="D2437">
        <v>1.9746978851963746</v>
      </c>
    </row>
    <row r="2438" spans="1:4">
      <c r="A2438" s="31">
        <v>2008</v>
      </c>
      <c r="B2438" s="100">
        <v>39630</v>
      </c>
      <c r="C2438" s="100">
        <v>39638</v>
      </c>
      <c r="D2438">
        <v>1.9728830581884376</v>
      </c>
    </row>
    <row r="2439" spans="1:4">
      <c r="A2439" s="31">
        <v>2008</v>
      </c>
      <c r="B2439" s="100">
        <v>39630</v>
      </c>
      <c r="C2439" s="100">
        <v>39639</v>
      </c>
      <c r="D2439">
        <v>1.9742349022811538</v>
      </c>
    </row>
    <row r="2440" spans="1:4">
      <c r="A2440" s="31">
        <v>2008</v>
      </c>
      <c r="B2440" s="100">
        <v>39630</v>
      </c>
      <c r="C2440" s="100">
        <v>39640</v>
      </c>
      <c r="D2440">
        <v>1.9814803228430204</v>
      </c>
    </row>
    <row r="2441" spans="1:4">
      <c r="A2441" s="31">
        <v>2008</v>
      </c>
      <c r="B2441" s="100">
        <v>39630</v>
      </c>
      <c r="C2441" s="100">
        <v>39643</v>
      </c>
      <c r="D2441">
        <v>1.9870846394984327</v>
      </c>
    </row>
    <row r="2442" spans="1:4">
      <c r="A2442" s="31">
        <v>2008</v>
      </c>
      <c r="B2442" s="100">
        <v>39630</v>
      </c>
      <c r="C2442" s="100">
        <v>39644</v>
      </c>
      <c r="D2442">
        <v>2.0099302369429952</v>
      </c>
    </row>
    <row r="2443" spans="1:4">
      <c r="A2443" s="31">
        <v>2008</v>
      </c>
      <c r="B2443" s="100">
        <v>39630</v>
      </c>
      <c r="C2443" s="100">
        <v>39645</v>
      </c>
      <c r="D2443">
        <v>2.0011335726431132</v>
      </c>
    </row>
    <row r="2444" spans="1:4">
      <c r="A2444" s="31">
        <v>2008</v>
      </c>
      <c r="B2444" s="100">
        <v>39630</v>
      </c>
      <c r="C2444" s="100">
        <v>39646</v>
      </c>
      <c r="D2444">
        <v>2.0026535253980287</v>
      </c>
    </row>
    <row r="2445" spans="1:4">
      <c r="A2445" s="31">
        <v>2008</v>
      </c>
      <c r="B2445" s="100">
        <v>39630</v>
      </c>
      <c r="C2445" s="100">
        <v>39647</v>
      </c>
      <c r="D2445">
        <v>1.9940742608586015</v>
      </c>
    </row>
    <row r="2446" spans="1:4">
      <c r="A2446" s="31">
        <v>2008</v>
      </c>
      <c r="B2446" s="100">
        <v>39630</v>
      </c>
      <c r="C2446" s="100">
        <v>39650</v>
      </c>
      <c r="D2446">
        <v>1.9957211175434182</v>
      </c>
    </row>
    <row r="2447" spans="1:4">
      <c r="A2447" s="31">
        <v>2008</v>
      </c>
      <c r="B2447" s="100">
        <v>39630</v>
      </c>
      <c r="C2447" s="100">
        <v>39651</v>
      </c>
      <c r="D2447">
        <v>2.0060487681935606</v>
      </c>
    </row>
    <row r="2448" spans="1:4">
      <c r="A2448" s="31">
        <v>2008</v>
      </c>
      <c r="B2448" s="100">
        <v>39630</v>
      </c>
      <c r="C2448" s="100">
        <v>39652</v>
      </c>
      <c r="D2448">
        <v>1.9996189024390245</v>
      </c>
    </row>
    <row r="2449" spans="1:4">
      <c r="A2449" s="31">
        <v>2008</v>
      </c>
      <c r="B2449" s="100">
        <v>39630</v>
      </c>
      <c r="C2449" s="100">
        <v>39653</v>
      </c>
      <c r="D2449">
        <v>1.9869455006337136</v>
      </c>
    </row>
    <row r="2450" spans="1:4">
      <c r="A2450" s="31">
        <v>2008</v>
      </c>
      <c r="B2450" s="100">
        <v>39630</v>
      </c>
      <c r="C2450" s="100">
        <v>39654</v>
      </c>
      <c r="D2450">
        <v>1.9946754563894524</v>
      </c>
    </row>
    <row r="2451" spans="1:4">
      <c r="A2451" s="31">
        <v>2008</v>
      </c>
      <c r="B2451" s="100">
        <v>39630</v>
      </c>
      <c r="C2451" s="100">
        <v>39657</v>
      </c>
      <c r="D2451">
        <v>1.9868769716088328</v>
      </c>
    </row>
    <row r="2452" spans="1:4">
      <c r="A2452" s="31">
        <v>2008</v>
      </c>
      <c r="B2452" s="100">
        <v>39630</v>
      </c>
      <c r="C2452" s="100">
        <v>39658</v>
      </c>
      <c r="D2452">
        <v>1.9886039886039888</v>
      </c>
    </row>
    <row r="2453" spans="1:4">
      <c r="A2453" s="31">
        <v>2008</v>
      </c>
      <c r="B2453" s="100">
        <v>39630</v>
      </c>
      <c r="C2453" s="100">
        <v>39659</v>
      </c>
      <c r="D2453">
        <v>1.9815685776026439</v>
      </c>
    </row>
    <row r="2454" spans="1:4">
      <c r="A2454" s="31">
        <v>2008</v>
      </c>
      <c r="B2454" s="100">
        <v>39630</v>
      </c>
      <c r="C2454" s="100">
        <v>39660</v>
      </c>
      <c r="D2454">
        <v>1.9787058748970148</v>
      </c>
    </row>
    <row r="2455" spans="1:4">
      <c r="A2455" s="31">
        <v>2008</v>
      </c>
      <c r="B2455" s="100">
        <v>39661</v>
      </c>
      <c r="C2455" s="100">
        <v>39661</v>
      </c>
      <c r="D2455">
        <v>1.9767722282160307</v>
      </c>
    </row>
    <row r="2456" spans="1:4">
      <c r="A2456" s="31">
        <v>2008</v>
      </c>
      <c r="B2456" s="100">
        <v>39661</v>
      </c>
      <c r="C2456" s="100">
        <v>39664</v>
      </c>
      <c r="D2456">
        <v>1.9662729741678773</v>
      </c>
    </row>
    <row r="2457" spans="1:4">
      <c r="A2457" s="31">
        <v>2008</v>
      </c>
      <c r="B2457" s="100">
        <v>39661</v>
      </c>
      <c r="C2457" s="100">
        <v>39665</v>
      </c>
      <c r="D2457">
        <v>1.953332912909125</v>
      </c>
    </row>
    <row r="2458" spans="1:4">
      <c r="A2458" s="31">
        <v>2008</v>
      </c>
      <c r="B2458" s="100">
        <v>39661</v>
      </c>
      <c r="C2458" s="100">
        <v>39666</v>
      </c>
      <c r="D2458">
        <v>1.9541695600025251</v>
      </c>
    </row>
    <row r="2459" spans="1:4">
      <c r="A2459" s="31">
        <v>2008</v>
      </c>
      <c r="B2459" s="100">
        <v>39661</v>
      </c>
      <c r="C2459" s="100">
        <v>39667</v>
      </c>
      <c r="D2459">
        <v>1.9520534982020061</v>
      </c>
    </row>
    <row r="2460" spans="1:4">
      <c r="A2460" s="31">
        <v>2008</v>
      </c>
      <c r="B2460" s="100">
        <v>39661</v>
      </c>
      <c r="C2460" s="100">
        <v>39668</v>
      </c>
      <c r="D2460">
        <v>1.9224588700420866</v>
      </c>
    </row>
    <row r="2461" spans="1:4">
      <c r="A2461" s="31">
        <v>2008</v>
      </c>
      <c r="B2461" s="100">
        <v>39661</v>
      </c>
      <c r="C2461" s="100">
        <v>39671</v>
      </c>
      <c r="D2461">
        <v>1.9205526770293613</v>
      </c>
    </row>
    <row r="2462" spans="1:4">
      <c r="A2462" s="31">
        <v>2008</v>
      </c>
      <c r="B2462" s="100">
        <v>39661</v>
      </c>
      <c r="C2462" s="100">
        <v>39672</v>
      </c>
      <c r="D2462">
        <v>1.9004334523202446</v>
      </c>
    </row>
    <row r="2463" spans="1:4">
      <c r="A2463" s="31">
        <v>2008</v>
      </c>
      <c r="B2463" s="100">
        <v>39661</v>
      </c>
      <c r="C2463" s="100">
        <v>39673</v>
      </c>
      <c r="D2463">
        <v>1.8764794762024677</v>
      </c>
    </row>
    <row r="2464" spans="1:4">
      <c r="A2464" s="31">
        <v>2008</v>
      </c>
      <c r="B2464" s="100">
        <v>39661</v>
      </c>
      <c r="C2464" s="100">
        <v>39674</v>
      </c>
      <c r="D2464">
        <v>1.874387023764617</v>
      </c>
    </row>
    <row r="2465" spans="1:4">
      <c r="A2465" s="31">
        <v>2008</v>
      </c>
      <c r="B2465" s="100">
        <v>39661</v>
      </c>
      <c r="C2465" s="100">
        <v>39675</v>
      </c>
      <c r="D2465">
        <v>1.8627798153534845</v>
      </c>
    </row>
    <row r="2466" spans="1:4">
      <c r="A2466" s="31">
        <v>2008</v>
      </c>
      <c r="B2466" s="100">
        <v>39661</v>
      </c>
      <c r="C2466" s="100">
        <v>39678</v>
      </c>
      <c r="D2466">
        <v>1.8657530770206825</v>
      </c>
    </row>
    <row r="2467" spans="1:4">
      <c r="A2467" s="31">
        <v>2008</v>
      </c>
      <c r="B2467" s="100">
        <v>39661</v>
      </c>
      <c r="C2467" s="100">
        <v>39679</v>
      </c>
      <c r="D2467">
        <v>1.8613823715916298</v>
      </c>
    </row>
    <row r="2468" spans="1:4">
      <c r="A2468" s="31">
        <v>2008</v>
      </c>
      <c r="B2468" s="100">
        <v>39661</v>
      </c>
      <c r="C2468" s="100">
        <v>39680</v>
      </c>
      <c r="D2468">
        <v>1.8576561810502428</v>
      </c>
    </row>
    <row r="2469" spans="1:4">
      <c r="A2469" s="31">
        <v>2008</v>
      </c>
      <c r="B2469" s="100">
        <v>39661</v>
      </c>
      <c r="C2469" s="100">
        <v>39681</v>
      </c>
      <c r="D2469">
        <v>1.8666834677419357</v>
      </c>
    </row>
    <row r="2470" spans="1:4">
      <c r="A2470" s="31">
        <v>2008</v>
      </c>
      <c r="B2470" s="100">
        <v>39661</v>
      </c>
      <c r="C2470" s="100">
        <v>39682</v>
      </c>
      <c r="D2470">
        <v>1.8589003263871453</v>
      </c>
    </row>
    <row r="2471" spans="1:4">
      <c r="A2471" s="31">
        <v>2008</v>
      </c>
      <c r="B2471" s="100">
        <v>39661</v>
      </c>
      <c r="C2471" s="100">
        <v>39685</v>
      </c>
      <c r="D2471">
        <v>1.8537534521717298</v>
      </c>
    </row>
    <row r="2472" spans="1:4">
      <c r="A2472" s="31">
        <v>2008</v>
      </c>
      <c r="B2472" s="100">
        <v>39661</v>
      </c>
      <c r="C2472" s="100">
        <v>39686</v>
      </c>
      <c r="D2472">
        <v>1.8355337608449642</v>
      </c>
    </row>
    <row r="2473" spans="1:4">
      <c r="A2473" s="31">
        <v>2008</v>
      </c>
      <c r="B2473" s="100">
        <v>39661</v>
      </c>
      <c r="C2473" s="100">
        <v>39687</v>
      </c>
      <c r="D2473">
        <v>1.8465674627985493</v>
      </c>
    </row>
    <row r="2474" spans="1:4">
      <c r="A2474" s="31">
        <v>2008</v>
      </c>
      <c r="B2474" s="100">
        <v>39661</v>
      </c>
      <c r="C2474" s="100">
        <v>39688</v>
      </c>
      <c r="D2474">
        <v>1.8355909034422768</v>
      </c>
    </row>
    <row r="2475" spans="1:4">
      <c r="A2475" s="31">
        <v>2008</v>
      </c>
      <c r="B2475" s="100">
        <v>39661</v>
      </c>
      <c r="C2475" s="100">
        <v>39689</v>
      </c>
      <c r="D2475">
        <v>1.8304347826086955</v>
      </c>
    </row>
    <row r="2476" spans="1:4">
      <c r="A2476" s="31">
        <v>2008</v>
      </c>
      <c r="B2476" s="100">
        <v>39692</v>
      </c>
      <c r="C2476" s="100">
        <v>39692</v>
      </c>
      <c r="D2476">
        <v>1.8013922257130537</v>
      </c>
    </row>
    <row r="2477" spans="1:4">
      <c r="A2477" s="31">
        <v>2008</v>
      </c>
      <c r="B2477" s="100">
        <v>39692</v>
      </c>
      <c r="C2477" s="100">
        <v>39693</v>
      </c>
      <c r="D2477">
        <v>1.7855956700904116</v>
      </c>
    </row>
    <row r="2478" spans="1:4">
      <c r="A2478" s="31">
        <v>2008</v>
      </c>
      <c r="B2478" s="100">
        <v>39692</v>
      </c>
      <c r="C2478" s="100">
        <v>39694</v>
      </c>
      <c r="D2478">
        <v>1.7756055576048198</v>
      </c>
    </row>
    <row r="2479" spans="1:4">
      <c r="A2479" s="31">
        <v>2008</v>
      </c>
      <c r="B2479" s="100">
        <v>39692</v>
      </c>
      <c r="C2479" s="100">
        <v>39695</v>
      </c>
      <c r="D2479">
        <v>1.7820418204182045</v>
      </c>
    </row>
    <row r="2480" spans="1:4">
      <c r="A2480" s="31">
        <v>2008</v>
      </c>
      <c r="B2480" s="100">
        <v>39692</v>
      </c>
      <c r="C2480" s="100">
        <v>39696</v>
      </c>
      <c r="D2480">
        <v>1.7604102310638825</v>
      </c>
    </row>
    <row r="2481" spans="1:4">
      <c r="A2481" s="31">
        <v>2008</v>
      </c>
      <c r="B2481" s="100">
        <v>39692</v>
      </c>
      <c r="C2481" s="100">
        <v>39699</v>
      </c>
      <c r="D2481">
        <v>1.7609018830525272</v>
      </c>
    </row>
    <row r="2482" spans="1:4">
      <c r="A2482" s="31">
        <v>2008</v>
      </c>
      <c r="B2482" s="100">
        <v>39692</v>
      </c>
      <c r="C2482" s="100">
        <v>39700</v>
      </c>
      <c r="D2482">
        <v>1.7613947696139478</v>
      </c>
    </row>
    <row r="2483" spans="1:4">
      <c r="A2483" s="31">
        <v>2008</v>
      </c>
      <c r="B2483" s="100">
        <v>39692</v>
      </c>
      <c r="C2483" s="100">
        <v>39701</v>
      </c>
      <c r="D2483">
        <v>1.7573566084788028</v>
      </c>
    </row>
    <row r="2484" spans="1:4">
      <c r="A2484" s="31">
        <v>2008</v>
      </c>
      <c r="B2484" s="100">
        <v>39692</v>
      </c>
      <c r="C2484" s="100">
        <v>39702</v>
      </c>
      <c r="D2484">
        <v>1.7546908449817402</v>
      </c>
    </row>
    <row r="2485" spans="1:4">
      <c r="A2485" s="31">
        <v>2008</v>
      </c>
      <c r="B2485" s="100">
        <v>39692</v>
      </c>
      <c r="C2485" s="100">
        <v>39703</v>
      </c>
      <c r="D2485">
        <v>1.7666415473499122</v>
      </c>
    </row>
    <row r="2486" spans="1:4">
      <c r="A2486" s="31">
        <v>2008</v>
      </c>
      <c r="B2486" s="100">
        <v>39692</v>
      </c>
      <c r="C2486" s="100">
        <v>39706</v>
      </c>
      <c r="D2486">
        <v>1.782354052522199</v>
      </c>
    </row>
    <row r="2487" spans="1:4">
      <c r="A2487" s="31">
        <v>2008</v>
      </c>
      <c r="B2487" s="100">
        <v>39692</v>
      </c>
      <c r="C2487" s="100">
        <v>39707</v>
      </c>
      <c r="D2487">
        <v>1.7889655172413794</v>
      </c>
    </row>
    <row r="2488" spans="1:4">
      <c r="A2488" s="31">
        <v>2008</v>
      </c>
      <c r="B2488" s="100">
        <v>39692</v>
      </c>
      <c r="C2488" s="100">
        <v>39708</v>
      </c>
      <c r="D2488">
        <v>1.7888448720367227</v>
      </c>
    </row>
    <row r="2489" spans="1:4">
      <c r="A2489" s="31">
        <v>2008</v>
      </c>
      <c r="B2489" s="100">
        <v>39692</v>
      </c>
      <c r="C2489" s="100">
        <v>39709</v>
      </c>
      <c r="D2489">
        <v>1.8255287009063443</v>
      </c>
    </row>
    <row r="2490" spans="1:4">
      <c r="A2490" s="31">
        <v>2008</v>
      </c>
      <c r="B2490" s="100">
        <v>39692</v>
      </c>
      <c r="C2490" s="100">
        <v>39710</v>
      </c>
      <c r="D2490">
        <v>1.8082052584783437</v>
      </c>
    </row>
    <row r="2491" spans="1:4">
      <c r="A2491" s="31">
        <v>2008</v>
      </c>
      <c r="B2491" s="100">
        <v>39692</v>
      </c>
      <c r="C2491" s="100">
        <v>39713</v>
      </c>
      <c r="D2491">
        <v>1.8397727272727273</v>
      </c>
    </row>
    <row r="2492" spans="1:4">
      <c r="A2492" s="31">
        <v>2008</v>
      </c>
      <c r="B2492" s="100">
        <v>39692</v>
      </c>
      <c r="C2492" s="100">
        <v>39714</v>
      </c>
      <c r="D2492">
        <v>1.8528394440601219</v>
      </c>
    </row>
    <row r="2493" spans="1:4">
      <c r="A2493" s="31">
        <v>2008</v>
      </c>
      <c r="B2493" s="100">
        <v>39692</v>
      </c>
      <c r="C2493" s="100">
        <v>39715</v>
      </c>
      <c r="D2493">
        <v>1.8539786710418378</v>
      </c>
    </row>
    <row r="2494" spans="1:4">
      <c r="A2494" s="31">
        <v>2008</v>
      </c>
      <c r="B2494" s="100">
        <v>39692</v>
      </c>
      <c r="C2494" s="100">
        <v>39716</v>
      </c>
      <c r="D2494">
        <v>1.856060606060606</v>
      </c>
    </row>
    <row r="2495" spans="1:4">
      <c r="A2495" s="31">
        <v>2008</v>
      </c>
      <c r="B2495" s="100">
        <v>39692</v>
      </c>
      <c r="C2495" s="100">
        <v>39717</v>
      </c>
      <c r="D2495">
        <v>1.8420887071406102</v>
      </c>
    </row>
    <row r="2496" spans="1:4">
      <c r="A2496" s="31">
        <v>2008</v>
      </c>
      <c r="B2496" s="100">
        <v>39692</v>
      </c>
      <c r="C2496" s="100">
        <v>39720</v>
      </c>
      <c r="D2496">
        <v>1.8028646814926499</v>
      </c>
    </row>
    <row r="2497" spans="1:4">
      <c r="A2497" s="31">
        <v>2008</v>
      </c>
      <c r="B2497" s="100">
        <v>39692</v>
      </c>
      <c r="C2497" s="100">
        <v>39721</v>
      </c>
      <c r="D2497">
        <v>1.8098190560546628</v>
      </c>
    </row>
    <row r="2498" spans="1:4">
      <c r="A2498" s="31">
        <v>2008</v>
      </c>
      <c r="B2498" s="100">
        <v>39722</v>
      </c>
      <c r="C2498" s="100">
        <v>39722</v>
      </c>
      <c r="D2498">
        <v>1.7781285515847958</v>
      </c>
    </row>
    <row r="2499" spans="1:4">
      <c r="A2499" s="31">
        <v>2008</v>
      </c>
      <c r="B2499" s="100">
        <v>39722</v>
      </c>
      <c r="C2499" s="100">
        <v>39723</v>
      </c>
      <c r="D2499">
        <v>1.7661331300813008</v>
      </c>
    </row>
    <row r="2500" spans="1:4">
      <c r="A2500" s="31">
        <v>2008</v>
      </c>
      <c r="B2500" s="100">
        <v>39722</v>
      </c>
      <c r="C2500" s="100">
        <v>39724</v>
      </c>
      <c r="D2500">
        <v>1.7655542084104396</v>
      </c>
    </row>
    <row r="2501" spans="1:4">
      <c r="A2501" s="31">
        <v>2008</v>
      </c>
      <c r="B2501" s="100">
        <v>39722</v>
      </c>
      <c r="C2501" s="100">
        <v>39727</v>
      </c>
      <c r="D2501">
        <v>1.7642339544513457</v>
      </c>
    </row>
    <row r="2502" spans="1:4">
      <c r="A2502" s="31">
        <v>2008</v>
      </c>
      <c r="B2502" s="100">
        <v>39722</v>
      </c>
      <c r="C2502" s="100">
        <v>39728</v>
      </c>
      <c r="D2502">
        <v>1.7538758443229334</v>
      </c>
    </row>
    <row r="2503" spans="1:4">
      <c r="A2503" s="31">
        <v>2008</v>
      </c>
      <c r="B2503" s="100">
        <v>39722</v>
      </c>
      <c r="C2503" s="100">
        <v>39729</v>
      </c>
      <c r="D2503">
        <v>1.758355743373031</v>
      </c>
    </row>
    <row r="2504" spans="1:4">
      <c r="A2504" s="31">
        <v>2008</v>
      </c>
      <c r="B2504" s="100">
        <v>39722</v>
      </c>
      <c r="C2504" s="100">
        <v>39730</v>
      </c>
      <c r="D2504">
        <v>1.7329955668144397</v>
      </c>
    </row>
    <row r="2505" spans="1:4">
      <c r="A2505" s="31">
        <v>2008</v>
      </c>
      <c r="B2505" s="100">
        <v>39722</v>
      </c>
      <c r="C2505" s="100">
        <v>39731</v>
      </c>
      <c r="D2505">
        <v>1.7016290726817043</v>
      </c>
    </row>
    <row r="2506" spans="1:4">
      <c r="A2506" s="31">
        <v>2008</v>
      </c>
      <c r="B2506" s="100">
        <v>39722</v>
      </c>
      <c r="C2506" s="100">
        <v>39734</v>
      </c>
      <c r="D2506">
        <v>1.7365673542144129</v>
      </c>
    </row>
    <row r="2507" spans="1:4">
      <c r="A2507" s="31">
        <v>2008</v>
      </c>
      <c r="B2507" s="100">
        <v>39722</v>
      </c>
      <c r="C2507" s="100">
        <v>39735</v>
      </c>
      <c r="D2507">
        <v>1.7607067409256769</v>
      </c>
    </row>
    <row r="2508" spans="1:4">
      <c r="A2508" s="31">
        <v>2008</v>
      </c>
      <c r="B2508" s="100">
        <v>39722</v>
      </c>
      <c r="C2508" s="100">
        <v>39736</v>
      </c>
      <c r="D2508">
        <v>1.7554596405334022</v>
      </c>
    </row>
    <row r="2509" spans="1:4">
      <c r="A2509" s="31">
        <v>2008</v>
      </c>
      <c r="B2509" s="100">
        <v>39722</v>
      </c>
      <c r="C2509" s="100">
        <v>39737</v>
      </c>
      <c r="D2509">
        <v>1.7258033603782024</v>
      </c>
    </row>
    <row r="2510" spans="1:4">
      <c r="A2510" s="31">
        <v>2008</v>
      </c>
      <c r="B2510" s="100">
        <v>39722</v>
      </c>
      <c r="C2510" s="100">
        <v>39738</v>
      </c>
      <c r="D2510">
        <v>1.729325248355051</v>
      </c>
    </row>
    <row r="2511" spans="1:4">
      <c r="A2511" s="31">
        <v>2008</v>
      </c>
      <c r="B2511" s="100">
        <v>39722</v>
      </c>
      <c r="C2511" s="100">
        <v>39741</v>
      </c>
      <c r="D2511">
        <v>1.7396488045098168</v>
      </c>
    </row>
    <row r="2512" spans="1:4">
      <c r="A2512" s="31">
        <v>2008</v>
      </c>
      <c r="B2512" s="100">
        <v>39722</v>
      </c>
      <c r="C2512" s="100">
        <v>39742</v>
      </c>
      <c r="D2512">
        <v>1.6967824967824967</v>
      </c>
    </row>
    <row r="2513" spans="1:4">
      <c r="A2513" s="31">
        <v>2008</v>
      </c>
      <c r="B2513" s="100">
        <v>39722</v>
      </c>
      <c r="C2513" s="100">
        <v>39743</v>
      </c>
      <c r="D2513">
        <v>1.629512148702658</v>
      </c>
    </row>
    <row r="2514" spans="1:4">
      <c r="A2514" s="31">
        <v>2008</v>
      </c>
      <c r="B2514" s="100">
        <v>39722</v>
      </c>
      <c r="C2514" s="100">
        <v>39744</v>
      </c>
      <c r="D2514">
        <v>1.6180371352785146</v>
      </c>
    </row>
    <row r="2515" spans="1:4">
      <c r="A2515" s="31">
        <v>2008</v>
      </c>
      <c r="B2515" s="100">
        <v>39722</v>
      </c>
      <c r="C2515" s="100">
        <v>39745</v>
      </c>
      <c r="D2515">
        <v>1.5625852871852128</v>
      </c>
    </row>
    <row r="2516" spans="1:4">
      <c r="A2516" s="31">
        <v>2008</v>
      </c>
      <c r="B2516" s="100">
        <v>39722</v>
      </c>
      <c r="C2516" s="100">
        <v>39748</v>
      </c>
      <c r="D2516">
        <v>1.5453305221381619</v>
      </c>
    </row>
    <row r="2517" spans="1:4">
      <c r="A2517" s="31">
        <v>2008</v>
      </c>
      <c r="B2517" s="100">
        <v>39722</v>
      </c>
      <c r="C2517" s="100">
        <v>39749</v>
      </c>
      <c r="D2517">
        <v>1.5698709111417468</v>
      </c>
    </row>
    <row r="2518" spans="1:4">
      <c r="A2518" s="31">
        <v>2008</v>
      </c>
      <c r="B2518" s="100">
        <v>39722</v>
      </c>
      <c r="C2518" s="100">
        <v>39750</v>
      </c>
      <c r="D2518">
        <v>1.6046745413420458</v>
      </c>
    </row>
    <row r="2519" spans="1:4">
      <c r="A2519" s="31">
        <v>2008</v>
      </c>
      <c r="B2519" s="100">
        <v>39722</v>
      </c>
      <c r="C2519" s="100">
        <v>39751</v>
      </c>
      <c r="D2519">
        <v>1.6485392690021503</v>
      </c>
    </row>
    <row r="2520" spans="1:4">
      <c r="A2520" s="31">
        <v>2008</v>
      </c>
      <c r="B2520" s="100">
        <v>39722</v>
      </c>
      <c r="C2520" s="100">
        <v>39752</v>
      </c>
      <c r="D2520">
        <v>1.621171686364214</v>
      </c>
    </row>
    <row r="2521" spans="1:4">
      <c r="A2521" s="31">
        <v>2008</v>
      </c>
      <c r="B2521" s="100">
        <v>39753</v>
      </c>
      <c r="C2521" s="100">
        <v>39755</v>
      </c>
      <c r="D2521">
        <v>1.6089848161626301</v>
      </c>
    </row>
    <row r="2522" spans="1:4">
      <c r="A2522" s="31">
        <v>2008</v>
      </c>
      <c r="B2522" s="100">
        <v>39753</v>
      </c>
      <c r="C2522" s="100">
        <v>39756</v>
      </c>
      <c r="D2522">
        <v>1.5876160990712074</v>
      </c>
    </row>
    <row r="2523" spans="1:4">
      <c r="A2523" s="31">
        <v>2008</v>
      </c>
      <c r="B2523" s="100">
        <v>39753</v>
      </c>
      <c r="C2523" s="100">
        <v>39757</v>
      </c>
      <c r="D2523">
        <v>1.5957842529448232</v>
      </c>
    </row>
    <row r="2524" spans="1:4">
      <c r="A2524" s="31">
        <v>2008</v>
      </c>
      <c r="B2524" s="100">
        <v>39753</v>
      </c>
      <c r="C2524" s="100">
        <v>39758</v>
      </c>
      <c r="D2524">
        <v>1.5863354037267079</v>
      </c>
    </row>
    <row r="2525" spans="1:4">
      <c r="A2525" s="31">
        <v>2008</v>
      </c>
      <c r="B2525" s="100">
        <v>39753</v>
      </c>
      <c r="C2525" s="100">
        <v>39759</v>
      </c>
      <c r="D2525">
        <v>1.5778341270332117</v>
      </c>
    </row>
    <row r="2526" spans="1:4">
      <c r="A2526" s="31">
        <v>2008</v>
      </c>
      <c r="B2526" s="100">
        <v>39753</v>
      </c>
      <c r="C2526" s="100">
        <v>39762</v>
      </c>
      <c r="D2526">
        <v>1.5788120024494794</v>
      </c>
    </row>
    <row r="2527" spans="1:4">
      <c r="A2527" s="31">
        <v>2008</v>
      </c>
      <c r="B2527" s="100">
        <v>39753</v>
      </c>
      <c r="C2527" s="100">
        <v>39763</v>
      </c>
      <c r="D2527">
        <v>1.564625015343071</v>
      </c>
    </row>
    <row r="2528" spans="1:4">
      <c r="A2528" s="31">
        <v>2008</v>
      </c>
      <c r="B2528" s="100">
        <v>39753</v>
      </c>
      <c r="C2528" s="100">
        <v>39764</v>
      </c>
      <c r="D2528">
        <v>1.5222937674644634</v>
      </c>
    </row>
    <row r="2529" spans="1:4">
      <c r="A2529" s="31">
        <v>2008</v>
      </c>
      <c r="B2529" s="100">
        <v>39753</v>
      </c>
      <c r="C2529" s="100">
        <v>39765</v>
      </c>
      <c r="D2529">
        <v>1.4836531627576404</v>
      </c>
    </row>
    <row r="2530" spans="1:4">
      <c r="A2530" s="31">
        <v>2008</v>
      </c>
      <c r="B2530" s="100">
        <v>39753</v>
      </c>
      <c r="C2530" s="100">
        <v>39766</v>
      </c>
      <c r="D2530">
        <v>1.4741800418702025</v>
      </c>
    </row>
    <row r="2531" spans="1:4">
      <c r="A2531" s="31">
        <v>2008</v>
      </c>
      <c r="B2531" s="100">
        <v>39753</v>
      </c>
      <c r="C2531" s="100">
        <v>39769</v>
      </c>
      <c r="D2531">
        <v>1.4924845269672857</v>
      </c>
    </row>
    <row r="2532" spans="1:4">
      <c r="A2532" s="31">
        <v>2008</v>
      </c>
      <c r="B2532" s="100">
        <v>39753</v>
      </c>
      <c r="C2532" s="100">
        <v>39770</v>
      </c>
      <c r="D2532">
        <v>1.5025531409571311</v>
      </c>
    </row>
    <row r="2533" spans="1:4">
      <c r="A2533" s="31">
        <v>2008</v>
      </c>
      <c r="B2533" s="100">
        <v>39753</v>
      </c>
      <c r="C2533" s="100">
        <v>39771</v>
      </c>
      <c r="D2533">
        <v>1.504405810907359</v>
      </c>
    </row>
    <row r="2534" spans="1:4">
      <c r="A2534" s="31">
        <v>2008</v>
      </c>
      <c r="B2534" s="100">
        <v>39753</v>
      </c>
      <c r="C2534" s="100">
        <v>39772</v>
      </c>
      <c r="D2534">
        <v>1.4893718085738037</v>
      </c>
    </row>
    <row r="2535" spans="1:4">
      <c r="A2535" s="31">
        <v>2008</v>
      </c>
      <c r="B2535" s="100">
        <v>39753</v>
      </c>
      <c r="C2535" s="100">
        <v>39773</v>
      </c>
      <c r="D2535">
        <v>1.4984542211652794</v>
      </c>
    </row>
    <row r="2536" spans="1:4">
      <c r="A2536" s="31">
        <v>2008</v>
      </c>
      <c r="B2536" s="100">
        <v>39753</v>
      </c>
      <c r="C2536" s="100">
        <v>39776</v>
      </c>
      <c r="D2536">
        <v>1.4997064694141131</v>
      </c>
    </row>
    <row r="2537" spans="1:4">
      <c r="A2537" s="31">
        <v>2008</v>
      </c>
      <c r="B2537" s="100">
        <v>39753</v>
      </c>
      <c r="C2537" s="100">
        <v>39777</v>
      </c>
      <c r="D2537">
        <v>1.5005563689604684</v>
      </c>
    </row>
    <row r="2538" spans="1:4">
      <c r="A2538" s="31">
        <v>2008</v>
      </c>
      <c r="B2538" s="100">
        <v>39753</v>
      </c>
      <c r="C2538" s="100">
        <v>39778</v>
      </c>
      <c r="D2538">
        <v>1.5296830652790918</v>
      </c>
    </row>
    <row r="2539" spans="1:4">
      <c r="A2539" s="31">
        <v>2008</v>
      </c>
      <c r="B2539" s="100">
        <v>39753</v>
      </c>
      <c r="C2539" s="100">
        <v>39779</v>
      </c>
      <c r="D2539">
        <v>1.5434314429289304</v>
      </c>
    </row>
    <row r="2540" spans="1:4">
      <c r="A2540" s="31">
        <v>2008</v>
      </c>
      <c r="B2540" s="100">
        <v>39753</v>
      </c>
      <c r="C2540" s="100">
        <v>39780</v>
      </c>
      <c r="D2540">
        <v>1.5335582600313291</v>
      </c>
    </row>
    <row r="2541" spans="1:4">
      <c r="A2541" s="31">
        <v>2008</v>
      </c>
      <c r="B2541" s="100">
        <v>39783</v>
      </c>
      <c r="C2541" s="100">
        <v>39783</v>
      </c>
      <c r="D2541">
        <v>1.4981878676252152</v>
      </c>
    </row>
    <row r="2542" spans="1:4">
      <c r="A2542" s="31">
        <v>2008</v>
      </c>
      <c r="B2542" s="100">
        <v>39783</v>
      </c>
      <c r="C2542" s="100">
        <v>39784</v>
      </c>
      <c r="D2542">
        <v>1.4991439872483618</v>
      </c>
    </row>
    <row r="2543" spans="1:4">
      <c r="A2543" s="31">
        <v>2008</v>
      </c>
      <c r="B2543" s="100">
        <v>39783</v>
      </c>
      <c r="C2543" s="100">
        <v>39785</v>
      </c>
      <c r="D2543">
        <v>1.4768060836501902</v>
      </c>
    </row>
    <row r="2544" spans="1:4">
      <c r="A2544" s="31">
        <v>2008</v>
      </c>
      <c r="B2544" s="100">
        <v>39783</v>
      </c>
      <c r="C2544" s="100">
        <v>39786</v>
      </c>
      <c r="D2544">
        <v>1.4630187804312542</v>
      </c>
    </row>
    <row r="2545" spans="1:4">
      <c r="A2545" s="31">
        <v>2008</v>
      </c>
      <c r="B2545" s="100">
        <v>39783</v>
      </c>
      <c r="C2545" s="100">
        <v>39787</v>
      </c>
      <c r="D2545">
        <v>1.4614585737364412</v>
      </c>
    </row>
    <row r="2546" spans="1:4">
      <c r="A2546" s="31">
        <v>2008</v>
      </c>
      <c r="B2546" s="100">
        <v>39783</v>
      </c>
      <c r="C2546" s="100">
        <v>39790</v>
      </c>
      <c r="D2546">
        <v>1.4858397873078257</v>
      </c>
    </row>
    <row r="2547" spans="1:4">
      <c r="A2547" s="31">
        <v>2008</v>
      </c>
      <c r="B2547" s="100">
        <v>39783</v>
      </c>
      <c r="C2547" s="100">
        <v>39791</v>
      </c>
      <c r="D2547">
        <v>1.473768798071404</v>
      </c>
    </row>
    <row r="2548" spans="1:4">
      <c r="A2548" s="31">
        <v>2008</v>
      </c>
      <c r="B2548" s="100">
        <v>39783</v>
      </c>
      <c r="C2548" s="100">
        <v>39792</v>
      </c>
      <c r="D2548">
        <v>1.4801030632693959</v>
      </c>
    </row>
    <row r="2549" spans="1:4">
      <c r="A2549" s="31">
        <v>2008</v>
      </c>
      <c r="B2549" s="100">
        <v>39783</v>
      </c>
      <c r="C2549" s="100">
        <v>39793</v>
      </c>
      <c r="D2549">
        <v>1.4900214229338142</v>
      </c>
    </row>
    <row r="2550" spans="1:4">
      <c r="A2550" s="31">
        <v>2008</v>
      </c>
      <c r="B2550" s="100">
        <v>39783</v>
      </c>
      <c r="C2550" s="100">
        <v>39794</v>
      </c>
      <c r="D2550">
        <v>1.4949291197400125</v>
      </c>
    </row>
    <row r="2551" spans="1:4">
      <c r="A2551" s="31">
        <v>2008</v>
      </c>
      <c r="B2551" s="100">
        <v>39783</v>
      </c>
      <c r="C2551" s="100">
        <v>39797</v>
      </c>
      <c r="D2551">
        <v>1.5021125194574161</v>
      </c>
    </row>
    <row r="2552" spans="1:4">
      <c r="A2552" s="31">
        <v>2008</v>
      </c>
      <c r="B2552" s="100">
        <v>39783</v>
      </c>
      <c r="C2552" s="100">
        <v>39798</v>
      </c>
      <c r="D2552">
        <v>1.5320053715308863</v>
      </c>
    </row>
    <row r="2553" spans="1:4">
      <c r="A2553" s="31">
        <v>2008</v>
      </c>
      <c r="B2553" s="100">
        <v>39783</v>
      </c>
      <c r="C2553" s="100">
        <v>39799</v>
      </c>
      <c r="D2553">
        <v>1.5305644766207609</v>
      </c>
    </row>
    <row r="2554" spans="1:4">
      <c r="A2554" s="31">
        <v>2008</v>
      </c>
      <c r="B2554" s="100">
        <v>39783</v>
      </c>
      <c r="C2554" s="100">
        <v>39800</v>
      </c>
      <c r="D2554">
        <v>1.5370701440740351</v>
      </c>
    </row>
    <row r="2555" spans="1:4">
      <c r="A2555" s="31">
        <v>2008</v>
      </c>
      <c r="B2555" s="100">
        <v>39783</v>
      </c>
      <c r="C2555" s="100">
        <v>39801</v>
      </c>
      <c r="D2555">
        <v>1.5010229352858835</v>
      </c>
    </row>
    <row r="2556" spans="1:4">
      <c r="A2556" s="31">
        <v>2008</v>
      </c>
      <c r="B2556" s="100">
        <v>39783</v>
      </c>
      <c r="C2556" s="100">
        <v>39804</v>
      </c>
      <c r="D2556">
        <v>1.481128074639525</v>
      </c>
    </row>
    <row r="2557" spans="1:4">
      <c r="A2557" s="31">
        <v>2008</v>
      </c>
      <c r="B2557" s="100">
        <v>39783</v>
      </c>
      <c r="C2557" s="100">
        <v>39805</v>
      </c>
      <c r="D2557">
        <v>1.4807987711213517</v>
      </c>
    </row>
    <row r="2558" spans="1:4">
      <c r="A2558" s="31">
        <v>2008</v>
      </c>
      <c r="B2558" s="100">
        <v>39783</v>
      </c>
      <c r="C2558" s="100">
        <v>39806</v>
      </c>
      <c r="D2558">
        <v>1.4752975876961971</v>
      </c>
    </row>
    <row r="2559" spans="1:4">
      <c r="A2559" s="31">
        <v>2008</v>
      </c>
      <c r="B2559" s="100">
        <v>39783</v>
      </c>
      <c r="C2559" s="100">
        <v>39811</v>
      </c>
      <c r="D2559">
        <v>1.4582801083235399</v>
      </c>
    </row>
    <row r="2560" spans="1:4">
      <c r="A2560" s="31">
        <v>2008</v>
      </c>
      <c r="B2560" s="100">
        <v>39783</v>
      </c>
      <c r="C2560" s="100">
        <v>39812</v>
      </c>
      <c r="D2560">
        <v>1.4471361116813797</v>
      </c>
    </row>
    <row r="2561" spans="1:4">
      <c r="A2561" s="31">
        <v>2008</v>
      </c>
      <c r="B2561" s="100">
        <v>39783</v>
      </c>
      <c r="C2561" s="100">
        <v>39813</v>
      </c>
      <c r="D2561">
        <v>1.4611023622047243</v>
      </c>
    </row>
    <row r="2562" spans="1:4">
      <c r="A2562" s="31">
        <v>2009</v>
      </c>
      <c r="B2562" s="100">
        <v>39814</v>
      </c>
      <c r="C2562" s="100">
        <v>39815</v>
      </c>
      <c r="D2562">
        <v>1.442872008324662</v>
      </c>
    </row>
    <row r="2563" spans="1:4">
      <c r="A2563" s="31">
        <v>2009</v>
      </c>
      <c r="B2563" s="100">
        <v>39814</v>
      </c>
      <c r="C2563" s="100">
        <v>39818</v>
      </c>
      <c r="D2563">
        <v>1.4513784996794188</v>
      </c>
    </row>
    <row r="2564" spans="1:4">
      <c r="A2564" s="31">
        <v>2009</v>
      </c>
      <c r="B2564" s="100">
        <v>39814</v>
      </c>
      <c r="C2564" s="100">
        <v>39819</v>
      </c>
      <c r="D2564">
        <v>1.4529206625980819</v>
      </c>
    </row>
    <row r="2565" spans="1:4">
      <c r="A2565" s="31">
        <v>2009</v>
      </c>
      <c r="B2565" s="100">
        <v>39814</v>
      </c>
      <c r="C2565" s="100">
        <v>39820</v>
      </c>
      <c r="D2565">
        <v>1.5033727745217293</v>
      </c>
    </row>
    <row r="2566" spans="1:4">
      <c r="A2566" s="31">
        <v>2009</v>
      </c>
      <c r="B2566" s="100">
        <v>39814</v>
      </c>
      <c r="C2566" s="100">
        <v>39821</v>
      </c>
      <c r="D2566">
        <v>1.5243479234299786</v>
      </c>
    </row>
    <row r="2567" spans="1:4">
      <c r="A2567" s="31">
        <v>2009</v>
      </c>
      <c r="B2567" s="100">
        <v>39814</v>
      </c>
      <c r="C2567" s="100">
        <v>39822</v>
      </c>
      <c r="D2567">
        <v>1.5292802860974519</v>
      </c>
    </row>
    <row r="2568" spans="1:4">
      <c r="A2568" s="31">
        <v>2009</v>
      </c>
      <c r="B2568" s="100">
        <v>39814</v>
      </c>
      <c r="C2568" s="100">
        <v>39825</v>
      </c>
      <c r="D2568">
        <v>1.4955337204108978</v>
      </c>
    </row>
    <row r="2569" spans="1:4">
      <c r="A2569" s="31">
        <v>2009</v>
      </c>
      <c r="B2569" s="100">
        <v>39814</v>
      </c>
      <c r="C2569" s="100">
        <v>39826</v>
      </c>
      <c r="D2569">
        <v>1.4554433713784021</v>
      </c>
    </row>
    <row r="2570" spans="1:4">
      <c r="A2570" s="31">
        <v>2009</v>
      </c>
      <c r="B2570" s="100">
        <v>39814</v>
      </c>
      <c r="C2570" s="100">
        <v>39827</v>
      </c>
      <c r="D2570">
        <v>1.4502917538258284</v>
      </c>
    </row>
    <row r="2571" spans="1:4">
      <c r="A2571" s="31">
        <v>2009</v>
      </c>
      <c r="B2571" s="100">
        <v>39814</v>
      </c>
      <c r="C2571" s="100">
        <v>39828</v>
      </c>
      <c r="D2571">
        <v>1.4594021860361366</v>
      </c>
    </row>
    <row r="2572" spans="1:4">
      <c r="A2572" s="31">
        <v>2009</v>
      </c>
      <c r="B2572" s="100">
        <v>39814</v>
      </c>
      <c r="C2572" s="100">
        <v>39829</v>
      </c>
      <c r="D2572">
        <v>1.4921848645001687</v>
      </c>
    </row>
    <row r="2573" spans="1:4">
      <c r="A2573" s="31">
        <v>2009</v>
      </c>
      <c r="B2573" s="100">
        <v>39814</v>
      </c>
      <c r="C2573" s="100">
        <v>39832</v>
      </c>
      <c r="D2573">
        <v>1.4570575881507684</v>
      </c>
    </row>
    <row r="2574" spans="1:4">
      <c r="A2574" s="31">
        <v>2009</v>
      </c>
      <c r="B2574" s="100">
        <v>39814</v>
      </c>
      <c r="C2574" s="100">
        <v>39833</v>
      </c>
      <c r="D2574">
        <v>1.3886800558479218</v>
      </c>
    </row>
    <row r="2575" spans="1:4">
      <c r="A2575" s="31">
        <v>2009</v>
      </c>
      <c r="B2575" s="100">
        <v>39814</v>
      </c>
      <c r="C2575" s="100">
        <v>39834</v>
      </c>
      <c r="D2575">
        <v>1.3754528020455998</v>
      </c>
    </row>
    <row r="2576" spans="1:4">
      <c r="A2576" s="31">
        <v>2009</v>
      </c>
      <c r="B2576" s="100">
        <v>39814</v>
      </c>
      <c r="C2576" s="100">
        <v>39835</v>
      </c>
      <c r="D2576">
        <v>1.3752780425802351</v>
      </c>
    </row>
    <row r="2577" spans="1:4">
      <c r="A2577" s="31">
        <v>2009</v>
      </c>
      <c r="B2577" s="100">
        <v>39814</v>
      </c>
      <c r="C2577" s="100">
        <v>39836</v>
      </c>
      <c r="D2577">
        <v>1.363055289229786</v>
      </c>
    </row>
    <row r="2578" spans="1:4">
      <c r="A2578" s="31">
        <v>2009</v>
      </c>
      <c r="B2578" s="100">
        <v>39814</v>
      </c>
      <c r="C2578" s="100">
        <v>39839</v>
      </c>
      <c r="D2578">
        <v>1.3826503459286854</v>
      </c>
    </row>
    <row r="2579" spans="1:4">
      <c r="A2579" s="31">
        <v>2009</v>
      </c>
      <c r="B2579" s="100">
        <v>39814</v>
      </c>
      <c r="C2579" s="100">
        <v>39840</v>
      </c>
      <c r="D2579">
        <v>1.4086826347305388</v>
      </c>
    </row>
    <row r="2580" spans="1:4">
      <c r="A2580" s="31">
        <v>2009</v>
      </c>
      <c r="B2580" s="100">
        <v>39814</v>
      </c>
      <c r="C2580" s="100">
        <v>39841</v>
      </c>
      <c r="D2580">
        <v>1.4300350498786736</v>
      </c>
    </row>
    <row r="2581" spans="1:4">
      <c r="A2581" s="31">
        <v>2009</v>
      </c>
      <c r="B2581" s="100">
        <v>39814</v>
      </c>
      <c r="C2581" s="100">
        <v>39842</v>
      </c>
      <c r="D2581">
        <v>1.4293813028073044</v>
      </c>
    </row>
    <row r="2582" spans="1:4">
      <c r="A2582" s="31">
        <v>2009</v>
      </c>
      <c r="B2582" s="100">
        <v>39814</v>
      </c>
      <c r="C2582" s="100">
        <v>39843</v>
      </c>
      <c r="D2582">
        <v>1.4274099237066324</v>
      </c>
    </row>
    <row r="2583" spans="1:4">
      <c r="A2583" s="31">
        <v>2009</v>
      </c>
      <c r="B2583" s="100">
        <v>39845</v>
      </c>
      <c r="C2583" s="100">
        <v>39846</v>
      </c>
      <c r="D2583">
        <v>1.4125200642054576</v>
      </c>
    </row>
    <row r="2584" spans="1:4">
      <c r="A2584" s="31">
        <v>2009</v>
      </c>
      <c r="B2584" s="100">
        <v>39845</v>
      </c>
      <c r="C2584" s="100">
        <v>39847</v>
      </c>
      <c r="D2584">
        <v>1.4230811828552441</v>
      </c>
    </row>
    <row r="2585" spans="1:4">
      <c r="A2585" s="31">
        <v>2009</v>
      </c>
      <c r="B2585" s="100">
        <v>39845</v>
      </c>
      <c r="C2585" s="100">
        <v>39848</v>
      </c>
      <c r="D2585">
        <v>1.4400629142792944</v>
      </c>
    </row>
    <row r="2586" spans="1:4">
      <c r="A2586" s="31">
        <v>2009</v>
      </c>
      <c r="B2586" s="100">
        <v>39845</v>
      </c>
      <c r="C2586" s="100">
        <v>39849</v>
      </c>
      <c r="D2586">
        <v>1.4611617312072893</v>
      </c>
    </row>
    <row r="2587" spans="1:4">
      <c r="A2587" s="31">
        <v>2009</v>
      </c>
      <c r="B2587" s="100">
        <v>39845</v>
      </c>
      <c r="C2587" s="100">
        <v>39850</v>
      </c>
      <c r="D2587">
        <v>1.4697909487709626</v>
      </c>
    </row>
    <row r="2588" spans="1:4">
      <c r="A2588" s="31">
        <v>2009</v>
      </c>
      <c r="B2588" s="100">
        <v>39845</v>
      </c>
      <c r="C2588" s="100">
        <v>39853</v>
      </c>
      <c r="D2588">
        <v>1.4934557979334098</v>
      </c>
    </row>
    <row r="2589" spans="1:4">
      <c r="A2589" s="31">
        <v>2009</v>
      </c>
      <c r="B2589" s="100">
        <v>39845</v>
      </c>
      <c r="C2589" s="100">
        <v>39854</v>
      </c>
      <c r="D2589">
        <v>1.4783947098392429</v>
      </c>
    </row>
    <row r="2590" spans="1:4">
      <c r="A2590" s="31">
        <v>2009</v>
      </c>
      <c r="B2590" s="100">
        <v>39845</v>
      </c>
      <c r="C2590" s="100">
        <v>39855</v>
      </c>
      <c r="D2590">
        <v>1.4375555555555557</v>
      </c>
    </row>
    <row r="2591" spans="1:4">
      <c r="A2591" s="31">
        <v>2009</v>
      </c>
      <c r="B2591" s="100">
        <v>39845</v>
      </c>
      <c r="C2591" s="100">
        <v>39856</v>
      </c>
      <c r="D2591">
        <v>1.4211517165005538</v>
      </c>
    </row>
    <row r="2592" spans="1:4">
      <c r="A2592" s="31">
        <v>2009</v>
      </c>
      <c r="B2592" s="100">
        <v>39845</v>
      </c>
      <c r="C2592" s="100">
        <v>39857</v>
      </c>
      <c r="D2592">
        <v>1.4503195159192446</v>
      </c>
    </row>
    <row r="2593" spans="1:4">
      <c r="A2593" s="31">
        <v>2009</v>
      </c>
      <c r="B2593" s="100">
        <v>39845</v>
      </c>
      <c r="C2593" s="100">
        <v>39860</v>
      </c>
      <c r="D2593">
        <v>1.427054220234768</v>
      </c>
    </row>
    <row r="2594" spans="1:4">
      <c r="A2594" s="31">
        <v>2009</v>
      </c>
      <c r="B2594" s="100">
        <v>39845</v>
      </c>
      <c r="C2594" s="100">
        <v>39861</v>
      </c>
      <c r="D2594">
        <v>1.4274093322788386</v>
      </c>
    </row>
    <row r="2595" spans="1:4">
      <c r="A2595" s="31">
        <v>2009</v>
      </c>
      <c r="B2595" s="100">
        <v>39845</v>
      </c>
      <c r="C2595" s="100">
        <v>39862</v>
      </c>
      <c r="D2595">
        <v>1.423920416007235</v>
      </c>
    </row>
    <row r="2596" spans="1:4">
      <c r="A2596" s="31">
        <v>2009</v>
      </c>
      <c r="B2596" s="100">
        <v>39845</v>
      </c>
      <c r="C2596" s="100">
        <v>39863</v>
      </c>
      <c r="D2596">
        <v>1.439986399183951</v>
      </c>
    </row>
    <row r="2597" spans="1:4">
      <c r="A2597" s="31">
        <v>2009</v>
      </c>
      <c r="B2597" s="100">
        <v>39845</v>
      </c>
      <c r="C2597" s="100">
        <v>39864</v>
      </c>
      <c r="D2597">
        <v>1.4291713961407493</v>
      </c>
    </row>
    <row r="2598" spans="1:4">
      <c r="A2598" s="31">
        <v>2009</v>
      </c>
      <c r="B2598" s="100">
        <v>39845</v>
      </c>
      <c r="C2598" s="100">
        <v>39867</v>
      </c>
      <c r="D2598">
        <v>1.4576309794988611</v>
      </c>
    </row>
    <row r="2599" spans="1:4">
      <c r="A2599" s="31">
        <v>2009</v>
      </c>
      <c r="B2599" s="100">
        <v>39845</v>
      </c>
      <c r="C2599" s="100">
        <v>39868</v>
      </c>
      <c r="D2599">
        <v>1.4508355121063998</v>
      </c>
    </row>
    <row r="2600" spans="1:4">
      <c r="A2600" s="31">
        <v>2009</v>
      </c>
      <c r="B2600" s="100">
        <v>39845</v>
      </c>
      <c r="C2600" s="100">
        <v>39869</v>
      </c>
      <c r="D2600">
        <v>1.4402296262944621</v>
      </c>
    </row>
    <row r="2601" spans="1:4">
      <c r="A2601" s="31">
        <v>2009</v>
      </c>
      <c r="B2601" s="100">
        <v>39845</v>
      </c>
      <c r="C2601" s="100">
        <v>39870</v>
      </c>
      <c r="D2601">
        <v>1.4340850443172894</v>
      </c>
    </row>
    <row r="2602" spans="1:4">
      <c r="A2602" s="31">
        <v>2009</v>
      </c>
      <c r="B2602" s="100">
        <v>39845</v>
      </c>
      <c r="C2602" s="100">
        <v>39871</v>
      </c>
      <c r="D2602">
        <v>1.4157429179263239</v>
      </c>
    </row>
    <row r="2603" spans="1:4">
      <c r="A2603" s="31">
        <v>2009</v>
      </c>
      <c r="B2603" s="100">
        <v>39873</v>
      </c>
      <c r="C2603" s="100">
        <v>39874</v>
      </c>
      <c r="D2603">
        <v>1.4100526139035039</v>
      </c>
    </row>
    <row r="2604" spans="1:4">
      <c r="A2604" s="31">
        <v>2009</v>
      </c>
      <c r="B2604" s="100">
        <v>39873</v>
      </c>
      <c r="C2604" s="100">
        <v>39875</v>
      </c>
      <c r="D2604">
        <v>1.4083170527490929</v>
      </c>
    </row>
    <row r="2605" spans="1:4">
      <c r="A2605" s="31">
        <v>2009</v>
      </c>
      <c r="B2605" s="100">
        <v>39873</v>
      </c>
      <c r="C2605" s="100">
        <v>39876</v>
      </c>
      <c r="D2605">
        <v>1.4103572230959336</v>
      </c>
    </row>
    <row r="2606" spans="1:4">
      <c r="A2606" s="31">
        <v>2009</v>
      </c>
      <c r="B2606" s="100">
        <v>39873</v>
      </c>
      <c r="C2606" s="100">
        <v>39877</v>
      </c>
      <c r="D2606">
        <v>1.4101988093900932</v>
      </c>
    </row>
    <row r="2607" spans="1:4">
      <c r="A2607" s="31">
        <v>2009</v>
      </c>
      <c r="B2607" s="100">
        <v>39873</v>
      </c>
      <c r="C2607" s="100">
        <v>39878</v>
      </c>
      <c r="D2607">
        <v>1.422247191011236</v>
      </c>
    </row>
    <row r="2608" spans="1:4">
      <c r="A2608" s="31">
        <v>2009</v>
      </c>
      <c r="B2608" s="100">
        <v>39873</v>
      </c>
      <c r="C2608" s="100">
        <v>39881</v>
      </c>
      <c r="D2608">
        <v>1.3786482334869432</v>
      </c>
    </row>
    <row r="2609" spans="1:4">
      <c r="A2609" s="31">
        <v>2009</v>
      </c>
      <c r="B2609" s="100">
        <v>39873</v>
      </c>
      <c r="C2609" s="100">
        <v>39882</v>
      </c>
      <c r="D2609">
        <v>1.3850904756745042</v>
      </c>
    </row>
    <row r="2610" spans="1:4">
      <c r="A2610" s="31">
        <v>2009</v>
      </c>
      <c r="B2610" s="100">
        <v>39873</v>
      </c>
      <c r="C2610" s="100">
        <v>39883</v>
      </c>
      <c r="D2610">
        <v>1.3815235008103728</v>
      </c>
    </row>
    <row r="2611" spans="1:4">
      <c r="A2611" s="31">
        <v>2009</v>
      </c>
      <c r="B2611" s="100">
        <v>39873</v>
      </c>
      <c r="C2611" s="100">
        <v>39884</v>
      </c>
      <c r="D2611">
        <v>1.37322733132789</v>
      </c>
    </row>
    <row r="2612" spans="1:4">
      <c r="A2612" s="31">
        <v>2009</v>
      </c>
      <c r="B2612" s="100">
        <v>39873</v>
      </c>
      <c r="C2612" s="100">
        <v>39885</v>
      </c>
      <c r="D2612">
        <v>1.3996746203904555</v>
      </c>
    </row>
    <row r="2613" spans="1:4">
      <c r="A2613" s="31">
        <v>2009</v>
      </c>
      <c r="B2613" s="100">
        <v>39873</v>
      </c>
      <c r="C2613" s="100">
        <v>39888</v>
      </c>
      <c r="D2613">
        <v>1.4167617185378307</v>
      </c>
    </row>
    <row r="2614" spans="1:4">
      <c r="A2614" s="31">
        <v>2009</v>
      </c>
      <c r="B2614" s="100">
        <v>39873</v>
      </c>
      <c r="C2614" s="100">
        <v>39889</v>
      </c>
      <c r="D2614">
        <v>1.3968699406368053</v>
      </c>
    </row>
    <row r="2615" spans="1:4">
      <c r="A2615" s="31">
        <v>2009</v>
      </c>
      <c r="B2615" s="100">
        <v>39873</v>
      </c>
      <c r="C2615" s="100">
        <v>39890</v>
      </c>
      <c r="D2615">
        <v>1.398147162176552</v>
      </c>
    </row>
    <row r="2616" spans="1:4">
      <c r="A2616" s="31">
        <v>2009</v>
      </c>
      <c r="B2616" s="100">
        <v>39873</v>
      </c>
      <c r="C2616" s="100">
        <v>39891</v>
      </c>
      <c r="D2616">
        <v>1.4535885167464115</v>
      </c>
    </row>
    <row r="2617" spans="1:4">
      <c r="A2617" s="31">
        <v>2009</v>
      </c>
      <c r="B2617" s="100">
        <v>39873</v>
      </c>
      <c r="C2617" s="100">
        <v>39892</v>
      </c>
      <c r="D2617">
        <v>1.4421500798296967</v>
      </c>
    </row>
    <row r="2618" spans="1:4">
      <c r="A2618" s="31">
        <v>2009</v>
      </c>
      <c r="B2618" s="100">
        <v>39873</v>
      </c>
      <c r="C2618" s="100">
        <v>39895</v>
      </c>
      <c r="D2618">
        <v>1.4587121415891118</v>
      </c>
    </row>
    <row r="2619" spans="1:4">
      <c r="A2619" s="31">
        <v>2009</v>
      </c>
      <c r="B2619" s="100">
        <v>39873</v>
      </c>
      <c r="C2619" s="100">
        <v>39896</v>
      </c>
      <c r="D2619">
        <v>1.467195307408212</v>
      </c>
    </row>
    <row r="2620" spans="1:4">
      <c r="A2620" s="31">
        <v>2009</v>
      </c>
      <c r="B2620" s="100">
        <v>39873</v>
      </c>
      <c r="C2620" s="100">
        <v>39897</v>
      </c>
      <c r="D2620">
        <v>1.4599945902082769</v>
      </c>
    </row>
    <row r="2621" spans="1:4">
      <c r="A2621" s="31">
        <v>2009</v>
      </c>
      <c r="B2621" s="100">
        <v>39873</v>
      </c>
      <c r="C2621" s="100">
        <v>39898</v>
      </c>
      <c r="D2621">
        <v>1.4606054100472305</v>
      </c>
    </row>
    <row r="2622" spans="1:4">
      <c r="A2622" s="31">
        <v>2009</v>
      </c>
      <c r="B2622" s="100">
        <v>39873</v>
      </c>
      <c r="C2622" s="100">
        <v>39899</v>
      </c>
      <c r="D2622">
        <v>1.4318793753365642</v>
      </c>
    </row>
    <row r="2623" spans="1:4">
      <c r="A2623" s="31">
        <v>2009</v>
      </c>
      <c r="B2623" s="100">
        <v>39873</v>
      </c>
      <c r="C2623" s="100">
        <v>39902</v>
      </c>
      <c r="D2623">
        <v>1.4199763211710257</v>
      </c>
    </row>
    <row r="2624" spans="1:4">
      <c r="A2624" s="31">
        <v>2009</v>
      </c>
      <c r="B2624" s="100">
        <v>39873</v>
      </c>
      <c r="C2624" s="100">
        <v>39903</v>
      </c>
      <c r="D2624">
        <v>1.4297378599054578</v>
      </c>
    </row>
    <row r="2625" spans="1:4">
      <c r="A2625" s="31">
        <v>2009</v>
      </c>
      <c r="B2625" s="100">
        <v>39904</v>
      </c>
      <c r="C2625" s="100">
        <v>39904</v>
      </c>
      <c r="D2625">
        <v>1.438844232022594</v>
      </c>
    </row>
    <row r="2626" spans="1:4">
      <c r="A2626" s="31">
        <v>2009</v>
      </c>
      <c r="B2626" s="100">
        <v>39904</v>
      </c>
      <c r="C2626" s="100">
        <v>39905</v>
      </c>
      <c r="D2626">
        <v>1.4669733815313835</v>
      </c>
    </row>
    <row r="2627" spans="1:4">
      <c r="A2627" s="31">
        <v>2009</v>
      </c>
      <c r="B2627" s="100">
        <v>39904</v>
      </c>
      <c r="C2627" s="100">
        <v>39906</v>
      </c>
      <c r="D2627">
        <v>1.4764104256021116</v>
      </c>
    </row>
    <row r="2628" spans="1:4">
      <c r="A2628" s="31">
        <v>2009</v>
      </c>
      <c r="B2628" s="100">
        <v>39904</v>
      </c>
      <c r="C2628" s="100">
        <v>39909</v>
      </c>
      <c r="D2628">
        <v>1.4909412284577992</v>
      </c>
    </row>
    <row r="2629" spans="1:4">
      <c r="A2629" s="31">
        <v>2009</v>
      </c>
      <c r="B2629" s="100">
        <v>39904</v>
      </c>
      <c r="C2629" s="100">
        <v>39910</v>
      </c>
      <c r="D2629">
        <v>1.4645599690624826</v>
      </c>
    </row>
    <row r="2630" spans="1:4">
      <c r="A2630" s="31">
        <v>2009</v>
      </c>
      <c r="B2630" s="100">
        <v>39904</v>
      </c>
      <c r="C2630" s="100">
        <v>39911</v>
      </c>
      <c r="D2630">
        <v>1.4711736253961194</v>
      </c>
    </row>
    <row r="2631" spans="1:4">
      <c r="A2631" s="31">
        <v>2009</v>
      </c>
      <c r="B2631" s="100">
        <v>39904</v>
      </c>
      <c r="C2631" s="100">
        <v>39912</v>
      </c>
      <c r="D2631">
        <v>1.4676028306059266</v>
      </c>
    </row>
    <row r="2632" spans="1:4">
      <c r="A2632" s="31">
        <v>2009</v>
      </c>
      <c r="B2632" s="100">
        <v>39904</v>
      </c>
      <c r="C2632" s="100">
        <v>39917</v>
      </c>
      <c r="D2632">
        <v>1.4891755468311834</v>
      </c>
    </row>
    <row r="2633" spans="1:4">
      <c r="A2633" s="31">
        <v>2009</v>
      </c>
      <c r="B2633" s="100">
        <v>39904</v>
      </c>
      <c r="C2633" s="100">
        <v>39918</v>
      </c>
      <c r="D2633">
        <v>1.4933680988550051</v>
      </c>
    </row>
    <row r="2634" spans="1:4">
      <c r="A2634" s="31">
        <v>2009</v>
      </c>
      <c r="B2634" s="100">
        <v>39904</v>
      </c>
      <c r="C2634" s="100">
        <v>39919</v>
      </c>
      <c r="D2634">
        <v>1.490063233965673</v>
      </c>
    </row>
    <row r="2635" spans="1:4">
      <c r="A2635" s="31">
        <v>2009</v>
      </c>
      <c r="B2635" s="100">
        <v>39904</v>
      </c>
      <c r="C2635" s="100">
        <v>39920</v>
      </c>
      <c r="D2635">
        <v>1.4791572270049842</v>
      </c>
    </row>
    <row r="2636" spans="1:4">
      <c r="A2636" s="31">
        <v>2009</v>
      </c>
      <c r="B2636" s="100">
        <v>39904</v>
      </c>
      <c r="C2636" s="100">
        <v>39923</v>
      </c>
      <c r="D2636">
        <v>1.4575089928057554</v>
      </c>
    </row>
    <row r="2637" spans="1:4">
      <c r="A2637" s="31">
        <v>2009</v>
      </c>
      <c r="B2637" s="100">
        <v>39904</v>
      </c>
      <c r="C2637" s="100">
        <v>39924</v>
      </c>
      <c r="D2637">
        <v>1.4553229799684897</v>
      </c>
    </row>
    <row r="2638" spans="1:4">
      <c r="A2638" s="31">
        <v>2009</v>
      </c>
      <c r="B2638" s="100">
        <v>39904</v>
      </c>
      <c r="C2638" s="100">
        <v>39925</v>
      </c>
      <c r="D2638">
        <v>1.4576671920738573</v>
      </c>
    </row>
    <row r="2639" spans="1:4">
      <c r="A2639" s="31">
        <v>2009</v>
      </c>
      <c r="B2639" s="100">
        <v>39904</v>
      </c>
      <c r="C2639" s="100">
        <v>39926</v>
      </c>
      <c r="D2639">
        <v>1.4551739518287241</v>
      </c>
    </row>
    <row r="2640" spans="1:4">
      <c r="A2640" s="31">
        <v>2009</v>
      </c>
      <c r="B2640" s="100">
        <v>39904</v>
      </c>
      <c r="C2640" s="100">
        <v>39927</v>
      </c>
      <c r="D2640">
        <v>1.460485651214128</v>
      </c>
    </row>
    <row r="2641" spans="1:4">
      <c r="A2641" s="31">
        <v>2009</v>
      </c>
      <c r="B2641" s="100">
        <v>39904</v>
      </c>
      <c r="C2641" s="100">
        <v>39930</v>
      </c>
      <c r="D2641">
        <v>1.4571190674437968</v>
      </c>
    </row>
    <row r="2642" spans="1:4">
      <c r="A2642" s="31">
        <v>2009</v>
      </c>
      <c r="B2642" s="100">
        <v>39904</v>
      </c>
      <c r="C2642" s="100">
        <v>39931</v>
      </c>
      <c r="D2642">
        <v>1.4592014376368843</v>
      </c>
    </row>
    <row r="2643" spans="1:4">
      <c r="A2643" s="31">
        <v>2009</v>
      </c>
      <c r="B2643" s="100">
        <v>39904</v>
      </c>
      <c r="C2643" s="100">
        <v>39932</v>
      </c>
      <c r="D2643">
        <v>1.476050069541029</v>
      </c>
    </row>
    <row r="2644" spans="1:4">
      <c r="A2644" s="31">
        <v>2009</v>
      </c>
      <c r="B2644" s="100">
        <v>39904</v>
      </c>
      <c r="C2644" s="100">
        <v>39933</v>
      </c>
      <c r="D2644">
        <v>1.4859797391839704</v>
      </c>
    </row>
    <row r="2645" spans="1:4">
      <c r="A2645" s="31">
        <v>2009</v>
      </c>
      <c r="B2645" s="100">
        <v>39934</v>
      </c>
      <c r="C2645" s="100">
        <v>39937</v>
      </c>
      <c r="D2645">
        <v>1.4862313139260424</v>
      </c>
    </row>
    <row r="2646" spans="1:4">
      <c r="A2646" s="31">
        <v>2009</v>
      </c>
      <c r="B2646" s="100">
        <v>39934</v>
      </c>
      <c r="C2646" s="100">
        <v>39938</v>
      </c>
      <c r="D2646">
        <v>1.5129247093351395</v>
      </c>
    </row>
    <row r="2647" spans="1:4">
      <c r="A2647" s="31">
        <v>2009</v>
      </c>
      <c r="B2647" s="100">
        <v>39934</v>
      </c>
      <c r="C2647" s="100">
        <v>39939</v>
      </c>
      <c r="D2647">
        <v>1.5034420494300869</v>
      </c>
    </row>
    <row r="2648" spans="1:4">
      <c r="A2648" s="31">
        <v>2009</v>
      </c>
      <c r="B2648" s="100">
        <v>39934</v>
      </c>
      <c r="C2648" s="100">
        <v>39940</v>
      </c>
      <c r="D2648">
        <v>1.5104555216457556</v>
      </c>
    </row>
    <row r="2649" spans="1:4">
      <c r="A2649" s="31">
        <v>2009</v>
      </c>
      <c r="B2649" s="100">
        <v>39934</v>
      </c>
      <c r="C2649" s="100">
        <v>39941</v>
      </c>
      <c r="D2649">
        <v>1.5072414954530144</v>
      </c>
    </row>
    <row r="2650" spans="1:4">
      <c r="A2650" s="31">
        <v>2009</v>
      </c>
      <c r="B2650" s="100">
        <v>39934</v>
      </c>
      <c r="C2650" s="100">
        <v>39944</v>
      </c>
      <c r="D2650">
        <v>1.5105720008902737</v>
      </c>
    </row>
    <row r="2651" spans="1:4">
      <c r="A2651" s="31">
        <v>2009</v>
      </c>
      <c r="B2651" s="100">
        <v>39934</v>
      </c>
      <c r="C2651" s="100">
        <v>39945</v>
      </c>
      <c r="D2651">
        <v>1.5315648085963736</v>
      </c>
    </row>
    <row r="2652" spans="1:4">
      <c r="A2652" s="31">
        <v>2009</v>
      </c>
      <c r="B2652" s="100">
        <v>39934</v>
      </c>
      <c r="C2652" s="100">
        <v>39946</v>
      </c>
      <c r="D2652">
        <v>1.5140031118026227</v>
      </c>
    </row>
    <row r="2653" spans="1:4">
      <c r="A2653" s="31">
        <v>2009</v>
      </c>
      <c r="B2653" s="100">
        <v>39934</v>
      </c>
      <c r="C2653" s="100">
        <v>39947</v>
      </c>
      <c r="D2653">
        <v>1.5101881750361876</v>
      </c>
    </row>
    <row r="2654" spans="1:4">
      <c r="A2654" s="31">
        <v>2009</v>
      </c>
      <c r="B2654" s="100">
        <v>39934</v>
      </c>
      <c r="C2654" s="100">
        <v>39948</v>
      </c>
      <c r="D2654">
        <v>1.5180235822571588</v>
      </c>
    </row>
    <row r="2655" spans="1:4">
      <c r="A2655" s="31">
        <v>2009</v>
      </c>
      <c r="B2655" s="100">
        <v>39934</v>
      </c>
      <c r="C2655" s="100">
        <v>39951</v>
      </c>
      <c r="D2655">
        <v>1.5290651558073654</v>
      </c>
    </row>
    <row r="2656" spans="1:4">
      <c r="A2656" s="31">
        <v>2009</v>
      </c>
      <c r="B2656" s="100">
        <v>39934</v>
      </c>
      <c r="C2656" s="100">
        <v>39952</v>
      </c>
      <c r="D2656">
        <v>1.547873550147828</v>
      </c>
    </row>
    <row r="2657" spans="1:4">
      <c r="A2657" s="31">
        <v>2009</v>
      </c>
      <c r="B2657" s="100">
        <v>39934</v>
      </c>
      <c r="C2657" s="100">
        <v>39953</v>
      </c>
      <c r="D2657">
        <v>1.5510990256061634</v>
      </c>
    </row>
    <row r="2658" spans="1:4">
      <c r="A2658" s="31">
        <v>2009</v>
      </c>
      <c r="B2658" s="100">
        <v>39934</v>
      </c>
      <c r="C2658" s="100">
        <v>39954</v>
      </c>
      <c r="D2658">
        <v>1.5666666666666667</v>
      </c>
    </row>
    <row r="2659" spans="1:4">
      <c r="A2659" s="31">
        <v>2009</v>
      </c>
      <c r="B2659" s="100">
        <v>39934</v>
      </c>
      <c r="C2659" s="100">
        <v>39955</v>
      </c>
      <c r="D2659">
        <v>1.5911627377291879</v>
      </c>
    </row>
    <row r="2660" spans="1:4">
      <c r="A2660" s="31">
        <v>2009</v>
      </c>
      <c r="B2660" s="100">
        <v>39934</v>
      </c>
      <c r="C2660" s="100">
        <v>39958</v>
      </c>
      <c r="D2660">
        <v>1.591502896739748</v>
      </c>
    </row>
    <row r="2661" spans="1:4">
      <c r="A2661" s="31">
        <v>2009</v>
      </c>
      <c r="B2661" s="100">
        <v>39934</v>
      </c>
      <c r="C2661" s="100">
        <v>39959</v>
      </c>
      <c r="D2661">
        <v>1.5876712328767124</v>
      </c>
    </row>
    <row r="2662" spans="1:4">
      <c r="A2662" s="31">
        <v>2009</v>
      </c>
      <c r="B2662" s="100">
        <v>39934</v>
      </c>
      <c r="C2662" s="100">
        <v>39960</v>
      </c>
      <c r="D2662">
        <v>1.5967149092579829</v>
      </c>
    </row>
    <row r="2663" spans="1:4">
      <c r="A2663" s="31">
        <v>2009</v>
      </c>
      <c r="B2663" s="100">
        <v>39934</v>
      </c>
      <c r="C2663" s="100">
        <v>39961</v>
      </c>
      <c r="D2663">
        <v>1.5926436781609195</v>
      </c>
    </row>
    <row r="2664" spans="1:4">
      <c r="A2664" s="31">
        <v>2009</v>
      </c>
      <c r="B2664" s="100">
        <v>39934</v>
      </c>
      <c r="C2664" s="100">
        <v>39962</v>
      </c>
      <c r="D2664">
        <v>1.6150761828388132</v>
      </c>
    </row>
    <row r="2665" spans="1:4">
      <c r="A2665" s="31">
        <v>2009</v>
      </c>
      <c r="B2665" s="100">
        <v>39965</v>
      </c>
      <c r="C2665" s="100">
        <v>39965</v>
      </c>
      <c r="D2665">
        <v>1.6382488479262671</v>
      </c>
    </row>
    <row r="2666" spans="1:4">
      <c r="A2666" s="31">
        <v>2009</v>
      </c>
      <c r="B2666" s="100">
        <v>39965</v>
      </c>
      <c r="C2666" s="100">
        <v>39966</v>
      </c>
      <c r="D2666">
        <v>1.645631067961165</v>
      </c>
    </row>
    <row r="2667" spans="1:4">
      <c r="A2667" s="31">
        <v>2009</v>
      </c>
      <c r="B2667" s="100">
        <v>39965</v>
      </c>
      <c r="C2667" s="100">
        <v>39967</v>
      </c>
      <c r="D2667">
        <v>1.6525532162382226</v>
      </c>
    </row>
    <row r="2668" spans="1:4">
      <c r="A2668" s="31">
        <v>2009</v>
      </c>
      <c r="B2668" s="100">
        <v>39965</v>
      </c>
      <c r="C2668" s="100">
        <v>39968</v>
      </c>
      <c r="D2668">
        <v>1.6221659569570721</v>
      </c>
    </row>
    <row r="2669" spans="1:4">
      <c r="A2669" s="31">
        <v>2009</v>
      </c>
      <c r="B2669" s="100">
        <v>39965</v>
      </c>
      <c r="C2669" s="100">
        <v>39969</v>
      </c>
      <c r="D2669">
        <v>1.6124886260236579</v>
      </c>
    </row>
    <row r="2670" spans="1:4">
      <c r="A2670" s="31">
        <v>2009</v>
      </c>
      <c r="B2670" s="100">
        <v>39965</v>
      </c>
      <c r="C2670" s="100">
        <v>39972</v>
      </c>
      <c r="D2670">
        <v>1.5921460558043403</v>
      </c>
    </row>
    <row r="2671" spans="1:4">
      <c r="A2671" s="31">
        <v>2009</v>
      </c>
      <c r="B2671" s="100">
        <v>39965</v>
      </c>
      <c r="C2671" s="100">
        <v>39973</v>
      </c>
      <c r="D2671">
        <v>1.6171223354958295</v>
      </c>
    </row>
    <row r="2672" spans="1:4">
      <c r="A2672" s="31">
        <v>2009</v>
      </c>
      <c r="B2672" s="100">
        <v>39965</v>
      </c>
      <c r="C2672" s="100">
        <v>39974</v>
      </c>
      <c r="D2672">
        <v>1.6430152627286496</v>
      </c>
    </row>
    <row r="2673" spans="1:4">
      <c r="A2673" s="31">
        <v>2009</v>
      </c>
      <c r="B2673" s="100">
        <v>39965</v>
      </c>
      <c r="C2673" s="100">
        <v>39975</v>
      </c>
      <c r="D2673">
        <v>1.642059480427883</v>
      </c>
    </row>
    <row r="2674" spans="1:4">
      <c r="A2674" s="31">
        <v>2009</v>
      </c>
      <c r="B2674" s="100">
        <v>39965</v>
      </c>
      <c r="C2674" s="100">
        <v>39976</v>
      </c>
      <c r="D2674">
        <v>1.6401967673928322</v>
      </c>
    </row>
    <row r="2675" spans="1:4">
      <c r="A2675" s="31">
        <v>2009</v>
      </c>
      <c r="B2675" s="100">
        <v>39965</v>
      </c>
      <c r="C2675" s="100">
        <v>39979</v>
      </c>
      <c r="D2675">
        <v>1.6347969782813976</v>
      </c>
    </row>
    <row r="2676" spans="1:4">
      <c r="A2676" s="31">
        <v>2009</v>
      </c>
      <c r="B2676" s="100">
        <v>39965</v>
      </c>
      <c r="C2676" s="100">
        <v>39980</v>
      </c>
      <c r="D2676">
        <v>1.6463197819130022</v>
      </c>
    </row>
    <row r="2677" spans="1:4">
      <c r="A2677" s="31">
        <v>2009</v>
      </c>
      <c r="B2677" s="100">
        <v>39965</v>
      </c>
      <c r="C2677" s="100">
        <v>39981</v>
      </c>
      <c r="D2677">
        <v>1.624031917390284</v>
      </c>
    </row>
    <row r="2678" spans="1:4">
      <c r="A2678" s="31">
        <v>2009</v>
      </c>
      <c r="B2678" s="100">
        <v>39965</v>
      </c>
      <c r="C2678" s="100">
        <v>39982</v>
      </c>
      <c r="D2678">
        <v>1.6218105557497378</v>
      </c>
    </row>
    <row r="2679" spans="1:4">
      <c r="A2679" s="31">
        <v>2009</v>
      </c>
      <c r="B2679" s="100">
        <v>39965</v>
      </c>
      <c r="C2679" s="100">
        <v>39983</v>
      </c>
      <c r="D2679">
        <v>1.644572979991737</v>
      </c>
    </row>
    <row r="2680" spans="1:4">
      <c r="A2680" s="31">
        <v>2009</v>
      </c>
      <c r="B2680" s="100">
        <v>39965</v>
      </c>
      <c r="C2680" s="100">
        <v>39986</v>
      </c>
      <c r="D2680">
        <v>1.6447688564476883</v>
      </c>
    </row>
    <row r="2681" spans="1:4">
      <c r="A2681" s="31">
        <v>2009</v>
      </c>
      <c r="B2681" s="100">
        <v>39965</v>
      </c>
      <c r="C2681" s="100">
        <v>39987</v>
      </c>
      <c r="D2681">
        <v>1.6303726599405144</v>
      </c>
    </row>
    <row r="2682" spans="1:4">
      <c r="A2682" s="31">
        <v>2009</v>
      </c>
      <c r="B2682" s="100">
        <v>39965</v>
      </c>
      <c r="C2682" s="100">
        <v>39988</v>
      </c>
      <c r="D2682">
        <v>1.6518309195808312</v>
      </c>
    </row>
    <row r="2683" spans="1:4">
      <c r="A2683" s="31">
        <v>2009</v>
      </c>
      <c r="B2683" s="100">
        <v>39965</v>
      </c>
      <c r="C2683" s="100">
        <v>39989</v>
      </c>
      <c r="D2683">
        <v>1.6271740399206256</v>
      </c>
    </row>
    <row r="2684" spans="1:4">
      <c r="A2684" s="31">
        <v>2009</v>
      </c>
      <c r="B2684" s="100">
        <v>39965</v>
      </c>
      <c r="C2684" s="100">
        <v>39990</v>
      </c>
      <c r="D2684">
        <v>1.6500058527449375</v>
      </c>
    </row>
    <row r="2685" spans="1:4">
      <c r="A2685" s="31">
        <v>2009</v>
      </c>
      <c r="B2685" s="100">
        <v>39965</v>
      </c>
      <c r="C2685" s="100">
        <v>39993</v>
      </c>
      <c r="D2685">
        <v>1.6565132858068696</v>
      </c>
    </row>
    <row r="2686" spans="1:4">
      <c r="A2686" s="31">
        <v>2009</v>
      </c>
      <c r="B2686" s="100">
        <v>39965</v>
      </c>
      <c r="C2686" s="100">
        <v>39994</v>
      </c>
      <c r="D2686">
        <v>1.6587255017016782</v>
      </c>
    </row>
    <row r="2687" spans="1:4">
      <c r="A2687" s="31">
        <v>2009</v>
      </c>
      <c r="B2687" s="100">
        <v>39995</v>
      </c>
      <c r="C2687" s="100">
        <v>39995</v>
      </c>
      <c r="D2687">
        <v>1.6463443120766177</v>
      </c>
    </row>
    <row r="2688" spans="1:4">
      <c r="A2688" s="31">
        <v>2009</v>
      </c>
      <c r="B2688" s="100">
        <v>39995</v>
      </c>
      <c r="C2688" s="100">
        <v>39996</v>
      </c>
      <c r="D2688">
        <v>1.6387495625801938</v>
      </c>
    </row>
    <row r="2689" spans="1:4">
      <c r="A2689" s="31">
        <v>2009</v>
      </c>
      <c r="B2689" s="100">
        <v>39995</v>
      </c>
      <c r="C2689" s="100">
        <v>39997</v>
      </c>
      <c r="D2689">
        <v>1.6360875912408761</v>
      </c>
    </row>
    <row r="2690" spans="1:4">
      <c r="A2690" s="31">
        <v>2009</v>
      </c>
      <c r="B2690" s="100">
        <v>39995</v>
      </c>
      <c r="C2690" s="100">
        <v>40000</v>
      </c>
      <c r="D2690">
        <v>1.6136785880167208</v>
      </c>
    </row>
    <row r="2691" spans="1:4">
      <c r="A2691" s="31">
        <v>2009</v>
      </c>
      <c r="B2691" s="100">
        <v>39995</v>
      </c>
      <c r="C2691" s="100">
        <v>40001</v>
      </c>
      <c r="D2691">
        <v>1.6229451261866172</v>
      </c>
    </row>
    <row r="2692" spans="1:4">
      <c r="A2692" s="31">
        <v>2009</v>
      </c>
      <c r="B2692" s="100">
        <v>39995</v>
      </c>
      <c r="C2692" s="100">
        <v>40002</v>
      </c>
      <c r="D2692">
        <v>1.6071449216717728</v>
      </c>
    </row>
    <row r="2693" spans="1:4">
      <c r="A2693" s="31">
        <v>2009</v>
      </c>
      <c r="B2693" s="100">
        <v>39995</v>
      </c>
      <c r="C2693" s="100">
        <v>40003</v>
      </c>
      <c r="D2693">
        <v>1.6256100395073205</v>
      </c>
    </row>
    <row r="2694" spans="1:4">
      <c r="A2694" s="31">
        <v>2009</v>
      </c>
      <c r="B2694" s="100">
        <v>39995</v>
      </c>
      <c r="C2694" s="100">
        <v>40004</v>
      </c>
      <c r="D2694">
        <v>1.62016317016317</v>
      </c>
    </row>
    <row r="2695" spans="1:4">
      <c r="A2695" s="31">
        <v>2009</v>
      </c>
      <c r="B2695" s="100">
        <v>39995</v>
      </c>
      <c r="C2695" s="100">
        <v>40007</v>
      </c>
      <c r="D2695">
        <v>1.6103941000230466</v>
      </c>
    </row>
    <row r="2696" spans="1:4">
      <c r="A2696" s="31">
        <v>2009</v>
      </c>
      <c r="B2696" s="100">
        <v>39995</v>
      </c>
      <c r="C2696" s="100">
        <v>40008</v>
      </c>
      <c r="D2696">
        <v>1.6315083668590753</v>
      </c>
    </row>
    <row r="2697" spans="1:4">
      <c r="A2697" s="31">
        <v>2009</v>
      </c>
      <c r="B2697" s="100">
        <v>39995</v>
      </c>
      <c r="C2697" s="100">
        <v>40009</v>
      </c>
      <c r="D2697">
        <v>1.6428404850746268</v>
      </c>
    </row>
    <row r="2698" spans="1:4">
      <c r="A2698" s="31">
        <v>2009</v>
      </c>
      <c r="B2698" s="100">
        <v>39995</v>
      </c>
      <c r="C2698" s="100">
        <v>40010</v>
      </c>
      <c r="D2698">
        <v>1.6447445000582006</v>
      </c>
    </row>
    <row r="2699" spans="1:4">
      <c r="A2699" s="31">
        <v>2009</v>
      </c>
      <c r="B2699" s="100">
        <v>39995</v>
      </c>
      <c r="C2699" s="100">
        <v>40011</v>
      </c>
      <c r="D2699">
        <v>1.6283369929504219</v>
      </c>
    </row>
    <row r="2700" spans="1:4">
      <c r="A2700" s="31">
        <v>2009</v>
      </c>
      <c r="B2700" s="100">
        <v>39995</v>
      </c>
      <c r="C2700" s="100">
        <v>40014</v>
      </c>
      <c r="D2700">
        <v>1.6529473317056156</v>
      </c>
    </row>
    <row r="2701" spans="1:4">
      <c r="A2701" s="31">
        <v>2009</v>
      </c>
      <c r="B2701" s="100">
        <v>39995</v>
      </c>
      <c r="C2701" s="100">
        <v>40015</v>
      </c>
      <c r="D2701">
        <v>1.6437073847220616</v>
      </c>
    </row>
    <row r="2702" spans="1:4">
      <c r="A2702" s="31">
        <v>2009</v>
      </c>
      <c r="B2702" s="100">
        <v>39995</v>
      </c>
      <c r="C2702" s="100">
        <v>40016</v>
      </c>
      <c r="D2702">
        <v>1.6409574468085106</v>
      </c>
    </row>
    <row r="2703" spans="1:4">
      <c r="A2703" s="31">
        <v>2009</v>
      </c>
      <c r="B2703" s="100">
        <v>39995</v>
      </c>
      <c r="C2703" s="100">
        <v>40017</v>
      </c>
      <c r="D2703">
        <v>1.65127074387838</v>
      </c>
    </row>
    <row r="2704" spans="1:4">
      <c r="A2704" s="31">
        <v>2009</v>
      </c>
      <c r="B2704" s="100">
        <v>39995</v>
      </c>
      <c r="C2704" s="100">
        <v>40018</v>
      </c>
      <c r="D2704">
        <v>1.6409457900807383</v>
      </c>
    </row>
    <row r="2705" spans="1:4">
      <c r="A2705" s="31">
        <v>2009</v>
      </c>
      <c r="B2705" s="100">
        <v>39995</v>
      </c>
      <c r="C2705" s="100">
        <v>40021</v>
      </c>
      <c r="D2705">
        <v>1.6490234600716516</v>
      </c>
    </row>
    <row r="2706" spans="1:4">
      <c r="A2706" s="31">
        <v>2009</v>
      </c>
      <c r="B2706" s="100">
        <v>39995</v>
      </c>
      <c r="C2706" s="100">
        <v>40022</v>
      </c>
      <c r="D2706">
        <v>1.6503131524008352</v>
      </c>
    </row>
    <row r="2707" spans="1:4">
      <c r="A2707" s="31">
        <v>2009</v>
      </c>
      <c r="B2707" s="100">
        <v>39995</v>
      </c>
      <c r="C2707" s="100">
        <v>40023</v>
      </c>
      <c r="D2707">
        <v>1.6379050052258741</v>
      </c>
    </row>
    <row r="2708" spans="1:4">
      <c r="A2708" s="31">
        <v>2009</v>
      </c>
      <c r="B2708" s="100">
        <v>39995</v>
      </c>
      <c r="C2708" s="100">
        <v>40024</v>
      </c>
      <c r="D2708">
        <v>1.6486391365556077</v>
      </c>
    </row>
    <row r="2709" spans="1:4">
      <c r="A2709" s="31">
        <v>2009</v>
      </c>
      <c r="B2709" s="100">
        <v>39995</v>
      </c>
      <c r="C2709" s="100">
        <v>40025</v>
      </c>
      <c r="D2709">
        <v>1.6524076671341748</v>
      </c>
    </row>
    <row r="2710" spans="1:4">
      <c r="A2710" s="31">
        <v>2009</v>
      </c>
      <c r="B2710" s="100">
        <v>40026</v>
      </c>
      <c r="C2710" s="100">
        <v>40028</v>
      </c>
      <c r="D2710">
        <v>1.6842910975035328</v>
      </c>
    </row>
    <row r="2711" spans="1:4">
      <c r="A2711" s="31">
        <v>2009</v>
      </c>
      <c r="B2711" s="100">
        <v>40026</v>
      </c>
      <c r="C2711" s="100">
        <v>40029</v>
      </c>
      <c r="D2711">
        <v>1.6953267723495784</v>
      </c>
    </row>
    <row r="2712" spans="1:4">
      <c r="A2712" s="31">
        <v>2009</v>
      </c>
      <c r="B2712" s="100">
        <v>40026</v>
      </c>
      <c r="C2712" s="100">
        <v>40030</v>
      </c>
      <c r="D2712">
        <v>1.7013991380837123</v>
      </c>
    </row>
    <row r="2713" spans="1:4">
      <c r="A2713" s="31">
        <v>2009</v>
      </c>
      <c r="B2713" s="100">
        <v>40026</v>
      </c>
      <c r="C2713" s="100">
        <v>40031</v>
      </c>
      <c r="D2713">
        <v>1.6858282496480526</v>
      </c>
    </row>
    <row r="2714" spans="1:4">
      <c r="A2714" s="31">
        <v>2009</v>
      </c>
      <c r="B2714" s="100">
        <v>40026</v>
      </c>
      <c r="C2714" s="100">
        <v>40032</v>
      </c>
      <c r="D2714">
        <v>1.6758491887475195</v>
      </c>
    </row>
    <row r="2715" spans="1:4">
      <c r="A2715" s="31">
        <v>2009</v>
      </c>
      <c r="B2715" s="100">
        <v>40026</v>
      </c>
      <c r="C2715" s="100">
        <v>40035</v>
      </c>
      <c r="D2715">
        <v>1.6638744068888758</v>
      </c>
    </row>
    <row r="2716" spans="1:4">
      <c r="A2716" s="31">
        <v>2009</v>
      </c>
      <c r="B2716" s="100">
        <v>40026</v>
      </c>
      <c r="C2716" s="100">
        <v>40036</v>
      </c>
      <c r="D2716">
        <v>1.6502795899347624</v>
      </c>
    </row>
    <row r="2717" spans="1:4">
      <c r="A2717" s="31">
        <v>2009</v>
      </c>
      <c r="B2717" s="100">
        <v>40026</v>
      </c>
      <c r="C2717" s="100">
        <v>40037</v>
      </c>
      <c r="D2717">
        <v>1.6483452567905543</v>
      </c>
    </row>
    <row r="2718" spans="1:4">
      <c r="A2718" s="31">
        <v>2009</v>
      </c>
      <c r="B2718" s="100">
        <v>40026</v>
      </c>
      <c r="C2718" s="100">
        <v>40038</v>
      </c>
      <c r="D2718">
        <v>1.6645897630000581</v>
      </c>
    </row>
    <row r="2719" spans="1:4">
      <c r="A2719" s="31">
        <v>2009</v>
      </c>
      <c r="B2719" s="100">
        <v>40026</v>
      </c>
      <c r="C2719" s="100">
        <v>40039</v>
      </c>
      <c r="D2719">
        <v>1.6590064995357474</v>
      </c>
    </row>
    <row r="2720" spans="1:4">
      <c r="A2720" s="31">
        <v>2009</v>
      </c>
      <c r="B2720" s="100">
        <v>40026</v>
      </c>
      <c r="C2720" s="100">
        <v>40042</v>
      </c>
      <c r="D2720">
        <v>1.6307799281492641</v>
      </c>
    </row>
    <row r="2721" spans="1:4">
      <c r="A2721" s="31">
        <v>2009</v>
      </c>
      <c r="B2721" s="100">
        <v>40026</v>
      </c>
      <c r="C2721" s="100">
        <v>40043</v>
      </c>
      <c r="D2721">
        <v>1.6461592341816482</v>
      </c>
    </row>
    <row r="2722" spans="1:4">
      <c r="A2722" s="31">
        <v>2009</v>
      </c>
      <c r="B2722" s="100">
        <v>40026</v>
      </c>
      <c r="C2722" s="100">
        <v>40044</v>
      </c>
      <c r="D2722">
        <v>1.6394052044609666</v>
      </c>
    </row>
    <row r="2723" spans="1:4">
      <c r="A2723" s="31">
        <v>2009</v>
      </c>
      <c r="B2723" s="100">
        <v>40026</v>
      </c>
      <c r="C2723" s="100">
        <v>40045</v>
      </c>
      <c r="D2723">
        <v>1.6488770548738132</v>
      </c>
    </row>
    <row r="2724" spans="1:4">
      <c r="A2724" s="31">
        <v>2009</v>
      </c>
      <c r="B2724" s="100">
        <v>40026</v>
      </c>
      <c r="C2724" s="100">
        <v>40046</v>
      </c>
      <c r="D2724">
        <v>1.6553078433637518</v>
      </c>
    </row>
    <row r="2725" spans="1:4">
      <c r="A2725" s="31">
        <v>2009</v>
      </c>
      <c r="B2725" s="100">
        <v>40026</v>
      </c>
      <c r="C2725" s="100">
        <v>40049</v>
      </c>
      <c r="D2725">
        <v>1.6497350840820086</v>
      </c>
    </row>
    <row r="2726" spans="1:4">
      <c r="A2726" s="31">
        <v>2009</v>
      </c>
      <c r="B2726" s="100">
        <v>40026</v>
      </c>
      <c r="C2726" s="100">
        <v>40050</v>
      </c>
      <c r="D2726">
        <v>1.6388078485212516</v>
      </c>
    </row>
    <row r="2727" spans="1:4">
      <c r="A2727" s="31">
        <v>2009</v>
      </c>
      <c r="B2727" s="100">
        <v>40026</v>
      </c>
      <c r="C2727" s="100">
        <v>40051</v>
      </c>
      <c r="D2727">
        <v>1.6252847380410023</v>
      </c>
    </row>
    <row r="2728" spans="1:4">
      <c r="A2728" s="31">
        <v>2009</v>
      </c>
      <c r="B2728" s="100">
        <v>40026</v>
      </c>
      <c r="C2728" s="100">
        <v>40052</v>
      </c>
      <c r="D2728">
        <v>1.6206269877328487</v>
      </c>
    </row>
    <row r="2729" spans="1:4">
      <c r="A2729" s="31">
        <v>2009</v>
      </c>
      <c r="B2729" s="100">
        <v>40026</v>
      </c>
      <c r="C2729" s="100">
        <v>40053</v>
      </c>
      <c r="D2729">
        <v>1.6352459016393441</v>
      </c>
    </row>
    <row r="2730" spans="1:4">
      <c r="A2730" s="31">
        <v>2009</v>
      </c>
      <c r="B2730" s="100">
        <v>40026</v>
      </c>
      <c r="C2730" s="100">
        <v>40056</v>
      </c>
      <c r="D2730">
        <v>1.619333976286379</v>
      </c>
    </row>
    <row r="2731" spans="1:4">
      <c r="A2731" s="31">
        <v>2009</v>
      </c>
      <c r="B2731" s="100">
        <v>40057</v>
      </c>
      <c r="C2731" s="100">
        <v>40057</v>
      </c>
      <c r="D2731">
        <v>1.6238230289279638</v>
      </c>
    </row>
    <row r="2732" spans="1:4">
      <c r="A2732" s="31">
        <v>2009</v>
      </c>
      <c r="B2732" s="100">
        <v>40057</v>
      </c>
      <c r="C2732" s="100">
        <v>40058</v>
      </c>
      <c r="D2732">
        <v>1.6249571477545424</v>
      </c>
    </row>
    <row r="2733" spans="1:4">
      <c r="A2733" s="31">
        <v>2009</v>
      </c>
      <c r="B2733" s="100">
        <v>40057</v>
      </c>
      <c r="C2733" s="100">
        <v>40059</v>
      </c>
      <c r="D2733">
        <v>1.6388476048931062</v>
      </c>
    </row>
    <row r="2734" spans="1:4">
      <c r="A2734" s="31">
        <v>2009</v>
      </c>
      <c r="B2734" s="100">
        <v>40057</v>
      </c>
      <c r="C2734" s="100">
        <v>40060</v>
      </c>
      <c r="D2734">
        <v>1.6355504587155962</v>
      </c>
    </row>
    <row r="2735" spans="1:4">
      <c r="A2735" s="31">
        <v>2009</v>
      </c>
      <c r="B2735" s="100">
        <v>40057</v>
      </c>
      <c r="C2735" s="100">
        <v>40063</v>
      </c>
      <c r="D2735">
        <v>1.6405266170578134</v>
      </c>
    </row>
    <row r="2736" spans="1:4">
      <c r="A2736" s="31">
        <v>2009</v>
      </c>
      <c r="B2736" s="100">
        <v>40057</v>
      </c>
      <c r="C2736" s="100">
        <v>40064</v>
      </c>
      <c r="D2736">
        <v>1.6566130601499456</v>
      </c>
    </row>
    <row r="2737" spans="1:4">
      <c r="A2737" s="31">
        <v>2009</v>
      </c>
      <c r="B2737" s="100">
        <v>40057</v>
      </c>
      <c r="C2737" s="100">
        <v>40065</v>
      </c>
      <c r="D2737">
        <v>1.6515409985215512</v>
      </c>
    </row>
    <row r="2738" spans="1:4">
      <c r="A2738" s="31">
        <v>2009</v>
      </c>
      <c r="B2738" s="100">
        <v>40057</v>
      </c>
      <c r="C2738" s="100">
        <v>40066</v>
      </c>
      <c r="D2738">
        <v>1.6608621181844132</v>
      </c>
    </row>
    <row r="2739" spans="1:4">
      <c r="A2739" s="31">
        <v>2009</v>
      </c>
      <c r="B2739" s="100">
        <v>40057</v>
      </c>
      <c r="C2739" s="100">
        <v>40067</v>
      </c>
      <c r="D2739">
        <v>1.6699851241560819</v>
      </c>
    </row>
    <row r="2740" spans="1:4">
      <c r="A2740" s="31">
        <v>2009</v>
      </c>
      <c r="B2740" s="100">
        <v>40057</v>
      </c>
      <c r="C2740" s="100">
        <v>40070</v>
      </c>
      <c r="D2740">
        <v>1.6565415244596131</v>
      </c>
    </row>
    <row r="2741" spans="1:4">
      <c r="A2741" s="31">
        <v>2009</v>
      </c>
      <c r="B2741" s="100">
        <v>40057</v>
      </c>
      <c r="C2741" s="100">
        <v>40071</v>
      </c>
      <c r="D2741">
        <v>1.6474236103281092</v>
      </c>
    </row>
    <row r="2742" spans="1:4">
      <c r="A2742" s="31">
        <v>2009</v>
      </c>
      <c r="B2742" s="100">
        <v>40057</v>
      </c>
      <c r="C2742" s="100">
        <v>40072</v>
      </c>
      <c r="D2742">
        <v>1.6489828031920872</v>
      </c>
    </row>
    <row r="2743" spans="1:4">
      <c r="A2743" s="31">
        <v>2009</v>
      </c>
      <c r="B2743" s="100">
        <v>40057</v>
      </c>
      <c r="C2743" s="100">
        <v>40073</v>
      </c>
      <c r="D2743">
        <v>1.6521055586749018</v>
      </c>
    </row>
    <row r="2744" spans="1:4">
      <c r="A2744" s="31">
        <v>2009</v>
      </c>
      <c r="B2744" s="100">
        <v>40057</v>
      </c>
      <c r="C2744" s="100">
        <v>40074</v>
      </c>
      <c r="D2744">
        <v>1.6333444407419748</v>
      </c>
    </row>
    <row r="2745" spans="1:4">
      <c r="A2745" s="31">
        <v>2009</v>
      </c>
      <c r="B2745" s="100">
        <v>40057</v>
      </c>
      <c r="C2745" s="100">
        <v>40077</v>
      </c>
      <c r="D2745">
        <v>1.6168100595632033</v>
      </c>
    </row>
    <row r="2746" spans="1:4">
      <c r="A2746" s="31">
        <v>2009</v>
      </c>
      <c r="B2746" s="100">
        <v>40057</v>
      </c>
      <c r="C2746" s="100">
        <v>40078</v>
      </c>
      <c r="D2746">
        <v>1.6336907262075826</v>
      </c>
    </row>
    <row r="2747" spans="1:4">
      <c r="A2747" s="31">
        <v>2009</v>
      </c>
      <c r="B2747" s="100">
        <v>40057</v>
      </c>
      <c r="C2747" s="100">
        <v>40079</v>
      </c>
      <c r="D2747">
        <v>1.6436513231042917</v>
      </c>
    </row>
    <row r="2748" spans="1:4">
      <c r="A2748" s="31">
        <v>2009</v>
      </c>
      <c r="B2748" s="100">
        <v>40057</v>
      </c>
      <c r="C2748" s="100">
        <v>40080</v>
      </c>
      <c r="D2748">
        <v>1.6216987865810135</v>
      </c>
    </row>
    <row r="2749" spans="1:4">
      <c r="A2749" s="31">
        <v>2009</v>
      </c>
      <c r="B2749" s="100">
        <v>40057</v>
      </c>
      <c r="C2749" s="100">
        <v>40081</v>
      </c>
      <c r="D2749">
        <v>1.5967346938775513</v>
      </c>
    </row>
    <row r="2750" spans="1:4">
      <c r="A2750" s="31">
        <v>2009</v>
      </c>
      <c r="B2750" s="100">
        <v>40057</v>
      </c>
      <c r="C2750" s="100">
        <v>40084</v>
      </c>
      <c r="D2750">
        <v>1.5878176990191297</v>
      </c>
    </row>
    <row r="2751" spans="1:4">
      <c r="A2751" s="31">
        <v>2009</v>
      </c>
      <c r="B2751" s="100">
        <v>40057</v>
      </c>
      <c r="C2751" s="100">
        <v>40085</v>
      </c>
      <c r="D2751">
        <v>1.5956350076771222</v>
      </c>
    </row>
    <row r="2752" spans="1:4">
      <c r="A2752" s="31">
        <v>2009</v>
      </c>
      <c r="B2752" s="100">
        <v>40057</v>
      </c>
      <c r="C2752" s="100">
        <v>40086</v>
      </c>
      <c r="D2752">
        <v>1.6103596172880237</v>
      </c>
    </row>
    <row r="2753" spans="1:4">
      <c r="A2753" s="31">
        <v>2009</v>
      </c>
      <c r="B2753" s="100">
        <v>40087</v>
      </c>
      <c r="C2753" s="100">
        <v>40087</v>
      </c>
      <c r="D2753">
        <v>1.596201350387001</v>
      </c>
    </row>
    <row r="2754" spans="1:4">
      <c r="A2754" s="31">
        <v>2009</v>
      </c>
      <c r="B2754" s="100">
        <v>40087</v>
      </c>
      <c r="C2754" s="100">
        <v>40088</v>
      </c>
      <c r="D2754">
        <v>1.5849324029655474</v>
      </c>
    </row>
    <row r="2755" spans="1:4">
      <c r="A2755" s="31">
        <v>2009</v>
      </c>
      <c r="B2755" s="100">
        <v>40087</v>
      </c>
      <c r="C2755" s="100">
        <v>40091</v>
      </c>
      <c r="D2755">
        <v>1.593719332679097</v>
      </c>
    </row>
    <row r="2756" spans="1:4">
      <c r="A2756" s="31">
        <v>2009</v>
      </c>
      <c r="B2756" s="100">
        <v>40087</v>
      </c>
      <c r="C2756" s="100">
        <v>40092</v>
      </c>
      <c r="D2756">
        <v>1.5897629717617838</v>
      </c>
    </row>
    <row r="2757" spans="1:4">
      <c r="A2757" s="31">
        <v>2009</v>
      </c>
      <c r="B2757" s="100">
        <v>40087</v>
      </c>
      <c r="C2757" s="100">
        <v>40093</v>
      </c>
      <c r="D2757">
        <v>1.5887122932208886</v>
      </c>
    </row>
    <row r="2758" spans="1:4">
      <c r="A2758" s="31">
        <v>2009</v>
      </c>
      <c r="B2758" s="100">
        <v>40087</v>
      </c>
      <c r="C2758" s="100">
        <v>40094</v>
      </c>
      <c r="D2758">
        <v>1.6046739130434782</v>
      </c>
    </row>
    <row r="2759" spans="1:4">
      <c r="A2759" s="31">
        <v>2009</v>
      </c>
      <c r="B2759" s="100">
        <v>40087</v>
      </c>
      <c r="C2759" s="100">
        <v>40095</v>
      </c>
      <c r="D2759">
        <v>1.5983095844395083</v>
      </c>
    </row>
    <row r="2760" spans="1:4">
      <c r="A2760" s="31">
        <v>2009</v>
      </c>
      <c r="B2760" s="100">
        <v>40087</v>
      </c>
      <c r="C2760" s="100">
        <v>40098</v>
      </c>
      <c r="D2760">
        <v>1.5820207864566591</v>
      </c>
    </row>
    <row r="2761" spans="1:4">
      <c r="A2761" s="31">
        <v>2009</v>
      </c>
      <c r="B2761" s="100">
        <v>40087</v>
      </c>
      <c r="C2761" s="100">
        <v>40099</v>
      </c>
      <c r="D2761">
        <v>1.5799319727891157</v>
      </c>
    </row>
    <row r="2762" spans="1:4">
      <c r="A2762" s="31">
        <v>2009</v>
      </c>
      <c r="B2762" s="100">
        <v>40087</v>
      </c>
      <c r="C2762" s="100">
        <v>40100</v>
      </c>
      <c r="D2762">
        <v>1.5996775060467616</v>
      </c>
    </row>
    <row r="2763" spans="1:4">
      <c r="A2763" s="31">
        <v>2009</v>
      </c>
      <c r="B2763" s="100">
        <v>40087</v>
      </c>
      <c r="C2763" s="100">
        <v>40101</v>
      </c>
      <c r="D2763">
        <v>1.6250136656827374</v>
      </c>
    </row>
    <row r="2764" spans="1:4">
      <c r="A2764" s="31">
        <v>2009</v>
      </c>
      <c r="B2764" s="100">
        <v>40087</v>
      </c>
      <c r="C2764" s="100">
        <v>40102</v>
      </c>
      <c r="D2764">
        <v>1.6308198519330959</v>
      </c>
    </row>
    <row r="2765" spans="1:4">
      <c r="A2765" s="31">
        <v>2009</v>
      </c>
      <c r="B2765" s="100">
        <v>40087</v>
      </c>
      <c r="C2765" s="100">
        <v>40105</v>
      </c>
      <c r="D2765">
        <v>1.6316307557694412</v>
      </c>
    </row>
    <row r="2766" spans="1:4">
      <c r="A2766" s="31">
        <v>2009</v>
      </c>
      <c r="B2766" s="100">
        <v>40087</v>
      </c>
      <c r="C2766" s="100">
        <v>40106</v>
      </c>
      <c r="D2766">
        <v>1.6420971810902711</v>
      </c>
    </row>
    <row r="2767" spans="1:4">
      <c r="A2767" s="31">
        <v>2009</v>
      </c>
      <c r="B2767" s="100">
        <v>40087</v>
      </c>
      <c r="C2767" s="100">
        <v>40107</v>
      </c>
      <c r="D2767">
        <v>1.6577046994778357</v>
      </c>
    </row>
    <row r="2768" spans="1:4">
      <c r="A2768" s="31">
        <v>2009</v>
      </c>
      <c r="B2768" s="100">
        <v>40087</v>
      </c>
      <c r="C2768" s="100">
        <v>40108</v>
      </c>
      <c r="D2768">
        <v>1.6569093118303324</v>
      </c>
    </row>
    <row r="2769" spans="1:4">
      <c r="A2769" s="31">
        <v>2009</v>
      </c>
      <c r="B2769" s="100">
        <v>40087</v>
      </c>
      <c r="C2769" s="100">
        <v>40109</v>
      </c>
      <c r="D2769">
        <v>1.6375926733536852</v>
      </c>
    </row>
    <row r="2770" spans="1:4">
      <c r="A2770" s="31">
        <v>2009</v>
      </c>
      <c r="B2770" s="100">
        <v>40087</v>
      </c>
      <c r="C2770" s="100">
        <v>40112</v>
      </c>
      <c r="D2770">
        <v>1.6335653687187297</v>
      </c>
    </row>
    <row r="2771" spans="1:4">
      <c r="A2771" s="31">
        <v>2009</v>
      </c>
      <c r="B2771" s="100">
        <v>40087</v>
      </c>
      <c r="C2771" s="100">
        <v>40113</v>
      </c>
      <c r="D2771">
        <v>1.6385568713852934</v>
      </c>
    </row>
    <row r="2772" spans="1:4">
      <c r="A2772" s="31">
        <v>2009</v>
      </c>
      <c r="B2772" s="100">
        <v>40087</v>
      </c>
      <c r="C2772" s="100">
        <v>40114</v>
      </c>
      <c r="D2772">
        <v>1.6324389974605278</v>
      </c>
    </row>
    <row r="2773" spans="1:4">
      <c r="A2773" s="31">
        <v>2009</v>
      </c>
      <c r="B2773" s="100">
        <v>40087</v>
      </c>
      <c r="C2773" s="100">
        <v>40115</v>
      </c>
      <c r="D2773">
        <v>1.6476880222841226</v>
      </c>
    </row>
    <row r="2774" spans="1:4">
      <c r="A2774" s="31">
        <v>2009</v>
      </c>
      <c r="B2774" s="100">
        <v>40087</v>
      </c>
      <c r="C2774" s="100">
        <v>40116</v>
      </c>
      <c r="D2774">
        <v>1.6559440559440559</v>
      </c>
    </row>
    <row r="2775" spans="1:4">
      <c r="A2775" s="31">
        <v>2009</v>
      </c>
      <c r="B2775" s="100">
        <v>40118</v>
      </c>
      <c r="C2775" s="100">
        <v>40119</v>
      </c>
      <c r="D2775">
        <v>1.635337097309864</v>
      </c>
    </row>
    <row r="2776" spans="1:4">
      <c r="A2776" s="31">
        <v>2009</v>
      </c>
      <c r="B2776" s="100">
        <v>40118</v>
      </c>
      <c r="C2776" s="100">
        <v>40120</v>
      </c>
      <c r="D2776">
        <v>1.6312040952592923</v>
      </c>
    </row>
    <row r="2777" spans="1:4">
      <c r="A2777" s="31">
        <v>2009</v>
      </c>
      <c r="B2777" s="100">
        <v>40118</v>
      </c>
      <c r="C2777" s="100">
        <v>40121</v>
      </c>
      <c r="D2777">
        <v>1.6518576544315131</v>
      </c>
    </row>
    <row r="2778" spans="1:4">
      <c r="A2778" s="31">
        <v>2009</v>
      </c>
      <c r="B2778" s="100">
        <v>40118</v>
      </c>
      <c r="C2778" s="100">
        <v>40122</v>
      </c>
      <c r="D2778">
        <v>1.6605607059086338</v>
      </c>
    </row>
    <row r="2779" spans="1:4">
      <c r="A2779" s="31">
        <v>2009</v>
      </c>
      <c r="B2779" s="100">
        <v>40118</v>
      </c>
      <c r="C2779" s="100">
        <v>40123</v>
      </c>
      <c r="D2779">
        <v>1.6587053571428572</v>
      </c>
    </row>
    <row r="2780" spans="1:4">
      <c r="A2780" s="31">
        <v>2009</v>
      </c>
      <c r="B2780" s="100">
        <v>40118</v>
      </c>
      <c r="C2780" s="100">
        <v>40126</v>
      </c>
      <c r="D2780">
        <v>1.6767190734627648</v>
      </c>
    </row>
    <row r="2781" spans="1:4">
      <c r="A2781" s="31">
        <v>2009</v>
      </c>
      <c r="B2781" s="100">
        <v>40118</v>
      </c>
      <c r="C2781" s="100">
        <v>40127</v>
      </c>
      <c r="D2781">
        <v>1.6654796349877588</v>
      </c>
    </row>
    <row r="2782" spans="1:4">
      <c r="A2782" s="31">
        <v>2009</v>
      </c>
      <c r="B2782" s="100">
        <v>40118</v>
      </c>
      <c r="C2782" s="100">
        <v>40128</v>
      </c>
      <c r="D2782">
        <v>1.6654114519880385</v>
      </c>
    </row>
    <row r="2783" spans="1:4">
      <c r="A2783" s="31">
        <v>2009</v>
      </c>
      <c r="B2783" s="100">
        <v>40118</v>
      </c>
      <c r="C2783" s="100">
        <v>40129</v>
      </c>
      <c r="D2783">
        <v>1.6543237250554323</v>
      </c>
    </row>
    <row r="2784" spans="1:4">
      <c r="A2784" s="31">
        <v>2009</v>
      </c>
      <c r="B2784" s="100">
        <v>40118</v>
      </c>
      <c r="C2784" s="100">
        <v>40130</v>
      </c>
      <c r="D2784">
        <v>1.6682187938288919</v>
      </c>
    </row>
    <row r="2785" spans="1:4">
      <c r="A2785" s="31">
        <v>2009</v>
      </c>
      <c r="B2785" s="100">
        <v>40118</v>
      </c>
      <c r="C2785" s="100">
        <v>40133</v>
      </c>
      <c r="D2785">
        <v>1.6723473207800188</v>
      </c>
    </row>
    <row r="2786" spans="1:4">
      <c r="A2786" s="31">
        <v>2009</v>
      </c>
      <c r="B2786" s="100">
        <v>40118</v>
      </c>
      <c r="C2786" s="100">
        <v>40134</v>
      </c>
      <c r="D2786">
        <v>1.6784203102961919</v>
      </c>
    </row>
    <row r="2787" spans="1:4">
      <c r="A2787" s="31">
        <v>2009</v>
      </c>
      <c r="B2787" s="100">
        <v>40118</v>
      </c>
      <c r="C2787" s="100">
        <v>40135</v>
      </c>
      <c r="D2787">
        <v>1.68150646430579</v>
      </c>
    </row>
    <row r="2788" spans="1:4">
      <c r="A2788" s="31">
        <v>2009</v>
      </c>
      <c r="B2788" s="100">
        <v>40118</v>
      </c>
      <c r="C2788" s="100">
        <v>40136</v>
      </c>
      <c r="D2788">
        <v>1.6628069586619678</v>
      </c>
    </row>
    <row r="2789" spans="1:4">
      <c r="A2789" s="31">
        <v>2009</v>
      </c>
      <c r="B2789" s="100">
        <v>40118</v>
      </c>
      <c r="C2789" s="100">
        <v>40137</v>
      </c>
      <c r="D2789">
        <v>1.6476672412834343</v>
      </c>
    </row>
    <row r="2790" spans="1:4">
      <c r="A2790" s="31">
        <v>2009</v>
      </c>
      <c r="B2790" s="100">
        <v>40118</v>
      </c>
      <c r="C2790" s="100">
        <v>40140</v>
      </c>
      <c r="D2790">
        <v>1.6617263391618093</v>
      </c>
    </row>
    <row r="2791" spans="1:4">
      <c r="A2791" s="31">
        <v>2009</v>
      </c>
      <c r="B2791" s="100">
        <v>40118</v>
      </c>
      <c r="C2791" s="100">
        <v>40141</v>
      </c>
      <c r="D2791">
        <v>1.6575130107407816</v>
      </c>
    </row>
    <row r="2792" spans="1:4">
      <c r="A2792" s="31">
        <v>2009</v>
      </c>
      <c r="B2792" s="100">
        <v>40118</v>
      </c>
      <c r="C2792" s="100">
        <v>40142</v>
      </c>
      <c r="D2792">
        <v>1.6701361975418003</v>
      </c>
    </row>
    <row r="2793" spans="1:4">
      <c r="A2793" s="31">
        <v>2009</v>
      </c>
      <c r="B2793" s="100">
        <v>40118</v>
      </c>
      <c r="C2793" s="100">
        <v>40143</v>
      </c>
      <c r="D2793">
        <v>1.6543358946212954</v>
      </c>
    </row>
    <row r="2794" spans="1:4">
      <c r="A2794" s="31">
        <v>2009</v>
      </c>
      <c r="B2794" s="100">
        <v>40118</v>
      </c>
      <c r="C2794" s="100">
        <v>40144</v>
      </c>
      <c r="D2794">
        <v>1.6409635903640964</v>
      </c>
    </row>
    <row r="2795" spans="1:4">
      <c r="A2795" s="31">
        <v>2009</v>
      </c>
      <c r="B2795" s="100">
        <v>40118</v>
      </c>
      <c r="C2795" s="100">
        <v>40147</v>
      </c>
      <c r="D2795">
        <v>1.6480719653337721</v>
      </c>
    </row>
    <row r="2796" spans="1:4">
      <c r="A2796" s="31">
        <v>2009</v>
      </c>
      <c r="B2796" s="100">
        <v>40148</v>
      </c>
      <c r="C2796" s="100">
        <v>40148</v>
      </c>
      <c r="D2796">
        <v>1.6567566082321261</v>
      </c>
    </row>
    <row r="2797" spans="1:4">
      <c r="A2797" s="31">
        <v>2009</v>
      </c>
      <c r="B2797" s="100">
        <v>40148</v>
      </c>
      <c r="C2797" s="100">
        <v>40149</v>
      </c>
      <c r="D2797">
        <v>1.6686940174720777</v>
      </c>
    </row>
    <row r="2798" spans="1:4">
      <c r="A2798" s="31">
        <v>2009</v>
      </c>
      <c r="B2798" s="100">
        <v>40148</v>
      </c>
      <c r="C2798" s="100">
        <v>40150</v>
      </c>
      <c r="D2798">
        <v>1.6630918990265633</v>
      </c>
    </row>
    <row r="2799" spans="1:4">
      <c r="A2799" s="31">
        <v>2009</v>
      </c>
      <c r="B2799" s="100">
        <v>40148</v>
      </c>
      <c r="C2799" s="100">
        <v>40151</v>
      </c>
      <c r="D2799">
        <v>1.6653404067197168</v>
      </c>
    </row>
    <row r="2800" spans="1:4">
      <c r="A2800" s="31">
        <v>2009</v>
      </c>
      <c r="B2800" s="100">
        <v>40148</v>
      </c>
      <c r="C2800" s="100">
        <v>40154</v>
      </c>
      <c r="D2800">
        <v>1.6338323849511076</v>
      </c>
    </row>
    <row r="2801" spans="1:4">
      <c r="A2801" s="31">
        <v>2009</v>
      </c>
      <c r="B2801" s="100">
        <v>40148</v>
      </c>
      <c r="C2801" s="100">
        <v>40155</v>
      </c>
      <c r="D2801">
        <v>1.6288864388092612</v>
      </c>
    </row>
    <row r="2802" spans="1:4">
      <c r="A2802" s="31">
        <v>2009</v>
      </c>
      <c r="B2802" s="100">
        <v>40148</v>
      </c>
      <c r="C2802" s="100">
        <v>40156</v>
      </c>
      <c r="D2802">
        <v>1.6325447711695777</v>
      </c>
    </row>
    <row r="2803" spans="1:4">
      <c r="A2803" s="31">
        <v>2009</v>
      </c>
      <c r="B2803" s="100">
        <v>40148</v>
      </c>
      <c r="C2803" s="100">
        <v>40157</v>
      </c>
      <c r="D2803">
        <v>1.6288842198385494</v>
      </c>
    </row>
    <row r="2804" spans="1:4">
      <c r="A2804" s="31">
        <v>2009</v>
      </c>
      <c r="B2804" s="100">
        <v>40148</v>
      </c>
      <c r="C2804" s="100">
        <v>40158</v>
      </c>
      <c r="D2804">
        <v>1.6303375131193725</v>
      </c>
    </row>
    <row r="2805" spans="1:4">
      <c r="A2805" s="31">
        <v>2009</v>
      </c>
      <c r="B2805" s="100">
        <v>40148</v>
      </c>
      <c r="C2805" s="100">
        <v>40161</v>
      </c>
      <c r="D2805">
        <v>1.6263602043082388</v>
      </c>
    </row>
    <row r="2806" spans="1:4">
      <c r="A2806" s="31">
        <v>2009</v>
      </c>
      <c r="B2806" s="100">
        <v>40148</v>
      </c>
      <c r="C2806" s="100">
        <v>40162</v>
      </c>
      <c r="D2806">
        <v>1.6228794642857143</v>
      </c>
    </row>
    <row r="2807" spans="1:4">
      <c r="A2807" s="31">
        <v>2009</v>
      </c>
      <c r="B2807" s="100">
        <v>40148</v>
      </c>
      <c r="C2807" s="100">
        <v>40163</v>
      </c>
      <c r="D2807">
        <v>1.6369666647928496</v>
      </c>
    </row>
    <row r="2808" spans="1:4">
      <c r="A2808" s="31">
        <v>2009</v>
      </c>
      <c r="B2808" s="100">
        <v>40148</v>
      </c>
      <c r="C2808" s="100">
        <v>40164</v>
      </c>
      <c r="D2808">
        <v>1.611663576605427</v>
      </c>
    </row>
    <row r="2809" spans="1:4">
      <c r="A2809" s="31">
        <v>2009</v>
      </c>
      <c r="B2809" s="100">
        <v>40148</v>
      </c>
      <c r="C2809" s="100">
        <v>40165</v>
      </c>
      <c r="D2809">
        <v>1.6163472378804959</v>
      </c>
    </row>
    <row r="2810" spans="1:4">
      <c r="A2810" s="31">
        <v>2009</v>
      </c>
      <c r="B2810" s="100">
        <v>40148</v>
      </c>
      <c r="C2810" s="100">
        <v>40168</v>
      </c>
      <c r="D2810">
        <v>1.6111235703072437</v>
      </c>
    </row>
    <row r="2811" spans="1:4">
      <c r="A2811" s="31">
        <v>2009</v>
      </c>
      <c r="B2811" s="100">
        <v>40148</v>
      </c>
      <c r="C2811" s="100">
        <v>40169</v>
      </c>
      <c r="D2811">
        <v>1.5989026370304014</v>
      </c>
    </row>
    <row r="2812" spans="1:4">
      <c r="A2812" s="31">
        <v>2009</v>
      </c>
      <c r="B2812" s="100">
        <v>40148</v>
      </c>
      <c r="C2812" s="100">
        <v>40170</v>
      </c>
      <c r="D2812">
        <v>1.595618643120599</v>
      </c>
    </row>
    <row r="2813" spans="1:4">
      <c r="A2813" s="31">
        <v>2009</v>
      </c>
      <c r="B2813" s="100">
        <v>40148</v>
      </c>
      <c r="C2813" s="100">
        <v>40171</v>
      </c>
      <c r="D2813">
        <v>1.5983570159857903</v>
      </c>
    </row>
    <row r="2814" spans="1:4">
      <c r="A2814" s="31">
        <v>2009</v>
      </c>
      <c r="B2814" s="100">
        <v>40148</v>
      </c>
      <c r="C2814" s="100">
        <v>40175</v>
      </c>
      <c r="D2814">
        <v>1.5980164849184073</v>
      </c>
    </row>
    <row r="2815" spans="1:4">
      <c r="A2815" s="31">
        <v>2009</v>
      </c>
      <c r="B2815" s="100">
        <v>40148</v>
      </c>
      <c r="C2815" s="100">
        <v>40176</v>
      </c>
      <c r="D2815">
        <v>1.5988700564971752</v>
      </c>
    </row>
    <row r="2816" spans="1:4">
      <c r="A2816" s="31">
        <v>2009</v>
      </c>
      <c r="B2816" s="100">
        <v>40148</v>
      </c>
      <c r="C2816" s="100">
        <v>40177</v>
      </c>
      <c r="D2816">
        <v>1.5860619469026547</v>
      </c>
    </row>
    <row r="2817" spans="1:4">
      <c r="A2817" s="31">
        <v>2009</v>
      </c>
      <c r="B2817" s="100">
        <v>40148</v>
      </c>
      <c r="C2817" s="100">
        <v>40178</v>
      </c>
      <c r="D2817">
        <v>1.6221146267312241</v>
      </c>
    </row>
    <row r="2818" spans="1:4">
      <c r="A2818" s="31">
        <v>2010</v>
      </c>
      <c r="B2818" s="100">
        <v>40179</v>
      </c>
      <c r="C2818" s="100">
        <v>40182</v>
      </c>
      <c r="D2818">
        <v>1.6142023782813553</v>
      </c>
    </row>
    <row r="2819" spans="1:4">
      <c r="A2819" s="31">
        <v>2010</v>
      </c>
      <c r="B2819" s="100">
        <v>40179</v>
      </c>
      <c r="C2819" s="100">
        <v>40183</v>
      </c>
      <c r="D2819">
        <v>1.6038647342995169</v>
      </c>
    </row>
    <row r="2820" spans="1:4">
      <c r="A2820" s="31">
        <v>2010</v>
      </c>
      <c r="B2820" s="100">
        <v>40179</v>
      </c>
      <c r="C2820" s="100">
        <v>40184</v>
      </c>
      <c r="D2820">
        <v>1.5969285555308259</v>
      </c>
    </row>
    <row r="2821" spans="1:4">
      <c r="A2821" s="31">
        <v>2010</v>
      </c>
      <c r="B2821" s="100">
        <v>40179</v>
      </c>
      <c r="C2821" s="100">
        <v>40185</v>
      </c>
      <c r="D2821">
        <v>1.5900400177856824</v>
      </c>
    </row>
    <row r="2822" spans="1:4">
      <c r="A2822" s="31">
        <v>2010</v>
      </c>
      <c r="B2822" s="100">
        <v>40179</v>
      </c>
      <c r="C2822" s="100">
        <v>40186</v>
      </c>
      <c r="D2822">
        <v>1.5976046563689277</v>
      </c>
    </row>
    <row r="2823" spans="1:4">
      <c r="A2823" s="31">
        <v>2010</v>
      </c>
      <c r="B2823" s="100">
        <v>40179</v>
      </c>
      <c r="C2823" s="100">
        <v>40189</v>
      </c>
      <c r="D2823">
        <v>1.6161975748136612</v>
      </c>
    </row>
    <row r="2824" spans="1:4">
      <c r="A2824" s="31">
        <v>2010</v>
      </c>
      <c r="B2824" s="100">
        <v>40179</v>
      </c>
      <c r="C2824" s="100">
        <v>40190</v>
      </c>
      <c r="D2824">
        <v>1.6140213999108337</v>
      </c>
    </row>
    <row r="2825" spans="1:4">
      <c r="A2825" s="31">
        <v>2010</v>
      </c>
      <c r="B2825" s="100">
        <v>40179</v>
      </c>
      <c r="C2825" s="100">
        <v>40191</v>
      </c>
      <c r="D2825">
        <v>1.6278783813995081</v>
      </c>
    </row>
    <row r="2826" spans="1:4">
      <c r="A2826" s="31">
        <v>2010</v>
      </c>
      <c r="B2826" s="100">
        <v>40179</v>
      </c>
      <c r="C2826" s="100">
        <v>40192</v>
      </c>
      <c r="D2826">
        <v>1.6267265581134196</v>
      </c>
    </row>
    <row r="2827" spans="1:4">
      <c r="A2827" s="31">
        <v>2010</v>
      </c>
      <c r="B2827" s="100">
        <v>40179</v>
      </c>
      <c r="C2827" s="100">
        <v>40193</v>
      </c>
      <c r="D2827">
        <v>1.6314624595652913</v>
      </c>
    </row>
    <row r="2828" spans="1:4">
      <c r="A2828" s="31">
        <v>2010</v>
      </c>
      <c r="B2828" s="100">
        <v>40179</v>
      </c>
      <c r="C2828" s="100">
        <v>40196</v>
      </c>
      <c r="D2828">
        <v>1.6337691870380899</v>
      </c>
    </row>
    <row r="2829" spans="1:4">
      <c r="A2829" s="31">
        <v>2010</v>
      </c>
      <c r="B2829" s="100">
        <v>40179</v>
      </c>
      <c r="C2829" s="100">
        <v>40197</v>
      </c>
      <c r="D2829">
        <v>1.6331922681001945</v>
      </c>
    </row>
    <row r="2830" spans="1:4">
      <c r="A2830" s="31">
        <v>2010</v>
      </c>
      <c r="B2830" s="100">
        <v>40179</v>
      </c>
      <c r="C2830" s="100">
        <v>40198</v>
      </c>
      <c r="D2830">
        <v>1.6258628624022089</v>
      </c>
    </row>
    <row r="2831" spans="1:4">
      <c r="A2831" s="31">
        <v>2010</v>
      </c>
      <c r="B2831" s="100">
        <v>40179</v>
      </c>
      <c r="C2831" s="100">
        <v>40199</v>
      </c>
      <c r="D2831">
        <v>1.6165517241379312</v>
      </c>
    </row>
    <row r="2832" spans="1:4">
      <c r="A2832" s="31">
        <v>2010</v>
      </c>
      <c r="B2832" s="100">
        <v>40179</v>
      </c>
      <c r="C2832" s="100">
        <v>40200</v>
      </c>
      <c r="D2832">
        <v>1.6130320666438436</v>
      </c>
    </row>
    <row r="2833" spans="1:4">
      <c r="A2833" s="31">
        <v>2010</v>
      </c>
      <c r="B2833" s="100">
        <v>40179</v>
      </c>
      <c r="C2833" s="100">
        <v>40203</v>
      </c>
      <c r="D2833">
        <v>1.6130172119001482</v>
      </c>
    </row>
    <row r="2834" spans="1:4">
      <c r="A2834" s="31">
        <v>2010</v>
      </c>
      <c r="B2834" s="100">
        <v>40179</v>
      </c>
      <c r="C2834" s="100">
        <v>40204</v>
      </c>
      <c r="D2834">
        <v>1.6128478186190314</v>
      </c>
    </row>
    <row r="2835" spans="1:4">
      <c r="A2835" s="31">
        <v>2010</v>
      </c>
      <c r="B2835" s="100">
        <v>40179</v>
      </c>
      <c r="C2835" s="100">
        <v>40205</v>
      </c>
      <c r="D2835">
        <v>1.6226001729605075</v>
      </c>
    </row>
    <row r="2836" spans="1:4">
      <c r="A2836" s="31">
        <v>2010</v>
      </c>
      <c r="B2836" s="100">
        <v>40179</v>
      </c>
      <c r="C2836" s="100">
        <v>40206</v>
      </c>
      <c r="D2836">
        <v>1.6247678737233053</v>
      </c>
    </row>
    <row r="2837" spans="1:4">
      <c r="A2837" s="31">
        <v>2010</v>
      </c>
      <c r="B2837" s="100">
        <v>40179</v>
      </c>
      <c r="C2837" s="100">
        <v>40207</v>
      </c>
      <c r="D2837">
        <v>1.6116784951820438</v>
      </c>
    </row>
    <row r="2838" spans="1:4">
      <c r="A2838" s="31">
        <v>2010</v>
      </c>
      <c r="B2838" s="100">
        <v>40210</v>
      </c>
      <c r="C2838" s="100">
        <v>40210</v>
      </c>
      <c r="D2838">
        <v>1.5903297708178545</v>
      </c>
    </row>
    <row r="2839" spans="1:4">
      <c r="A2839" s="31">
        <v>2010</v>
      </c>
      <c r="B2839" s="100">
        <v>40210</v>
      </c>
      <c r="C2839" s="100">
        <v>40211</v>
      </c>
      <c r="D2839">
        <v>1.5950786838340485</v>
      </c>
    </row>
    <row r="2840" spans="1:4">
      <c r="A2840" s="31">
        <v>2010</v>
      </c>
      <c r="B2840" s="100">
        <v>40210</v>
      </c>
      <c r="C2840" s="100">
        <v>40212</v>
      </c>
      <c r="D2840">
        <v>1.5959826523624745</v>
      </c>
    </row>
    <row r="2841" spans="1:4">
      <c r="A2841" s="31">
        <v>2010</v>
      </c>
      <c r="B2841" s="100">
        <v>40210</v>
      </c>
      <c r="C2841" s="100">
        <v>40213</v>
      </c>
      <c r="D2841">
        <v>1.5859580804031612</v>
      </c>
    </row>
    <row r="2842" spans="1:4">
      <c r="A2842" s="31">
        <v>2010</v>
      </c>
      <c r="B2842" s="100">
        <v>40210</v>
      </c>
      <c r="C2842" s="100">
        <v>40214</v>
      </c>
      <c r="D2842">
        <v>1.5678213569997137</v>
      </c>
    </row>
    <row r="2843" spans="1:4">
      <c r="A2843" s="31">
        <v>2010</v>
      </c>
      <c r="B2843" s="100">
        <v>40210</v>
      </c>
      <c r="C2843" s="100">
        <v>40217</v>
      </c>
      <c r="D2843">
        <v>1.5608948750142677</v>
      </c>
    </row>
    <row r="2844" spans="1:4">
      <c r="A2844" s="31">
        <v>2010</v>
      </c>
      <c r="B2844" s="100">
        <v>40210</v>
      </c>
      <c r="C2844" s="100">
        <v>40218</v>
      </c>
      <c r="D2844">
        <v>1.562925942753294</v>
      </c>
    </row>
    <row r="2845" spans="1:4">
      <c r="A2845" s="31">
        <v>2010</v>
      </c>
      <c r="B2845" s="100">
        <v>40210</v>
      </c>
      <c r="C2845" s="100">
        <v>40219</v>
      </c>
      <c r="D2845">
        <v>1.5617185724028189</v>
      </c>
    </row>
    <row r="2846" spans="1:4">
      <c r="A2846" s="31">
        <v>2010</v>
      </c>
      <c r="B2846" s="100">
        <v>40210</v>
      </c>
      <c r="C2846" s="100">
        <v>40220</v>
      </c>
      <c r="D2846">
        <v>1.5633048433048433</v>
      </c>
    </row>
    <row r="2847" spans="1:4">
      <c r="A2847" s="31">
        <v>2010</v>
      </c>
      <c r="B2847" s="100">
        <v>40210</v>
      </c>
      <c r="C2847" s="100">
        <v>40221</v>
      </c>
      <c r="D2847">
        <v>1.5616154642733862</v>
      </c>
    </row>
    <row r="2848" spans="1:4">
      <c r="A2848" s="31">
        <v>2010</v>
      </c>
      <c r="B2848" s="100">
        <v>40210</v>
      </c>
      <c r="C2848" s="100">
        <v>40224</v>
      </c>
      <c r="D2848">
        <v>1.5683494698017519</v>
      </c>
    </row>
    <row r="2849" spans="1:4">
      <c r="A2849" s="31">
        <v>2010</v>
      </c>
      <c r="B2849" s="100">
        <v>40210</v>
      </c>
      <c r="C2849" s="100">
        <v>40225</v>
      </c>
      <c r="D2849">
        <v>1.5679494543365882</v>
      </c>
    </row>
    <row r="2850" spans="1:4">
      <c r="A2850" s="31">
        <v>2010</v>
      </c>
      <c r="B2850" s="100">
        <v>40210</v>
      </c>
      <c r="C2850" s="100">
        <v>40226</v>
      </c>
      <c r="D2850">
        <v>1.5795166858457999</v>
      </c>
    </row>
    <row r="2851" spans="1:4">
      <c r="A2851" s="31">
        <v>2010</v>
      </c>
      <c r="B2851" s="100">
        <v>40210</v>
      </c>
      <c r="C2851" s="100">
        <v>40227</v>
      </c>
      <c r="D2851">
        <v>1.5587086397058825</v>
      </c>
    </row>
    <row r="2852" spans="1:4">
      <c r="A2852" s="31">
        <v>2010</v>
      </c>
      <c r="B2852" s="100">
        <v>40210</v>
      </c>
      <c r="C2852" s="100">
        <v>40228</v>
      </c>
      <c r="D2852">
        <v>1.5392234999430721</v>
      </c>
    </row>
    <row r="2853" spans="1:4">
      <c r="A2853" s="31">
        <v>2010</v>
      </c>
      <c r="B2853" s="100">
        <v>40210</v>
      </c>
      <c r="C2853" s="100">
        <v>40231</v>
      </c>
      <c r="D2853">
        <v>1.5489371376605661</v>
      </c>
    </row>
    <row r="2854" spans="1:4">
      <c r="A2854" s="31">
        <v>2010</v>
      </c>
      <c r="B2854" s="100">
        <v>40210</v>
      </c>
      <c r="C2854" s="100">
        <v>40232</v>
      </c>
      <c r="D2854">
        <v>1.5424903431038399</v>
      </c>
    </row>
    <row r="2855" spans="1:4">
      <c r="A2855" s="31">
        <v>2010</v>
      </c>
      <c r="B2855" s="100">
        <v>40210</v>
      </c>
      <c r="C2855" s="100">
        <v>40233</v>
      </c>
      <c r="D2855">
        <v>1.5438176638176639</v>
      </c>
    </row>
    <row r="2856" spans="1:4">
      <c r="A2856" s="31">
        <v>2010</v>
      </c>
      <c r="B2856" s="100">
        <v>40210</v>
      </c>
      <c r="C2856" s="100">
        <v>40234</v>
      </c>
      <c r="D2856">
        <v>1.5312748325576115</v>
      </c>
    </row>
    <row r="2857" spans="1:4">
      <c r="A2857" s="31">
        <v>2010</v>
      </c>
      <c r="B2857" s="100">
        <v>40210</v>
      </c>
      <c r="C2857" s="100">
        <v>40235</v>
      </c>
      <c r="D2857">
        <v>1.520107538926851</v>
      </c>
    </row>
    <row r="2858" spans="1:4">
      <c r="A2858" s="31">
        <v>2010</v>
      </c>
      <c r="B2858" s="100">
        <v>40238</v>
      </c>
      <c r="C2858" s="100">
        <v>40238</v>
      </c>
      <c r="D2858">
        <v>1.4916731002536672</v>
      </c>
    </row>
    <row r="2859" spans="1:4">
      <c r="A2859" s="31">
        <v>2010</v>
      </c>
      <c r="B2859" s="100">
        <v>40238</v>
      </c>
      <c r="C2859" s="100">
        <v>40239</v>
      </c>
      <c r="D2859">
        <v>1.4947867821481768</v>
      </c>
    </row>
    <row r="2860" spans="1:4">
      <c r="A2860" s="31">
        <v>2010</v>
      </c>
      <c r="B2860" s="100">
        <v>40238</v>
      </c>
      <c r="C2860" s="100">
        <v>40240</v>
      </c>
      <c r="D2860">
        <v>1.5061278569062606</v>
      </c>
    </row>
    <row r="2861" spans="1:4">
      <c r="A2861" s="31">
        <v>2010</v>
      </c>
      <c r="B2861" s="100">
        <v>40238</v>
      </c>
      <c r="C2861" s="100">
        <v>40241</v>
      </c>
      <c r="D2861">
        <v>1.5102762430939227</v>
      </c>
    </row>
    <row r="2862" spans="1:4">
      <c r="A2862" s="31">
        <v>2010</v>
      </c>
      <c r="B2862" s="100">
        <v>40238</v>
      </c>
      <c r="C2862" s="100">
        <v>40242</v>
      </c>
      <c r="D2862">
        <v>1.5049307479224379</v>
      </c>
    </row>
    <row r="2863" spans="1:4">
      <c r="A2863" s="31">
        <v>2010</v>
      </c>
      <c r="B2863" s="100">
        <v>40238</v>
      </c>
      <c r="C2863" s="100">
        <v>40245</v>
      </c>
      <c r="D2863">
        <v>1.5139627659574468</v>
      </c>
    </row>
    <row r="2864" spans="1:4">
      <c r="A2864" s="31">
        <v>2010</v>
      </c>
      <c r="B2864" s="100">
        <v>40238</v>
      </c>
      <c r="C2864" s="100">
        <v>40246</v>
      </c>
      <c r="D2864">
        <v>1.4956972639011472</v>
      </c>
    </row>
    <row r="2865" spans="1:4">
      <c r="A2865" s="31">
        <v>2010</v>
      </c>
      <c r="B2865" s="100">
        <v>40238</v>
      </c>
      <c r="C2865" s="100">
        <v>40247</v>
      </c>
      <c r="D2865">
        <v>1.4933070002194426</v>
      </c>
    </row>
    <row r="2866" spans="1:4">
      <c r="A2866" s="31">
        <v>2010</v>
      </c>
      <c r="B2866" s="100">
        <v>40238</v>
      </c>
      <c r="C2866" s="100">
        <v>40248</v>
      </c>
      <c r="D2866">
        <v>1.5030816640986133</v>
      </c>
    </row>
    <row r="2867" spans="1:4">
      <c r="A2867" s="31">
        <v>2010</v>
      </c>
      <c r="B2867" s="100">
        <v>40238</v>
      </c>
      <c r="C2867" s="100">
        <v>40249</v>
      </c>
      <c r="D2867">
        <v>1.5154684575580757</v>
      </c>
    </row>
    <row r="2868" spans="1:4">
      <c r="A2868" s="31">
        <v>2010</v>
      </c>
      <c r="B2868" s="100">
        <v>40238</v>
      </c>
      <c r="C2868" s="100">
        <v>40252</v>
      </c>
      <c r="D2868">
        <v>1.5052169137836355</v>
      </c>
    </row>
    <row r="2869" spans="1:4">
      <c r="A2869" s="31">
        <v>2010</v>
      </c>
      <c r="B2869" s="100">
        <v>40238</v>
      </c>
      <c r="C2869" s="100">
        <v>40253</v>
      </c>
      <c r="D2869">
        <v>1.5131767559819165</v>
      </c>
    </row>
    <row r="2870" spans="1:4">
      <c r="A2870" s="31">
        <v>2010</v>
      </c>
      <c r="B2870" s="100">
        <v>40238</v>
      </c>
      <c r="C2870" s="100">
        <v>40254</v>
      </c>
      <c r="D2870">
        <v>1.5349252399018076</v>
      </c>
    </row>
    <row r="2871" spans="1:4">
      <c r="A2871" s="31">
        <v>2010</v>
      </c>
      <c r="B2871" s="100">
        <v>40238</v>
      </c>
      <c r="C2871" s="100">
        <v>40255</v>
      </c>
      <c r="D2871">
        <v>1.5279642058165548</v>
      </c>
    </row>
    <row r="2872" spans="1:4">
      <c r="A2872" s="31">
        <v>2010</v>
      </c>
      <c r="B2872" s="100">
        <v>40238</v>
      </c>
      <c r="C2872" s="100">
        <v>40256</v>
      </c>
      <c r="D2872">
        <v>1.5145891559530464</v>
      </c>
    </row>
    <row r="2873" spans="1:4">
      <c r="A2873" s="31">
        <v>2010</v>
      </c>
      <c r="B2873" s="100">
        <v>40238</v>
      </c>
      <c r="C2873" s="100">
        <v>40259</v>
      </c>
      <c r="D2873">
        <v>1.4984427141268075</v>
      </c>
    </row>
    <row r="2874" spans="1:4">
      <c r="A2874" s="31">
        <v>2010</v>
      </c>
      <c r="B2874" s="100">
        <v>40238</v>
      </c>
      <c r="C2874" s="100">
        <v>40260</v>
      </c>
      <c r="D2874">
        <v>1.5012770682953915</v>
      </c>
    </row>
    <row r="2875" spans="1:4">
      <c r="A2875" s="31">
        <v>2010</v>
      </c>
      <c r="B2875" s="100">
        <v>40238</v>
      </c>
      <c r="C2875" s="100">
        <v>40261</v>
      </c>
      <c r="D2875">
        <v>1.4909456740442657</v>
      </c>
    </row>
    <row r="2876" spans="1:4">
      <c r="A2876" s="31">
        <v>2010</v>
      </c>
      <c r="B2876" s="100">
        <v>40238</v>
      </c>
      <c r="C2876" s="100">
        <v>40262</v>
      </c>
      <c r="D2876">
        <v>1.4932915921288015</v>
      </c>
    </row>
    <row r="2877" spans="1:4">
      <c r="A2877" s="31">
        <v>2010</v>
      </c>
      <c r="B2877" s="100">
        <v>40238</v>
      </c>
      <c r="C2877" s="100">
        <v>40263</v>
      </c>
      <c r="D2877">
        <v>1.4830075521990227</v>
      </c>
    </row>
    <row r="2878" spans="1:4">
      <c r="A2878" s="31">
        <v>2010</v>
      </c>
      <c r="B2878" s="100">
        <v>40238</v>
      </c>
      <c r="C2878" s="100">
        <v>40266</v>
      </c>
      <c r="D2878">
        <v>1.4977762953079832</v>
      </c>
    </row>
    <row r="2879" spans="1:4">
      <c r="A2879" s="31">
        <v>2010</v>
      </c>
      <c r="B2879" s="100">
        <v>40238</v>
      </c>
      <c r="C2879" s="100">
        <v>40267</v>
      </c>
      <c r="D2879">
        <v>1.5092354192320609</v>
      </c>
    </row>
    <row r="2880" spans="1:4">
      <c r="A2880" s="31">
        <v>2010</v>
      </c>
      <c r="B2880" s="100">
        <v>40238</v>
      </c>
      <c r="C2880" s="100">
        <v>40268</v>
      </c>
      <c r="D2880">
        <v>1.5148347943358058</v>
      </c>
    </row>
    <row r="2881" spans="1:4">
      <c r="A2881" s="31">
        <v>2010</v>
      </c>
      <c r="B2881" s="100">
        <v>40269</v>
      </c>
      <c r="C2881" s="100">
        <v>40269</v>
      </c>
      <c r="D2881">
        <v>1.5220658868734813</v>
      </c>
    </row>
    <row r="2882" spans="1:4">
      <c r="A2882" s="31">
        <v>2010</v>
      </c>
      <c r="B2882" s="100">
        <v>40269</v>
      </c>
      <c r="C2882" s="100">
        <v>40274</v>
      </c>
      <c r="D2882">
        <v>1.5181323662737987</v>
      </c>
    </row>
    <row r="2883" spans="1:4">
      <c r="A2883" s="31">
        <v>2010</v>
      </c>
      <c r="B2883" s="100">
        <v>40269</v>
      </c>
      <c r="C2883" s="100">
        <v>40275</v>
      </c>
      <c r="D2883">
        <v>1.5178927006883998</v>
      </c>
    </row>
    <row r="2884" spans="1:4">
      <c r="A2884" s="31">
        <v>2010</v>
      </c>
      <c r="B2884" s="100">
        <v>40269</v>
      </c>
      <c r="C2884" s="100">
        <v>40276</v>
      </c>
      <c r="D2884">
        <v>1.5195428571428571</v>
      </c>
    </row>
    <row r="2885" spans="1:4">
      <c r="A2885" s="31">
        <v>2010</v>
      </c>
      <c r="B2885" s="100">
        <v>40269</v>
      </c>
      <c r="C2885" s="100">
        <v>40277</v>
      </c>
      <c r="D2885">
        <v>1.534862385321101</v>
      </c>
    </row>
    <row r="2886" spans="1:4">
      <c r="A2886" s="31">
        <v>2010</v>
      </c>
      <c r="B2886" s="100">
        <v>40269</v>
      </c>
      <c r="C2886" s="100">
        <v>40280</v>
      </c>
      <c r="D2886">
        <v>1.5393767705382437</v>
      </c>
    </row>
    <row r="2887" spans="1:4">
      <c r="A2887" s="31">
        <v>2010</v>
      </c>
      <c r="B2887" s="100">
        <v>40269</v>
      </c>
      <c r="C2887" s="100">
        <v>40281</v>
      </c>
      <c r="D2887">
        <v>1.5414207898320473</v>
      </c>
    </row>
    <row r="2888" spans="1:4">
      <c r="A2888" s="31">
        <v>2010</v>
      </c>
      <c r="B2888" s="100">
        <v>40269</v>
      </c>
      <c r="C2888" s="100">
        <v>40282</v>
      </c>
      <c r="D2888">
        <v>1.5447016110732925</v>
      </c>
    </row>
    <row r="2889" spans="1:4">
      <c r="A2889" s="31">
        <v>2010</v>
      </c>
      <c r="B2889" s="100">
        <v>40269</v>
      </c>
      <c r="C2889" s="100">
        <v>40283</v>
      </c>
      <c r="D2889">
        <v>1.543739670598963</v>
      </c>
    </row>
    <row r="2890" spans="1:4">
      <c r="A2890" s="31">
        <v>2010</v>
      </c>
      <c r="B2890" s="100">
        <v>40269</v>
      </c>
      <c r="C2890" s="100">
        <v>40284</v>
      </c>
      <c r="D2890">
        <v>1.5431535742788736</v>
      </c>
    </row>
    <row r="2891" spans="1:4">
      <c r="A2891" s="31">
        <v>2010</v>
      </c>
      <c r="B2891" s="100">
        <v>40269</v>
      </c>
      <c r="C2891" s="100">
        <v>40287</v>
      </c>
      <c r="D2891">
        <v>1.52549687677456</v>
      </c>
    </row>
    <row r="2892" spans="1:4">
      <c r="A2892" s="31">
        <v>2010</v>
      </c>
      <c r="B2892" s="100">
        <v>40269</v>
      </c>
      <c r="C2892" s="100">
        <v>40288</v>
      </c>
      <c r="D2892">
        <v>1.538619509412436</v>
      </c>
    </row>
    <row r="2893" spans="1:4">
      <c r="A2893" s="31">
        <v>2010</v>
      </c>
      <c r="B2893" s="100">
        <v>40269</v>
      </c>
      <c r="C2893" s="100">
        <v>40289</v>
      </c>
      <c r="D2893">
        <v>1.5388952819332566</v>
      </c>
    </row>
    <row r="2894" spans="1:4">
      <c r="A2894" s="31">
        <v>2010</v>
      </c>
      <c r="B2894" s="100">
        <v>40269</v>
      </c>
      <c r="C2894" s="100">
        <v>40290</v>
      </c>
      <c r="D2894">
        <v>1.538967406980098</v>
      </c>
    </row>
    <row r="2895" spans="1:4">
      <c r="A2895" s="31">
        <v>2010</v>
      </c>
      <c r="B2895" s="100">
        <v>40269</v>
      </c>
      <c r="C2895" s="100">
        <v>40291</v>
      </c>
      <c r="D2895">
        <v>1.5347630577654792</v>
      </c>
    </row>
    <row r="2896" spans="1:4">
      <c r="A2896" s="31">
        <v>2010</v>
      </c>
      <c r="B2896" s="100">
        <v>40269</v>
      </c>
      <c r="C2896" s="100">
        <v>40294</v>
      </c>
      <c r="D2896">
        <v>1.5446428571428572</v>
      </c>
    </row>
    <row r="2897" spans="1:4">
      <c r="A2897" s="31">
        <v>2010</v>
      </c>
      <c r="B2897" s="100">
        <v>40269</v>
      </c>
      <c r="C2897" s="100">
        <v>40295</v>
      </c>
      <c r="D2897">
        <v>1.5327835764950117</v>
      </c>
    </row>
    <row r="2898" spans="1:4">
      <c r="A2898" s="31">
        <v>2010</v>
      </c>
      <c r="B2898" s="100">
        <v>40269</v>
      </c>
      <c r="C2898" s="100">
        <v>40296</v>
      </c>
      <c r="D2898">
        <v>1.5210151584749656</v>
      </c>
    </row>
    <row r="2899" spans="1:4">
      <c r="A2899" s="31">
        <v>2010</v>
      </c>
      <c r="B2899" s="100">
        <v>40269</v>
      </c>
      <c r="C2899" s="100">
        <v>40297</v>
      </c>
      <c r="D2899">
        <v>1.5274529008469204</v>
      </c>
    </row>
    <row r="2900" spans="1:4">
      <c r="A2900" s="31">
        <v>2010</v>
      </c>
      <c r="B2900" s="100">
        <v>40269</v>
      </c>
      <c r="C2900" s="100">
        <v>40298</v>
      </c>
      <c r="D2900">
        <v>1.5299322072848442</v>
      </c>
    </row>
    <row r="2901" spans="1:4">
      <c r="A2901" s="31">
        <v>2010</v>
      </c>
      <c r="B2901" s="100">
        <v>40299</v>
      </c>
      <c r="C2901" s="100">
        <v>40301</v>
      </c>
      <c r="D2901">
        <v>1.5251152073732721</v>
      </c>
    </row>
    <row r="2902" spans="1:4">
      <c r="A2902" s="31">
        <v>2010</v>
      </c>
      <c r="B2902" s="100">
        <v>40299</v>
      </c>
      <c r="C2902" s="100">
        <v>40302</v>
      </c>
      <c r="D2902">
        <v>1.5162467419635099</v>
      </c>
    </row>
    <row r="2903" spans="1:4">
      <c r="A2903" s="31">
        <v>2010</v>
      </c>
      <c r="B2903" s="100">
        <v>40299</v>
      </c>
      <c r="C2903" s="100">
        <v>40303</v>
      </c>
      <c r="D2903">
        <v>1.5114021751841891</v>
      </c>
    </row>
    <row r="2904" spans="1:4">
      <c r="A2904" s="31">
        <v>2010</v>
      </c>
      <c r="B2904" s="100">
        <v>40299</v>
      </c>
      <c r="C2904" s="100">
        <v>40304</v>
      </c>
      <c r="D2904">
        <v>1.5098167151076576</v>
      </c>
    </row>
    <row r="2905" spans="1:4">
      <c r="A2905" s="31">
        <v>2010</v>
      </c>
      <c r="B2905" s="100">
        <v>40299</v>
      </c>
      <c r="C2905" s="100">
        <v>40305</v>
      </c>
      <c r="D2905">
        <v>1.4683485974310235</v>
      </c>
    </row>
    <row r="2906" spans="1:4">
      <c r="A2906" s="31">
        <v>2010</v>
      </c>
      <c r="B2906" s="100">
        <v>40299</v>
      </c>
      <c r="C2906" s="100">
        <v>40308</v>
      </c>
      <c r="D2906">
        <v>1.5009548058561426</v>
      </c>
    </row>
    <row r="2907" spans="1:4">
      <c r="A2907" s="31">
        <v>2010</v>
      </c>
      <c r="B2907" s="100">
        <v>40299</v>
      </c>
      <c r="C2907" s="100">
        <v>40309</v>
      </c>
      <c r="D2907">
        <v>1.4771986970684039</v>
      </c>
    </row>
    <row r="2908" spans="1:4">
      <c r="A2908" s="31">
        <v>2010</v>
      </c>
      <c r="B2908" s="100">
        <v>40299</v>
      </c>
      <c r="C2908" s="100">
        <v>40310</v>
      </c>
      <c r="D2908">
        <v>1.4935248410642805</v>
      </c>
    </row>
    <row r="2909" spans="1:4">
      <c r="A2909" s="31">
        <v>2010</v>
      </c>
      <c r="B2909" s="100">
        <v>40299</v>
      </c>
      <c r="C2909" s="100">
        <v>40311</v>
      </c>
      <c r="D2909">
        <v>1.4756154747948418</v>
      </c>
    </row>
    <row r="2910" spans="1:4">
      <c r="A2910" s="31">
        <v>2010</v>
      </c>
      <c r="B2910" s="100">
        <v>40299</v>
      </c>
      <c r="C2910" s="100">
        <v>40312</v>
      </c>
      <c r="D2910">
        <v>1.4574728736436824</v>
      </c>
    </row>
    <row r="2911" spans="1:4">
      <c r="A2911" s="31">
        <v>2010</v>
      </c>
      <c r="B2911" s="100">
        <v>40299</v>
      </c>
      <c r="C2911" s="100">
        <v>40315</v>
      </c>
      <c r="D2911">
        <v>1.4436520925882628</v>
      </c>
    </row>
    <row r="2912" spans="1:4">
      <c r="A2912" s="31">
        <v>2010</v>
      </c>
      <c r="B2912" s="100">
        <v>40299</v>
      </c>
      <c r="C2912" s="100">
        <v>40316</v>
      </c>
      <c r="D2912">
        <v>1.4468828220501775</v>
      </c>
    </row>
    <row r="2913" spans="1:4">
      <c r="A2913" s="31">
        <v>2010</v>
      </c>
      <c r="B2913" s="100">
        <v>40299</v>
      </c>
      <c r="C2913" s="100">
        <v>40317</v>
      </c>
      <c r="D2913">
        <v>1.4299865975176274</v>
      </c>
    </row>
    <row r="2914" spans="1:4">
      <c r="A2914" s="31">
        <v>2010</v>
      </c>
      <c r="B2914" s="100">
        <v>40299</v>
      </c>
      <c r="C2914" s="100">
        <v>40318</v>
      </c>
      <c r="D2914">
        <v>1.4268857010643223</v>
      </c>
    </row>
    <row r="2915" spans="1:4">
      <c r="A2915" s="31">
        <v>2010</v>
      </c>
      <c r="B2915" s="100">
        <v>40299</v>
      </c>
      <c r="C2915" s="100">
        <v>40319</v>
      </c>
      <c r="D2915">
        <v>1.4358591371287415</v>
      </c>
    </row>
    <row r="2916" spans="1:4">
      <c r="A2916" s="31">
        <v>2010</v>
      </c>
      <c r="B2916" s="100">
        <v>40299</v>
      </c>
      <c r="C2916" s="100">
        <v>40322</v>
      </c>
      <c r="D2916">
        <v>1.4358736059479553</v>
      </c>
    </row>
    <row r="2917" spans="1:4">
      <c r="A2917" s="31">
        <v>2010</v>
      </c>
      <c r="B2917" s="100">
        <v>40299</v>
      </c>
      <c r="C2917" s="100">
        <v>40323</v>
      </c>
      <c r="D2917">
        <v>1.4345402265125287</v>
      </c>
    </row>
    <row r="2918" spans="1:4">
      <c r="A2918" s="31">
        <v>2010</v>
      </c>
      <c r="B2918" s="100">
        <v>40299</v>
      </c>
      <c r="C2918" s="100">
        <v>40324</v>
      </c>
      <c r="D2918">
        <v>1.4401544401544402</v>
      </c>
    </row>
    <row r="2919" spans="1:4">
      <c r="A2919" s="31">
        <v>2010</v>
      </c>
      <c r="B2919" s="100">
        <v>40299</v>
      </c>
      <c r="C2919" s="100">
        <v>40325</v>
      </c>
      <c r="D2919">
        <v>1.4481536189069426</v>
      </c>
    </row>
    <row r="2920" spans="1:4">
      <c r="A2920" s="31">
        <v>2010</v>
      </c>
      <c r="B2920" s="100">
        <v>40299</v>
      </c>
      <c r="C2920" s="100">
        <v>40326</v>
      </c>
      <c r="D2920">
        <v>1.457026883934349</v>
      </c>
    </row>
    <row r="2921" spans="1:4">
      <c r="A2921" s="31">
        <v>2010</v>
      </c>
      <c r="B2921" s="100">
        <v>40299</v>
      </c>
      <c r="C2921" s="100">
        <v>40329</v>
      </c>
      <c r="D2921">
        <v>1.450219765975749</v>
      </c>
    </row>
    <row r="2922" spans="1:4">
      <c r="A2922" s="31">
        <v>2010</v>
      </c>
      <c r="B2922" s="100">
        <v>40330</v>
      </c>
      <c r="C2922" s="100">
        <v>40330</v>
      </c>
      <c r="D2922">
        <v>1.4562118126272914</v>
      </c>
    </row>
    <row r="2923" spans="1:4">
      <c r="A2923" s="31">
        <v>2010</v>
      </c>
      <c r="B2923" s="100">
        <v>40330</v>
      </c>
      <c r="C2923" s="100">
        <v>40331</v>
      </c>
      <c r="D2923">
        <v>1.4659547663327133</v>
      </c>
    </row>
    <row r="2924" spans="1:4">
      <c r="A2924" s="31">
        <v>2010</v>
      </c>
      <c r="B2924" s="100">
        <v>40330</v>
      </c>
      <c r="C2924" s="100">
        <v>40332</v>
      </c>
      <c r="D2924">
        <v>1.4679909058274498</v>
      </c>
    </row>
    <row r="2925" spans="1:4">
      <c r="A2925" s="31">
        <v>2010</v>
      </c>
      <c r="B2925" s="100">
        <v>40330</v>
      </c>
      <c r="C2925" s="100">
        <v>40333</v>
      </c>
      <c r="D2925">
        <v>1.4574898785425101</v>
      </c>
    </row>
    <row r="2926" spans="1:4">
      <c r="A2926" s="31">
        <v>2010</v>
      </c>
      <c r="B2926" s="100">
        <v>40330</v>
      </c>
      <c r="C2926" s="100">
        <v>40336</v>
      </c>
      <c r="D2926">
        <v>1.4502789231142372</v>
      </c>
    </row>
    <row r="2927" spans="1:4">
      <c r="A2927" s="31">
        <v>2010</v>
      </c>
      <c r="B2927" s="100">
        <v>40330</v>
      </c>
      <c r="C2927" s="100">
        <v>40337</v>
      </c>
      <c r="D2927">
        <v>1.4421834430288025</v>
      </c>
    </row>
    <row r="2928" spans="1:4">
      <c r="A2928" s="31">
        <v>2010</v>
      </c>
      <c r="B2928" s="100">
        <v>40330</v>
      </c>
      <c r="C2928" s="100">
        <v>40338</v>
      </c>
      <c r="D2928">
        <v>1.4541712071679382</v>
      </c>
    </row>
    <row r="2929" spans="1:4">
      <c r="A2929" s="31">
        <v>2010</v>
      </c>
      <c r="B2929" s="100">
        <v>40330</v>
      </c>
      <c r="C2929" s="100">
        <v>40339</v>
      </c>
      <c r="D2929">
        <v>1.459646146388754</v>
      </c>
    </row>
    <row r="2930" spans="1:4">
      <c r="A2930" s="31">
        <v>2010</v>
      </c>
      <c r="B2930" s="100">
        <v>40330</v>
      </c>
      <c r="C2930" s="100">
        <v>40340</v>
      </c>
      <c r="D2930">
        <v>1.4623176172675749</v>
      </c>
    </row>
    <row r="2931" spans="1:4">
      <c r="A2931" s="31">
        <v>2010</v>
      </c>
      <c r="B2931" s="100">
        <v>40330</v>
      </c>
      <c r="C2931" s="100">
        <v>40343</v>
      </c>
      <c r="D2931">
        <v>1.4743620606644199</v>
      </c>
    </row>
    <row r="2932" spans="1:4">
      <c r="A2932" s="31">
        <v>2010</v>
      </c>
      <c r="B2932" s="100">
        <v>40330</v>
      </c>
      <c r="C2932" s="100">
        <v>40344</v>
      </c>
      <c r="D2932">
        <v>1.4733173076923078</v>
      </c>
    </row>
    <row r="2933" spans="1:4">
      <c r="A2933" s="31">
        <v>2010</v>
      </c>
      <c r="B2933" s="100">
        <v>40330</v>
      </c>
      <c r="C2933" s="100">
        <v>40345</v>
      </c>
      <c r="D2933">
        <v>1.4776433772642474</v>
      </c>
    </row>
    <row r="2934" spans="1:4">
      <c r="A2934" s="31">
        <v>2010</v>
      </c>
      <c r="B2934" s="100">
        <v>40330</v>
      </c>
      <c r="C2934" s="100">
        <v>40346</v>
      </c>
      <c r="D2934">
        <v>1.4807761408551923</v>
      </c>
    </row>
    <row r="2935" spans="1:4">
      <c r="A2935" s="31">
        <v>2010</v>
      </c>
      <c r="B2935" s="100">
        <v>40330</v>
      </c>
      <c r="C2935" s="100">
        <v>40347</v>
      </c>
      <c r="D2935">
        <v>1.480435563001077</v>
      </c>
    </row>
    <row r="2936" spans="1:4">
      <c r="A2936" s="31">
        <v>2010</v>
      </c>
      <c r="B2936" s="100">
        <v>40330</v>
      </c>
      <c r="C2936" s="100">
        <v>40350</v>
      </c>
      <c r="D2936">
        <v>1.4855532909723057</v>
      </c>
    </row>
    <row r="2937" spans="1:4">
      <c r="A2937" s="31">
        <v>2010</v>
      </c>
      <c r="B2937" s="100">
        <v>40330</v>
      </c>
      <c r="C2937" s="100">
        <v>40351</v>
      </c>
      <c r="D2937">
        <v>1.4697841726618706</v>
      </c>
    </row>
    <row r="2938" spans="1:4">
      <c r="A2938" s="31">
        <v>2010</v>
      </c>
      <c r="B2938" s="100">
        <v>40330</v>
      </c>
      <c r="C2938" s="100">
        <v>40352</v>
      </c>
      <c r="D2938">
        <v>1.4911896949811643</v>
      </c>
    </row>
    <row r="2939" spans="1:4">
      <c r="A2939" s="31">
        <v>2010</v>
      </c>
      <c r="B2939" s="100">
        <v>40330</v>
      </c>
      <c r="C2939" s="100">
        <v>40353</v>
      </c>
      <c r="D2939">
        <v>1.4981062919975565</v>
      </c>
    </row>
    <row r="2940" spans="1:4">
      <c r="A2940" s="31">
        <v>2010</v>
      </c>
      <c r="B2940" s="100">
        <v>40330</v>
      </c>
      <c r="C2940" s="100">
        <v>40354</v>
      </c>
      <c r="D2940">
        <v>1.4927149101505586</v>
      </c>
    </row>
    <row r="2941" spans="1:4">
      <c r="A2941" s="31">
        <v>2010</v>
      </c>
      <c r="B2941" s="100">
        <v>40330</v>
      </c>
      <c r="C2941" s="100">
        <v>40357</v>
      </c>
      <c r="D2941">
        <v>1.5047560975609757</v>
      </c>
    </row>
    <row r="2942" spans="1:4">
      <c r="A2942" s="31">
        <v>2010</v>
      </c>
      <c r="B2942" s="100">
        <v>40330</v>
      </c>
      <c r="C2942" s="100">
        <v>40358</v>
      </c>
      <c r="D2942">
        <v>1.5051826258637711</v>
      </c>
    </row>
    <row r="2943" spans="1:4">
      <c r="A2943" s="31">
        <v>2010</v>
      </c>
      <c r="B2943" s="100">
        <v>40330</v>
      </c>
      <c r="C2943" s="100">
        <v>40359</v>
      </c>
      <c r="D2943">
        <v>1.5011315676799806</v>
      </c>
    </row>
    <row r="2944" spans="1:4">
      <c r="A2944" s="31">
        <v>2010</v>
      </c>
      <c r="B2944" s="100">
        <v>40360</v>
      </c>
      <c r="C2944" s="100">
        <v>40360</v>
      </c>
      <c r="D2944">
        <v>1.4994830627014533</v>
      </c>
    </row>
    <row r="2945" spans="1:4">
      <c r="A2945" s="31">
        <v>2010</v>
      </c>
      <c r="B2945" s="100">
        <v>40360</v>
      </c>
      <c r="C2945" s="100">
        <v>40361</v>
      </c>
      <c r="D2945">
        <v>1.5206010664081433</v>
      </c>
    </row>
    <row r="2946" spans="1:4">
      <c r="A2946" s="31">
        <v>2010</v>
      </c>
      <c r="B2946" s="100">
        <v>40360</v>
      </c>
      <c r="C2946" s="100">
        <v>40364</v>
      </c>
      <c r="D2946">
        <v>1.5143202416918431</v>
      </c>
    </row>
    <row r="2947" spans="1:4">
      <c r="A2947" s="31">
        <v>2010</v>
      </c>
      <c r="B2947" s="100">
        <v>40360</v>
      </c>
      <c r="C2947" s="100">
        <v>40365</v>
      </c>
      <c r="D2947">
        <v>1.5164556962025317</v>
      </c>
    </row>
    <row r="2948" spans="1:4">
      <c r="A2948" s="31">
        <v>2010</v>
      </c>
      <c r="B2948" s="100">
        <v>40360</v>
      </c>
      <c r="C2948" s="100">
        <v>40366</v>
      </c>
      <c r="D2948">
        <v>1.5106382978723405</v>
      </c>
    </row>
    <row r="2949" spans="1:4">
      <c r="A2949" s="31">
        <v>2010</v>
      </c>
      <c r="B2949" s="100">
        <v>40360</v>
      </c>
      <c r="C2949" s="100">
        <v>40367</v>
      </c>
      <c r="D2949">
        <v>1.5150789851603639</v>
      </c>
    </row>
    <row r="2950" spans="1:4">
      <c r="A2950" s="31">
        <v>2010</v>
      </c>
      <c r="B2950" s="100">
        <v>40360</v>
      </c>
      <c r="C2950" s="100">
        <v>40368</v>
      </c>
      <c r="D2950">
        <v>1.5116028708133973</v>
      </c>
    </row>
    <row r="2951" spans="1:4">
      <c r="A2951" s="31">
        <v>2010</v>
      </c>
      <c r="B2951" s="100">
        <v>40360</v>
      </c>
      <c r="C2951" s="100">
        <v>40371</v>
      </c>
      <c r="D2951">
        <v>1.5032882936745187</v>
      </c>
    </row>
    <row r="2952" spans="1:4">
      <c r="A2952" s="31">
        <v>2010</v>
      </c>
      <c r="B2952" s="100">
        <v>40360</v>
      </c>
      <c r="C2952" s="100">
        <v>40372</v>
      </c>
      <c r="D2952">
        <v>1.5110603510459244</v>
      </c>
    </row>
    <row r="2953" spans="1:4">
      <c r="A2953" s="31">
        <v>2010</v>
      </c>
      <c r="B2953" s="100">
        <v>40360</v>
      </c>
      <c r="C2953" s="100">
        <v>40373</v>
      </c>
      <c r="D2953">
        <v>1.5225937912022054</v>
      </c>
    </row>
    <row r="2954" spans="1:4">
      <c r="A2954" s="31">
        <v>2010</v>
      </c>
      <c r="B2954" s="100">
        <v>40360</v>
      </c>
      <c r="C2954" s="100">
        <v>40374</v>
      </c>
      <c r="D2954">
        <v>1.5350924430084365</v>
      </c>
    </row>
    <row r="2955" spans="1:4">
      <c r="A2955" s="31">
        <v>2010</v>
      </c>
      <c r="B2955" s="100">
        <v>40360</v>
      </c>
      <c r="C2955" s="100">
        <v>40375</v>
      </c>
      <c r="D2955">
        <v>1.537824569704856</v>
      </c>
    </row>
    <row r="2956" spans="1:4">
      <c r="A2956" s="31">
        <v>2010</v>
      </c>
      <c r="B2956" s="100">
        <v>40360</v>
      </c>
      <c r="C2956" s="100">
        <v>40378</v>
      </c>
      <c r="D2956">
        <v>1.5274077566898503</v>
      </c>
    </row>
    <row r="2957" spans="1:4">
      <c r="A2957" s="31">
        <v>2010</v>
      </c>
      <c r="B2957" s="100">
        <v>40360</v>
      </c>
      <c r="C2957" s="100">
        <v>40379</v>
      </c>
      <c r="D2957">
        <v>1.5156056404507641</v>
      </c>
    </row>
    <row r="2958" spans="1:4">
      <c r="A2958" s="31">
        <v>2010</v>
      </c>
      <c r="B2958" s="100">
        <v>40360</v>
      </c>
      <c r="C2958" s="100">
        <v>40380</v>
      </c>
      <c r="D2958">
        <v>1.5268330454464232</v>
      </c>
    </row>
    <row r="2959" spans="1:4">
      <c r="A2959" s="31">
        <v>2010</v>
      </c>
      <c r="B2959" s="100">
        <v>40360</v>
      </c>
      <c r="C2959" s="100">
        <v>40381</v>
      </c>
      <c r="D2959">
        <v>1.5246796392975794</v>
      </c>
    </row>
    <row r="2960" spans="1:4">
      <c r="A2960" s="31">
        <v>2010</v>
      </c>
      <c r="B2960" s="100">
        <v>40360</v>
      </c>
      <c r="C2960" s="100">
        <v>40382</v>
      </c>
      <c r="D2960">
        <v>1.540492116579073</v>
      </c>
    </row>
    <row r="2961" spans="1:4">
      <c r="A2961" s="31">
        <v>2010</v>
      </c>
      <c r="B2961" s="100">
        <v>40360</v>
      </c>
      <c r="C2961" s="100">
        <v>40385</v>
      </c>
      <c r="D2961">
        <v>1.5500149835181298</v>
      </c>
    </row>
    <row r="2962" spans="1:4">
      <c r="A2962" s="31">
        <v>2010</v>
      </c>
      <c r="B2962" s="100">
        <v>40360</v>
      </c>
      <c r="C2962" s="100">
        <v>40386</v>
      </c>
      <c r="D2962">
        <v>1.5548795036984013</v>
      </c>
    </row>
    <row r="2963" spans="1:4">
      <c r="A2963" s="31">
        <v>2010</v>
      </c>
      <c r="B2963" s="100">
        <v>40360</v>
      </c>
      <c r="C2963" s="100">
        <v>40387</v>
      </c>
      <c r="D2963">
        <v>1.5578871634990106</v>
      </c>
    </row>
    <row r="2964" spans="1:4">
      <c r="A2964" s="31">
        <v>2010</v>
      </c>
      <c r="B2964" s="100">
        <v>40360</v>
      </c>
      <c r="C2964" s="100">
        <v>40388</v>
      </c>
      <c r="D2964">
        <v>1.5619696426437193</v>
      </c>
    </row>
    <row r="2965" spans="1:4">
      <c r="A2965" s="31">
        <v>2010</v>
      </c>
      <c r="B2965" s="100">
        <v>40360</v>
      </c>
      <c r="C2965" s="100">
        <v>40389</v>
      </c>
      <c r="D2965">
        <v>1.5604263983710625</v>
      </c>
    </row>
    <row r="2966" spans="1:4">
      <c r="A2966" s="31">
        <v>2010</v>
      </c>
      <c r="B2966" s="100">
        <v>40391</v>
      </c>
      <c r="C2966" s="100">
        <v>40392</v>
      </c>
      <c r="D2966">
        <v>1.5826876513317192</v>
      </c>
    </row>
    <row r="2967" spans="1:4">
      <c r="A2967" s="31">
        <v>2010</v>
      </c>
      <c r="B2967" s="100">
        <v>40391</v>
      </c>
      <c r="C2967" s="100">
        <v>40393</v>
      </c>
      <c r="D2967">
        <v>1.5932754880694144</v>
      </c>
    </row>
    <row r="2968" spans="1:4">
      <c r="A2968" s="31">
        <v>2010</v>
      </c>
      <c r="B2968" s="100">
        <v>40391</v>
      </c>
      <c r="C2968" s="100">
        <v>40394</v>
      </c>
      <c r="D2968">
        <v>1.5941574118783195</v>
      </c>
    </row>
    <row r="2969" spans="1:4">
      <c r="A2969" s="31">
        <v>2010</v>
      </c>
      <c r="B2969" s="100">
        <v>40391</v>
      </c>
      <c r="C2969" s="100">
        <v>40395</v>
      </c>
      <c r="D2969">
        <v>1.5897745086217292</v>
      </c>
    </row>
    <row r="2970" spans="1:4">
      <c r="A2970" s="31">
        <v>2010</v>
      </c>
      <c r="B2970" s="100">
        <v>40391</v>
      </c>
      <c r="C2970" s="100">
        <v>40396</v>
      </c>
      <c r="D2970">
        <v>1.5872786411275752</v>
      </c>
    </row>
    <row r="2971" spans="1:4">
      <c r="A2971" s="31">
        <v>2010</v>
      </c>
      <c r="B2971" s="100">
        <v>40391</v>
      </c>
      <c r="C2971" s="100">
        <v>40399</v>
      </c>
      <c r="D2971">
        <v>1.5959778420038535</v>
      </c>
    </row>
    <row r="2972" spans="1:4">
      <c r="A2972" s="31">
        <v>2010</v>
      </c>
      <c r="B2972" s="100">
        <v>40391</v>
      </c>
      <c r="C2972" s="100">
        <v>40400</v>
      </c>
      <c r="D2972">
        <v>1.5724377394636013</v>
      </c>
    </row>
    <row r="2973" spans="1:4">
      <c r="A2973" s="31">
        <v>2010</v>
      </c>
      <c r="B2973" s="100">
        <v>40391</v>
      </c>
      <c r="C2973" s="100">
        <v>40401</v>
      </c>
      <c r="D2973">
        <v>1.5723604735443346</v>
      </c>
    </row>
    <row r="2974" spans="1:4">
      <c r="A2974" s="31">
        <v>2010</v>
      </c>
      <c r="B2974" s="100">
        <v>40391</v>
      </c>
      <c r="C2974" s="100">
        <v>40402</v>
      </c>
      <c r="D2974">
        <v>1.5586156470874968</v>
      </c>
    </row>
    <row r="2975" spans="1:4">
      <c r="A2975" s="31">
        <v>2010</v>
      </c>
      <c r="B2975" s="100">
        <v>40391</v>
      </c>
      <c r="C2975" s="100">
        <v>40403</v>
      </c>
      <c r="D2975">
        <v>1.5585728202630298</v>
      </c>
    </row>
    <row r="2976" spans="1:4">
      <c r="A2976" s="31">
        <v>2010</v>
      </c>
      <c r="B2976" s="100">
        <v>40391</v>
      </c>
      <c r="C2976" s="100">
        <v>40406</v>
      </c>
      <c r="D2976">
        <v>1.5613201802460115</v>
      </c>
    </row>
    <row r="2977" spans="1:4">
      <c r="A2977" s="31">
        <v>2010</v>
      </c>
      <c r="B2977" s="100">
        <v>40391</v>
      </c>
      <c r="C2977" s="100">
        <v>40407</v>
      </c>
      <c r="D2977">
        <v>1.5625759416767924</v>
      </c>
    </row>
    <row r="2978" spans="1:4">
      <c r="A2978" s="31">
        <v>2010</v>
      </c>
      <c r="B2978" s="100">
        <v>40391</v>
      </c>
      <c r="C2978" s="100">
        <v>40408</v>
      </c>
      <c r="D2978">
        <v>1.5644358071176971</v>
      </c>
    </row>
    <row r="2979" spans="1:4">
      <c r="A2979" s="31">
        <v>2010</v>
      </c>
      <c r="B2979" s="100">
        <v>40391</v>
      </c>
      <c r="C2979" s="100">
        <v>40409</v>
      </c>
      <c r="D2979">
        <v>1.5643166169032967</v>
      </c>
    </row>
    <row r="2980" spans="1:4">
      <c r="A2980" s="31">
        <v>2010</v>
      </c>
      <c r="B2980" s="100">
        <v>40391</v>
      </c>
      <c r="C2980" s="100">
        <v>40410</v>
      </c>
      <c r="D2980">
        <v>1.5518251739714319</v>
      </c>
    </row>
    <row r="2981" spans="1:4">
      <c r="A2981" s="31">
        <v>2010</v>
      </c>
      <c r="B2981" s="100">
        <v>40391</v>
      </c>
      <c r="C2981" s="100">
        <v>40413</v>
      </c>
      <c r="D2981">
        <v>1.5551475088750153</v>
      </c>
    </row>
    <row r="2982" spans="1:4">
      <c r="A2982" s="31">
        <v>2010</v>
      </c>
      <c r="B2982" s="100">
        <v>40391</v>
      </c>
      <c r="C2982" s="100">
        <v>40414</v>
      </c>
      <c r="D2982">
        <v>1.53924081533016</v>
      </c>
    </row>
    <row r="2983" spans="1:4">
      <c r="A2983" s="31">
        <v>2010</v>
      </c>
      <c r="B2983" s="100">
        <v>40391</v>
      </c>
      <c r="C2983" s="100">
        <v>40415</v>
      </c>
      <c r="D2983">
        <v>1.540989615149664</v>
      </c>
    </row>
    <row r="2984" spans="1:4">
      <c r="A2984" s="31">
        <v>2010</v>
      </c>
      <c r="B2984" s="100">
        <v>40391</v>
      </c>
      <c r="C2984" s="100">
        <v>40416</v>
      </c>
      <c r="D2984">
        <v>1.5527555202153038</v>
      </c>
    </row>
    <row r="2985" spans="1:4">
      <c r="A2985" s="31">
        <v>2010</v>
      </c>
      <c r="B2985" s="100">
        <v>40391</v>
      </c>
      <c r="C2985" s="100">
        <v>40417</v>
      </c>
      <c r="D2985">
        <v>1.5492322690714113</v>
      </c>
    </row>
    <row r="2986" spans="1:4">
      <c r="A2986" s="31">
        <v>2010</v>
      </c>
      <c r="B2986" s="100">
        <v>40391</v>
      </c>
      <c r="C2986" s="100">
        <v>40420</v>
      </c>
      <c r="D2986">
        <v>1.5554194733619107</v>
      </c>
    </row>
    <row r="2987" spans="1:4">
      <c r="A2987" s="31">
        <v>2010</v>
      </c>
      <c r="B2987" s="100">
        <v>40391</v>
      </c>
      <c r="C2987" s="100">
        <v>40421</v>
      </c>
      <c r="D2987">
        <v>1.5373423860329778</v>
      </c>
    </row>
    <row r="2988" spans="1:4">
      <c r="A2988" s="31">
        <v>2010</v>
      </c>
      <c r="B2988" s="100">
        <v>40422</v>
      </c>
      <c r="C2988" s="100">
        <v>40422</v>
      </c>
      <c r="D2988">
        <v>1.5402202033571988</v>
      </c>
    </row>
    <row r="2989" spans="1:4">
      <c r="A2989" s="31">
        <v>2010</v>
      </c>
      <c r="B2989" s="100">
        <v>40422</v>
      </c>
      <c r="C2989" s="100">
        <v>40423</v>
      </c>
      <c r="D2989">
        <v>1.5392374662263586</v>
      </c>
    </row>
    <row r="2990" spans="1:4">
      <c r="A2990" s="31">
        <v>2010</v>
      </c>
      <c r="B2990" s="100">
        <v>40422</v>
      </c>
      <c r="C2990" s="100">
        <v>40424</v>
      </c>
      <c r="D2990">
        <v>1.5403264522323572</v>
      </c>
    </row>
    <row r="2991" spans="1:4">
      <c r="A2991" s="31">
        <v>2010</v>
      </c>
      <c r="B2991" s="100">
        <v>40422</v>
      </c>
      <c r="C2991" s="100">
        <v>40427</v>
      </c>
      <c r="D2991">
        <v>1.5358186698478975</v>
      </c>
    </row>
    <row r="2992" spans="1:4">
      <c r="A2992" s="31">
        <v>2010</v>
      </c>
      <c r="B2992" s="100">
        <v>40422</v>
      </c>
      <c r="C2992" s="100">
        <v>40428</v>
      </c>
      <c r="D2992">
        <v>1.5324675324675325</v>
      </c>
    </row>
    <row r="2993" spans="1:4">
      <c r="A2993" s="31">
        <v>2010</v>
      </c>
      <c r="B2993" s="100">
        <v>40422</v>
      </c>
      <c r="C2993" s="100">
        <v>40429</v>
      </c>
      <c r="D2993">
        <v>1.5445532510187947</v>
      </c>
    </row>
    <row r="2994" spans="1:4">
      <c r="A2994" s="31">
        <v>2010</v>
      </c>
      <c r="B2994" s="100">
        <v>40422</v>
      </c>
      <c r="C2994" s="100">
        <v>40430</v>
      </c>
      <c r="D2994">
        <v>1.5397190603051587</v>
      </c>
    </row>
    <row r="2995" spans="1:4">
      <c r="A2995" s="31">
        <v>2010</v>
      </c>
      <c r="B2995" s="100">
        <v>40422</v>
      </c>
      <c r="C2995" s="100">
        <v>40431</v>
      </c>
      <c r="D2995">
        <v>1.5454214233665289</v>
      </c>
    </row>
    <row r="2996" spans="1:4">
      <c r="A2996" s="31">
        <v>2010</v>
      </c>
      <c r="B2996" s="100">
        <v>40422</v>
      </c>
      <c r="C2996" s="100">
        <v>40434</v>
      </c>
      <c r="D2996">
        <v>1.5400625601539941</v>
      </c>
    </row>
    <row r="2997" spans="1:4">
      <c r="A2997" s="31">
        <v>2010</v>
      </c>
      <c r="B2997" s="100">
        <v>40422</v>
      </c>
      <c r="C2997" s="100">
        <v>40435</v>
      </c>
      <c r="D2997">
        <v>1.540213352511087</v>
      </c>
    </row>
    <row r="2998" spans="1:4">
      <c r="A2998" s="31">
        <v>2010</v>
      </c>
      <c r="B2998" s="100">
        <v>40422</v>
      </c>
      <c r="C2998" s="100">
        <v>40436</v>
      </c>
      <c r="D2998">
        <v>1.5546379413524833</v>
      </c>
    </row>
    <row r="2999" spans="1:4">
      <c r="A2999" s="31">
        <v>2010</v>
      </c>
      <c r="B2999" s="100">
        <v>40422</v>
      </c>
      <c r="C2999" s="100">
        <v>40437</v>
      </c>
      <c r="D2999">
        <v>1.5621118012422359</v>
      </c>
    </row>
    <row r="3000" spans="1:4">
      <c r="A3000" s="31">
        <v>2010</v>
      </c>
      <c r="B3000" s="100">
        <v>40422</v>
      </c>
      <c r="C3000" s="100">
        <v>40438</v>
      </c>
      <c r="D3000">
        <v>1.5626682620400838</v>
      </c>
    </row>
    <row r="3001" spans="1:4">
      <c r="A3001" s="31">
        <v>2010</v>
      </c>
      <c r="B3001" s="100">
        <v>40422</v>
      </c>
      <c r="C3001" s="100">
        <v>40441</v>
      </c>
      <c r="D3001">
        <v>1.5595848741500653</v>
      </c>
    </row>
    <row r="3002" spans="1:4">
      <c r="A3002" s="31">
        <v>2010</v>
      </c>
      <c r="B3002" s="100">
        <v>40422</v>
      </c>
      <c r="C3002" s="100">
        <v>40442</v>
      </c>
      <c r="D3002">
        <v>1.5518363001951623</v>
      </c>
    </row>
    <row r="3003" spans="1:4">
      <c r="A3003" s="31">
        <v>2010</v>
      </c>
      <c r="B3003" s="100">
        <v>40422</v>
      </c>
      <c r="C3003" s="100">
        <v>40443</v>
      </c>
      <c r="D3003">
        <v>1.5624926926224718</v>
      </c>
    </row>
    <row r="3004" spans="1:4">
      <c r="A3004" s="31">
        <v>2010</v>
      </c>
      <c r="B3004" s="100">
        <v>40422</v>
      </c>
      <c r="C3004" s="100">
        <v>40444</v>
      </c>
      <c r="D3004">
        <v>1.5664902998236332</v>
      </c>
    </row>
    <row r="3005" spans="1:4">
      <c r="A3005" s="31">
        <v>2010</v>
      </c>
      <c r="B3005" s="100">
        <v>40422</v>
      </c>
      <c r="C3005" s="100">
        <v>40445</v>
      </c>
      <c r="D3005">
        <v>1.5715038959517251</v>
      </c>
    </row>
    <row r="3006" spans="1:4">
      <c r="A3006" s="31">
        <v>2010</v>
      </c>
      <c r="B3006" s="100">
        <v>40422</v>
      </c>
      <c r="C3006" s="100">
        <v>40448</v>
      </c>
      <c r="D3006">
        <v>1.5847836312323611</v>
      </c>
    </row>
    <row r="3007" spans="1:4">
      <c r="A3007" s="31">
        <v>2010</v>
      </c>
      <c r="B3007" s="100">
        <v>40422</v>
      </c>
      <c r="C3007" s="100">
        <v>40449</v>
      </c>
      <c r="D3007">
        <v>1.5838089074542567</v>
      </c>
    </row>
    <row r="3008" spans="1:4">
      <c r="A3008" s="31">
        <v>2010</v>
      </c>
      <c r="B3008" s="100">
        <v>40422</v>
      </c>
      <c r="C3008" s="100">
        <v>40450</v>
      </c>
      <c r="D3008">
        <v>1.5793687630540729</v>
      </c>
    </row>
    <row r="3009" spans="1:4">
      <c r="A3009" s="31">
        <v>2010</v>
      </c>
      <c r="B3009" s="100">
        <v>40422</v>
      </c>
      <c r="C3009" s="100">
        <v>40451</v>
      </c>
      <c r="D3009">
        <v>1.5870690156404443</v>
      </c>
    </row>
    <row r="3010" spans="1:4">
      <c r="A3010" s="31">
        <v>2010</v>
      </c>
      <c r="B3010" s="100">
        <v>40452</v>
      </c>
      <c r="C3010" s="100">
        <v>40452</v>
      </c>
      <c r="D3010">
        <v>1.5820654679575841</v>
      </c>
    </row>
    <row r="3011" spans="1:4">
      <c r="A3011" s="31">
        <v>2010</v>
      </c>
      <c r="B3011" s="100">
        <v>40452</v>
      </c>
      <c r="C3011" s="100">
        <v>40455</v>
      </c>
      <c r="D3011">
        <v>1.5832948243992606</v>
      </c>
    </row>
    <row r="3012" spans="1:4">
      <c r="A3012" s="31">
        <v>2010</v>
      </c>
      <c r="B3012" s="100">
        <v>40452</v>
      </c>
      <c r="C3012" s="100">
        <v>40456</v>
      </c>
      <c r="D3012">
        <v>1.5899388485058266</v>
      </c>
    </row>
    <row r="3013" spans="1:4">
      <c r="A3013" s="31">
        <v>2010</v>
      </c>
      <c r="B3013" s="100">
        <v>40452</v>
      </c>
      <c r="C3013" s="100">
        <v>40457</v>
      </c>
      <c r="D3013">
        <v>1.5878982351592938</v>
      </c>
    </row>
    <row r="3014" spans="1:4">
      <c r="A3014" s="31">
        <v>2010</v>
      </c>
      <c r="B3014" s="100">
        <v>40452</v>
      </c>
      <c r="C3014" s="100">
        <v>40458</v>
      </c>
      <c r="D3014">
        <v>1.5972103126965072</v>
      </c>
    </row>
    <row r="3015" spans="1:4">
      <c r="A3015" s="31">
        <v>2010</v>
      </c>
      <c r="B3015" s="100">
        <v>40452</v>
      </c>
      <c r="C3015" s="100">
        <v>40459</v>
      </c>
      <c r="D3015">
        <v>1.5854188092789396</v>
      </c>
    </row>
    <row r="3016" spans="1:4">
      <c r="A3016" s="31">
        <v>2010</v>
      </c>
      <c r="B3016" s="100">
        <v>40452</v>
      </c>
      <c r="C3016" s="100">
        <v>40462</v>
      </c>
      <c r="D3016">
        <v>1.5934141321747084</v>
      </c>
    </row>
    <row r="3017" spans="1:4">
      <c r="A3017" s="31">
        <v>2010</v>
      </c>
      <c r="B3017" s="100">
        <v>40452</v>
      </c>
      <c r="C3017" s="100">
        <v>40463</v>
      </c>
      <c r="D3017">
        <v>1.583447802197802</v>
      </c>
    </row>
    <row r="3018" spans="1:4">
      <c r="A3018" s="31">
        <v>2010</v>
      </c>
      <c r="B3018" s="100">
        <v>40452</v>
      </c>
      <c r="C3018" s="100">
        <v>40464</v>
      </c>
      <c r="D3018">
        <v>1.5839763958238764</v>
      </c>
    </row>
    <row r="3019" spans="1:4">
      <c r="A3019" s="31">
        <v>2010</v>
      </c>
      <c r="B3019" s="100">
        <v>40452</v>
      </c>
      <c r="C3019" s="100">
        <v>40465</v>
      </c>
      <c r="D3019">
        <v>1.6038444040036397</v>
      </c>
    </row>
    <row r="3020" spans="1:4">
      <c r="A3020" s="31">
        <v>2010</v>
      </c>
      <c r="B3020" s="100">
        <v>40452</v>
      </c>
      <c r="C3020" s="100">
        <v>40466</v>
      </c>
      <c r="D3020">
        <v>1.6055840455840458</v>
      </c>
    </row>
    <row r="3021" spans="1:4">
      <c r="A3021" s="31">
        <v>2010</v>
      </c>
      <c r="B3021" s="100">
        <v>40452</v>
      </c>
      <c r="C3021" s="100">
        <v>40469</v>
      </c>
      <c r="D3021">
        <v>1.5886589687892991</v>
      </c>
    </row>
    <row r="3022" spans="1:4">
      <c r="A3022" s="31">
        <v>2010</v>
      </c>
      <c r="B3022" s="100">
        <v>40452</v>
      </c>
      <c r="C3022" s="100">
        <v>40470</v>
      </c>
      <c r="D3022">
        <v>1.5738133091074267</v>
      </c>
    </row>
    <row r="3023" spans="1:4">
      <c r="A3023" s="31">
        <v>2010</v>
      </c>
      <c r="B3023" s="100">
        <v>40452</v>
      </c>
      <c r="C3023" s="100">
        <v>40471</v>
      </c>
      <c r="D3023">
        <v>1.5715419501133787</v>
      </c>
    </row>
    <row r="3024" spans="1:4">
      <c r="A3024" s="31">
        <v>2010</v>
      </c>
      <c r="B3024" s="100">
        <v>40452</v>
      </c>
      <c r="C3024" s="100">
        <v>40472</v>
      </c>
      <c r="D3024">
        <v>1.5744776454729275</v>
      </c>
    </row>
    <row r="3025" spans="1:4">
      <c r="A3025" s="31">
        <v>2010</v>
      </c>
      <c r="B3025" s="100">
        <v>40452</v>
      </c>
      <c r="C3025" s="100">
        <v>40473</v>
      </c>
      <c r="D3025">
        <v>1.5703820579285472</v>
      </c>
    </row>
    <row r="3026" spans="1:4">
      <c r="A3026" s="31">
        <v>2010</v>
      </c>
      <c r="B3026" s="100">
        <v>40452</v>
      </c>
      <c r="C3026" s="100">
        <v>40476</v>
      </c>
      <c r="D3026">
        <v>1.5720127723937036</v>
      </c>
    </row>
    <row r="3027" spans="1:4">
      <c r="A3027" s="31">
        <v>2010</v>
      </c>
      <c r="B3027" s="100">
        <v>40452</v>
      </c>
      <c r="C3027" s="100">
        <v>40477</v>
      </c>
      <c r="D3027">
        <v>1.5865883560472145</v>
      </c>
    </row>
    <row r="3028" spans="1:4">
      <c r="A3028" s="31">
        <v>2010</v>
      </c>
      <c r="B3028" s="100">
        <v>40452</v>
      </c>
      <c r="C3028" s="100">
        <v>40478</v>
      </c>
      <c r="D3028">
        <v>1.5822777554880496</v>
      </c>
    </row>
    <row r="3029" spans="1:4">
      <c r="A3029" s="31">
        <v>2010</v>
      </c>
      <c r="B3029" s="100">
        <v>40452</v>
      </c>
      <c r="C3029" s="100">
        <v>40479</v>
      </c>
      <c r="D3029">
        <v>1.5920266544117647</v>
      </c>
    </row>
    <row r="3030" spans="1:4">
      <c r="A3030" s="31">
        <v>2010</v>
      </c>
      <c r="B3030" s="100">
        <v>40452</v>
      </c>
      <c r="C3030" s="100">
        <v>40480</v>
      </c>
      <c r="D3030">
        <v>1.5953258116509323</v>
      </c>
    </row>
    <row r="3031" spans="1:4">
      <c r="A3031" s="31">
        <v>2010</v>
      </c>
      <c r="B3031" s="100">
        <v>40483</v>
      </c>
      <c r="C3031" s="100">
        <v>40483</v>
      </c>
      <c r="D3031">
        <v>1.6066916642630518</v>
      </c>
    </row>
    <row r="3032" spans="1:4">
      <c r="A3032" s="31">
        <v>2010</v>
      </c>
      <c r="B3032" s="100">
        <v>40483</v>
      </c>
      <c r="C3032" s="100">
        <v>40484</v>
      </c>
      <c r="D3032">
        <v>1.6022402560292603</v>
      </c>
    </row>
    <row r="3033" spans="1:4">
      <c r="A3033" s="31">
        <v>2010</v>
      </c>
      <c r="B3033" s="100">
        <v>40483</v>
      </c>
      <c r="C3033" s="100">
        <v>40485</v>
      </c>
      <c r="D3033">
        <v>1.6102493393082846</v>
      </c>
    </row>
    <row r="3034" spans="1:4">
      <c r="A3034" s="31">
        <v>2010</v>
      </c>
      <c r="B3034" s="100">
        <v>40483</v>
      </c>
      <c r="C3034" s="100">
        <v>40486</v>
      </c>
      <c r="D3034">
        <v>1.6263058742935435</v>
      </c>
    </row>
    <row r="3035" spans="1:4">
      <c r="A3035" s="31">
        <v>2010</v>
      </c>
      <c r="B3035" s="100">
        <v>40483</v>
      </c>
      <c r="C3035" s="100">
        <v>40487</v>
      </c>
      <c r="D3035">
        <v>1.6227675999539117</v>
      </c>
    </row>
    <row r="3036" spans="1:4">
      <c r="A3036" s="31">
        <v>2010</v>
      </c>
      <c r="B3036" s="100">
        <v>40483</v>
      </c>
      <c r="C3036" s="100">
        <v>40490</v>
      </c>
      <c r="D3036">
        <v>1.6131911440825315</v>
      </c>
    </row>
    <row r="3037" spans="1:4">
      <c r="A3037" s="31">
        <v>2010</v>
      </c>
      <c r="B3037" s="100">
        <v>40483</v>
      </c>
      <c r="C3037" s="100">
        <v>40491</v>
      </c>
      <c r="D3037">
        <v>1.6170928277381575</v>
      </c>
    </row>
    <row r="3038" spans="1:4">
      <c r="A3038" s="31">
        <v>2010</v>
      </c>
      <c r="B3038" s="100">
        <v>40483</v>
      </c>
      <c r="C3038" s="100">
        <v>40492</v>
      </c>
      <c r="D3038">
        <v>1.6070490751006594</v>
      </c>
    </row>
    <row r="3039" spans="1:4">
      <c r="A3039" s="31">
        <v>2010</v>
      </c>
      <c r="B3039" s="100">
        <v>40483</v>
      </c>
      <c r="C3039" s="100">
        <v>40493</v>
      </c>
      <c r="D3039">
        <v>1.6134730891532212</v>
      </c>
    </row>
    <row r="3040" spans="1:4">
      <c r="A3040" s="31">
        <v>2010</v>
      </c>
      <c r="B3040" s="100">
        <v>40483</v>
      </c>
      <c r="C3040" s="100">
        <v>40494</v>
      </c>
      <c r="D3040">
        <v>1.6117315152227576</v>
      </c>
    </row>
    <row r="3041" spans="1:4">
      <c r="A3041" s="31">
        <v>2010</v>
      </c>
      <c r="B3041" s="100">
        <v>40483</v>
      </c>
      <c r="C3041" s="100">
        <v>40497</v>
      </c>
      <c r="D3041">
        <v>1.6070291307937257</v>
      </c>
    </row>
    <row r="3042" spans="1:4">
      <c r="A3042" s="31">
        <v>2010</v>
      </c>
      <c r="B3042" s="100">
        <v>40483</v>
      </c>
      <c r="C3042" s="100">
        <v>40498</v>
      </c>
      <c r="D3042">
        <v>1.599529964747356</v>
      </c>
    </row>
    <row r="3043" spans="1:4">
      <c r="A3043" s="31">
        <v>2010</v>
      </c>
      <c r="B3043" s="100">
        <v>40483</v>
      </c>
      <c r="C3043" s="100">
        <v>40499</v>
      </c>
      <c r="D3043">
        <v>1.5879615996230638</v>
      </c>
    </row>
    <row r="3044" spans="1:4">
      <c r="A3044" s="31">
        <v>2010</v>
      </c>
      <c r="B3044" s="100">
        <v>40483</v>
      </c>
      <c r="C3044" s="100">
        <v>40500</v>
      </c>
      <c r="D3044">
        <v>1.6013846514902605</v>
      </c>
    </row>
    <row r="3045" spans="1:4">
      <c r="A3045" s="31">
        <v>2010</v>
      </c>
      <c r="B3045" s="100">
        <v>40483</v>
      </c>
      <c r="C3045" s="100">
        <v>40501</v>
      </c>
      <c r="D3045">
        <v>1.5989242282507017</v>
      </c>
    </row>
    <row r="3046" spans="1:4">
      <c r="A3046" s="31">
        <v>2010</v>
      </c>
      <c r="B3046" s="100">
        <v>40483</v>
      </c>
      <c r="C3046" s="100">
        <v>40504</v>
      </c>
      <c r="D3046">
        <v>1.5963270557959996</v>
      </c>
    </row>
    <row r="3047" spans="1:4">
      <c r="A3047" s="31">
        <v>2010</v>
      </c>
      <c r="B3047" s="100">
        <v>40483</v>
      </c>
      <c r="C3047" s="100">
        <v>40505</v>
      </c>
      <c r="D3047">
        <v>1.5916032784951941</v>
      </c>
    </row>
    <row r="3048" spans="1:4">
      <c r="A3048" s="31">
        <v>2010</v>
      </c>
      <c r="B3048" s="100">
        <v>40483</v>
      </c>
      <c r="C3048" s="100">
        <v>40506</v>
      </c>
      <c r="D3048">
        <v>1.5808248400094811</v>
      </c>
    </row>
    <row r="3049" spans="1:4">
      <c r="A3049" s="31">
        <v>2010</v>
      </c>
      <c r="B3049" s="100">
        <v>40483</v>
      </c>
      <c r="C3049" s="100">
        <v>40507</v>
      </c>
      <c r="D3049">
        <v>1.5737491877842755</v>
      </c>
    </row>
    <row r="3050" spans="1:4">
      <c r="A3050" s="31">
        <v>2010</v>
      </c>
      <c r="B3050" s="100">
        <v>40483</v>
      </c>
      <c r="C3050" s="100">
        <v>40508</v>
      </c>
      <c r="D3050">
        <v>1.5656446075529773</v>
      </c>
    </row>
    <row r="3051" spans="1:4">
      <c r="A3051" s="31">
        <v>2010</v>
      </c>
      <c r="B3051" s="100">
        <v>40483</v>
      </c>
      <c r="C3051" s="100">
        <v>40511</v>
      </c>
      <c r="D3051">
        <v>1.5575829383886257</v>
      </c>
    </row>
    <row r="3052" spans="1:4">
      <c r="A3052" s="31">
        <v>2010</v>
      </c>
      <c r="B3052" s="100">
        <v>40483</v>
      </c>
      <c r="C3052" s="100">
        <v>40512</v>
      </c>
      <c r="D3052">
        <v>1.5517220796275295</v>
      </c>
    </row>
    <row r="3053" spans="1:4">
      <c r="A3053" s="31">
        <v>2010</v>
      </c>
      <c r="B3053" s="100">
        <v>40513</v>
      </c>
      <c r="C3053" s="100">
        <v>40513</v>
      </c>
      <c r="D3053">
        <v>1.5626117002263791</v>
      </c>
    </row>
    <row r="3054" spans="1:4">
      <c r="A3054" s="31">
        <v>2010</v>
      </c>
      <c r="B3054" s="100">
        <v>40513</v>
      </c>
      <c r="C3054" s="100">
        <v>40514</v>
      </c>
      <c r="D3054">
        <v>1.5577264653641205</v>
      </c>
    </row>
    <row r="3055" spans="1:4">
      <c r="A3055" s="31">
        <v>2010</v>
      </c>
      <c r="B3055" s="100">
        <v>40513</v>
      </c>
      <c r="C3055" s="100">
        <v>40515</v>
      </c>
      <c r="D3055">
        <v>1.5620283018867924</v>
      </c>
    </row>
    <row r="3056" spans="1:4">
      <c r="A3056" s="31">
        <v>2010</v>
      </c>
      <c r="B3056" s="100">
        <v>40513</v>
      </c>
      <c r="C3056" s="100">
        <v>40518</v>
      </c>
      <c r="D3056">
        <v>1.5675165250236074</v>
      </c>
    </row>
    <row r="3057" spans="1:4">
      <c r="A3057" s="31">
        <v>2010</v>
      </c>
      <c r="B3057" s="100">
        <v>40513</v>
      </c>
      <c r="C3057" s="100">
        <v>40519</v>
      </c>
      <c r="D3057">
        <v>1.5782449509861818</v>
      </c>
    </row>
    <row r="3058" spans="1:4">
      <c r="A3058" s="31">
        <v>2010</v>
      </c>
      <c r="B3058" s="100">
        <v>40513</v>
      </c>
      <c r="C3058" s="100">
        <v>40520</v>
      </c>
      <c r="D3058">
        <v>1.5776263893868772</v>
      </c>
    </row>
    <row r="3059" spans="1:4">
      <c r="A3059" s="31">
        <v>2010</v>
      </c>
      <c r="B3059" s="100">
        <v>40513</v>
      </c>
      <c r="C3059" s="100">
        <v>40521</v>
      </c>
      <c r="D3059">
        <v>1.5764733953710333</v>
      </c>
    </row>
    <row r="3060" spans="1:4">
      <c r="A3060" s="31">
        <v>2010</v>
      </c>
      <c r="B3060" s="100">
        <v>40513</v>
      </c>
      <c r="C3060" s="100">
        <v>40522</v>
      </c>
      <c r="D3060">
        <v>1.5820342829839338</v>
      </c>
    </row>
    <row r="3061" spans="1:4">
      <c r="A3061" s="31">
        <v>2010</v>
      </c>
      <c r="B3061" s="100">
        <v>40513</v>
      </c>
      <c r="C3061" s="100">
        <v>40525</v>
      </c>
      <c r="D3061">
        <v>1.5723851851851851</v>
      </c>
    </row>
    <row r="3062" spans="1:4">
      <c r="A3062" s="31">
        <v>2010</v>
      </c>
      <c r="B3062" s="100">
        <v>40513</v>
      </c>
      <c r="C3062" s="100">
        <v>40526</v>
      </c>
      <c r="D3062">
        <v>1.5831025746774288</v>
      </c>
    </row>
    <row r="3063" spans="1:4">
      <c r="A3063" s="31">
        <v>2010</v>
      </c>
      <c r="B3063" s="100">
        <v>40513</v>
      </c>
      <c r="C3063" s="100">
        <v>40527</v>
      </c>
      <c r="D3063">
        <v>1.5664204478836909</v>
      </c>
    </row>
    <row r="3064" spans="1:4">
      <c r="A3064" s="31">
        <v>2010</v>
      </c>
      <c r="B3064" s="100">
        <v>40513</v>
      </c>
      <c r="C3064" s="100">
        <v>40528</v>
      </c>
      <c r="D3064">
        <v>1.5611769561884548</v>
      </c>
    </row>
    <row r="3065" spans="1:4">
      <c r="A3065" s="31">
        <v>2010</v>
      </c>
      <c r="B3065" s="100">
        <v>40513</v>
      </c>
      <c r="C3065" s="100">
        <v>40529</v>
      </c>
      <c r="D3065">
        <v>1.5566120795914775</v>
      </c>
    </row>
    <row r="3066" spans="1:4">
      <c r="A3066" s="31">
        <v>2010</v>
      </c>
      <c r="B3066" s="100">
        <v>40513</v>
      </c>
      <c r="C3066" s="100">
        <v>40532</v>
      </c>
      <c r="D3066">
        <v>1.5536516190026</v>
      </c>
    </row>
    <row r="3067" spans="1:4">
      <c r="A3067" s="31">
        <v>2010</v>
      </c>
      <c r="B3067" s="100">
        <v>40513</v>
      </c>
      <c r="C3067" s="100">
        <v>40533</v>
      </c>
      <c r="D3067">
        <v>1.5471010231682936</v>
      </c>
    </row>
    <row r="3068" spans="1:4">
      <c r="A3068" s="31">
        <v>2010</v>
      </c>
      <c r="B3068" s="100">
        <v>40513</v>
      </c>
      <c r="C3068" s="100">
        <v>40534</v>
      </c>
      <c r="D3068">
        <v>1.544041450777202</v>
      </c>
    </row>
    <row r="3069" spans="1:4">
      <c r="A3069" s="31">
        <v>2010</v>
      </c>
      <c r="B3069" s="100">
        <v>40513</v>
      </c>
      <c r="C3069" s="100">
        <v>40535</v>
      </c>
      <c r="D3069">
        <v>1.5402027823626505</v>
      </c>
    </row>
    <row r="3070" spans="1:4">
      <c r="A3070" s="31">
        <v>2010</v>
      </c>
      <c r="B3070" s="100">
        <v>40513</v>
      </c>
      <c r="C3070" s="100">
        <v>40536</v>
      </c>
      <c r="D3070">
        <v>1.5417843691148776</v>
      </c>
    </row>
    <row r="3071" spans="1:4">
      <c r="A3071" s="31">
        <v>2010</v>
      </c>
      <c r="B3071" s="100">
        <v>40513</v>
      </c>
      <c r="C3071" s="100">
        <v>40539</v>
      </c>
      <c r="D3071">
        <v>1.5412413469435646</v>
      </c>
    </row>
    <row r="3072" spans="1:4">
      <c r="A3072" s="31">
        <v>2010</v>
      </c>
      <c r="B3072" s="100">
        <v>40513</v>
      </c>
      <c r="C3072" s="100">
        <v>40540</v>
      </c>
      <c r="D3072">
        <v>1.5460776846915458</v>
      </c>
    </row>
    <row r="3073" spans="1:4">
      <c r="A3073" s="31">
        <v>2010</v>
      </c>
      <c r="B3073" s="100">
        <v>40513</v>
      </c>
      <c r="C3073" s="100">
        <v>40541</v>
      </c>
      <c r="D3073">
        <v>1.5383534371706291</v>
      </c>
    </row>
    <row r="3074" spans="1:4">
      <c r="A3074" s="31">
        <v>2010</v>
      </c>
      <c r="B3074" s="100">
        <v>40513</v>
      </c>
      <c r="C3074" s="100">
        <v>40542</v>
      </c>
      <c r="D3074">
        <v>1.5438270169727972</v>
      </c>
    </row>
    <row r="3075" spans="1:4">
      <c r="A3075" s="31">
        <v>2010</v>
      </c>
      <c r="B3075" s="100">
        <v>40513</v>
      </c>
      <c r="C3075" s="100">
        <v>40543</v>
      </c>
      <c r="D3075">
        <v>1.5523671216961952</v>
      </c>
    </row>
    <row r="3076" spans="1:4">
      <c r="A3076" s="31">
        <v>2011</v>
      </c>
      <c r="B3076" s="100">
        <v>40544</v>
      </c>
      <c r="C3076" s="100">
        <v>40546</v>
      </c>
      <c r="D3076">
        <v>1.5497323843912181</v>
      </c>
    </row>
    <row r="3077" spans="1:4">
      <c r="A3077" s="31">
        <v>2011</v>
      </c>
      <c r="B3077" s="100">
        <v>40544</v>
      </c>
      <c r="C3077" s="100">
        <v>40547</v>
      </c>
      <c r="D3077">
        <v>1.5628529839883551</v>
      </c>
    </row>
    <row r="3078" spans="1:4">
      <c r="A3078" s="31">
        <v>2011</v>
      </c>
      <c r="B3078" s="100">
        <v>40544</v>
      </c>
      <c r="C3078" s="100">
        <v>40548</v>
      </c>
      <c r="D3078">
        <v>1.5575857597548035</v>
      </c>
    </row>
    <row r="3079" spans="1:4">
      <c r="A3079" s="31">
        <v>2011</v>
      </c>
      <c r="B3079" s="100">
        <v>40544</v>
      </c>
      <c r="C3079" s="100">
        <v>40549</v>
      </c>
      <c r="D3079">
        <v>1.5501480165778565</v>
      </c>
    </row>
    <row r="3080" spans="1:4">
      <c r="A3080" s="31">
        <v>2011</v>
      </c>
      <c r="B3080" s="100">
        <v>40544</v>
      </c>
      <c r="C3080" s="100">
        <v>40550</v>
      </c>
      <c r="D3080">
        <v>1.5461052129309316</v>
      </c>
    </row>
    <row r="3081" spans="1:4">
      <c r="A3081" s="31">
        <v>2011</v>
      </c>
      <c r="B3081" s="100">
        <v>40544</v>
      </c>
      <c r="C3081" s="100">
        <v>40553</v>
      </c>
      <c r="D3081">
        <v>1.5512142341909112</v>
      </c>
    </row>
    <row r="3082" spans="1:4">
      <c r="A3082" s="31">
        <v>2011</v>
      </c>
      <c r="B3082" s="100">
        <v>40544</v>
      </c>
      <c r="C3082" s="100">
        <v>40554</v>
      </c>
      <c r="D3082">
        <v>1.556437071763433</v>
      </c>
    </row>
    <row r="3083" spans="1:4">
      <c r="A3083" s="31">
        <v>2011</v>
      </c>
      <c r="B3083" s="100">
        <v>40544</v>
      </c>
      <c r="C3083" s="100">
        <v>40555</v>
      </c>
      <c r="D3083">
        <v>1.5600986110275989</v>
      </c>
    </row>
    <row r="3084" spans="1:4">
      <c r="A3084" s="31">
        <v>2011</v>
      </c>
      <c r="B3084" s="100">
        <v>40544</v>
      </c>
      <c r="C3084" s="100">
        <v>40556</v>
      </c>
      <c r="D3084">
        <v>1.5793000299132516</v>
      </c>
    </row>
    <row r="3085" spans="1:4">
      <c r="A3085" s="31">
        <v>2011</v>
      </c>
      <c r="B3085" s="100">
        <v>40544</v>
      </c>
      <c r="C3085" s="100">
        <v>40557</v>
      </c>
      <c r="D3085">
        <v>1.5850154357634767</v>
      </c>
    </row>
    <row r="3086" spans="1:4">
      <c r="A3086" s="31">
        <v>2011</v>
      </c>
      <c r="B3086" s="100">
        <v>40544</v>
      </c>
      <c r="C3086" s="100">
        <v>40560</v>
      </c>
      <c r="D3086">
        <v>1.5920344456404736</v>
      </c>
    </row>
    <row r="3087" spans="1:4">
      <c r="A3087" s="31">
        <v>2011</v>
      </c>
      <c r="B3087" s="100">
        <v>40544</v>
      </c>
      <c r="C3087" s="100">
        <v>40561</v>
      </c>
      <c r="D3087">
        <v>1.6000718003949022</v>
      </c>
    </row>
    <row r="3088" spans="1:4">
      <c r="A3088" s="31">
        <v>2011</v>
      </c>
      <c r="B3088" s="100">
        <v>40544</v>
      </c>
      <c r="C3088" s="100">
        <v>40562</v>
      </c>
      <c r="D3088">
        <v>1.6015652792600497</v>
      </c>
    </row>
    <row r="3089" spans="1:4">
      <c r="A3089" s="31">
        <v>2011</v>
      </c>
      <c r="B3089" s="100">
        <v>40544</v>
      </c>
      <c r="C3089" s="100">
        <v>40563</v>
      </c>
      <c r="D3089">
        <v>1.5969653864390705</v>
      </c>
    </row>
    <row r="3090" spans="1:4">
      <c r="A3090" s="31">
        <v>2011</v>
      </c>
      <c r="B3090" s="100">
        <v>40544</v>
      </c>
      <c r="C3090" s="100">
        <v>40564</v>
      </c>
      <c r="D3090">
        <v>1.5939876215738287</v>
      </c>
    </row>
    <row r="3091" spans="1:4">
      <c r="A3091" s="31">
        <v>2011</v>
      </c>
      <c r="B3091" s="100">
        <v>40544</v>
      </c>
      <c r="C3091" s="100">
        <v>40567</v>
      </c>
      <c r="D3091">
        <v>1.5935885392202911</v>
      </c>
    </row>
    <row r="3092" spans="1:4">
      <c r="A3092" s="31">
        <v>2011</v>
      </c>
      <c r="B3092" s="100">
        <v>40544</v>
      </c>
      <c r="C3092" s="100">
        <v>40568</v>
      </c>
      <c r="D3092">
        <v>1.5772621809744778</v>
      </c>
    </row>
    <row r="3093" spans="1:4">
      <c r="A3093" s="31">
        <v>2011</v>
      </c>
      <c r="B3093" s="100">
        <v>40544</v>
      </c>
      <c r="C3093" s="100">
        <v>40569</v>
      </c>
      <c r="D3093">
        <v>1.5848247900376486</v>
      </c>
    </row>
    <row r="3094" spans="1:4">
      <c r="A3094" s="31">
        <v>2011</v>
      </c>
      <c r="B3094" s="100">
        <v>40544</v>
      </c>
      <c r="C3094" s="100">
        <v>40570</v>
      </c>
      <c r="D3094">
        <v>1.5957186900122156</v>
      </c>
    </row>
    <row r="3095" spans="1:4">
      <c r="A3095" s="31">
        <v>2011</v>
      </c>
      <c r="B3095" s="100">
        <v>40544</v>
      </c>
      <c r="C3095" s="100">
        <v>40571</v>
      </c>
      <c r="D3095">
        <v>1.5925194563828551</v>
      </c>
    </row>
    <row r="3096" spans="1:4">
      <c r="A3096" s="31">
        <v>2011</v>
      </c>
      <c r="B3096" s="100">
        <v>40544</v>
      </c>
      <c r="C3096" s="100">
        <v>40574</v>
      </c>
      <c r="D3096">
        <v>1.5904286212103613</v>
      </c>
    </row>
    <row r="3097" spans="1:4">
      <c r="A3097" s="31">
        <v>2011</v>
      </c>
      <c r="B3097" s="100">
        <v>40575</v>
      </c>
      <c r="C3097" s="100">
        <v>40575</v>
      </c>
      <c r="D3097">
        <v>1.6114104967197749</v>
      </c>
    </row>
    <row r="3098" spans="1:4">
      <c r="A3098" s="31">
        <v>2011</v>
      </c>
      <c r="B3098" s="100">
        <v>40575</v>
      </c>
      <c r="C3098" s="100">
        <v>40576</v>
      </c>
      <c r="D3098">
        <v>1.6202605939664281</v>
      </c>
    </row>
    <row r="3099" spans="1:4">
      <c r="A3099" s="31">
        <v>2011</v>
      </c>
      <c r="B3099" s="100">
        <v>40575</v>
      </c>
      <c r="C3099" s="100">
        <v>40577</v>
      </c>
      <c r="D3099">
        <v>1.6196311789312439</v>
      </c>
    </row>
    <row r="3100" spans="1:4">
      <c r="A3100" s="31">
        <v>2011</v>
      </c>
      <c r="B3100" s="100">
        <v>40575</v>
      </c>
      <c r="C3100" s="100">
        <v>40578</v>
      </c>
      <c r="D3100">
        <v>1.6089471199244572</v>
      </c>
    </row>
    <row r="3101" spans="1:4">
      <c r="A3101" s="31">
        <v>2011</v>
      </c>
      <c r="B3101" s="100">
        <v>40575</v>
      </c>
      <c r="C3101" s="100">
        <v>40581</v>
      </c>
      <c r="D3101">
        <v>1.613068317067365</v>
      </c>
    </row>
    <row r="3102" spans="1:4">
      <c r="A3102" s="31">
        <v>2011</v>
      </c>
      <c r="B3102" s="100">
        <v>40575</v>
      </c>
      <c r="C3102" s="100">
        <v>40582</v>
      </c>
      <c r="D3102">
        <v>1.6067640820174405</v>
      </c>
    </row>
    <row r="3103" spans="1:4">
      <c r="A3103" s="31">
        <v>2011</v>
      </c>
      <c r="B3103" s="100">
        <v>40575</v>
      </c>
      <c r="C3103" s="100">
        <v>40583</v>
      </c>
      <c r="D3103">
        <v>1.6055294117647059</v>
      </c>
    </row>
    <row r="3104" spans="1:4">
      <c r="A3104" s="31">
        <v>2011</v>
      </c>
      <c r="B3104" s="100">
        <v>40575</v>
      </c>
      <c r="C3104" s="100">
        <v>40584</v>
      </c>
      <c r="D3104">
        <v>1.6046237320122672</v>
      </c>
    </row>
    <row r="3105" spans="1:4">
      <c r="A3105" s="31">
        <v>2011</v>
      </c>
      <c r="B3105" s="100">
        <v>40575</v>
      </c>
      <c r="C3105" s="100">
        <v>40585</v>
      </c>
      <c r="D3105">
        <v>1.5991486342674708</v>
      </c>
    </row>
    <row r="3106" spans="1:4">
      <c r="A3106" s="31">
        <v>2011</v>
      </c>
      <c r="B3106" s="100">
        <v>40575</v>
      </c>
      <c r="C3106" s="100">
        <v>40588</v>
      </c>
      <c r="D3106">
        <v>1.6</v>
      </c>
    </row>
    <row r="3107" spans="1:4">
      <c r="A3107" s="31">
        <v>2011</v>
      </c>
      <c r="B3107" s="100">
        <v>40575</v>
      </c>
      <c r="C3107" s="100">
        <v>40589</v>
      </c>
      <c r="D3107">
        <v>1.6131343283582089</v>
      </c>
    </row>
    <row r="3108" spans="1:4">
      <c r="A3108" s="31">
        <v>2011</v>
      </c>
      <c r="B3108" s="100">
        <v>40575</v>
      </c>
      <c r="C3108" s="100">
        <v>40590</v>
      </c>
      <c r="D3108">
        <v>1.6047036465138378</v>
      </c>
    </row>
    <row r="3109" spans="1:4">
      <c r="A3109" s="31">
        <v>2011</v>
      </c>
      <c r="B3109" s="100">
        <v>40575</v>
      </c>
      <c r="C3109" s="100">
        <v>40591</v>
      </c>
      <c r="D3109">
        <v>1.6125579735997146</v>
      </c>
    </row>
    <row r="3110" spans="1:4">
      <c r="A3110" s="31">
        <v>2011</v>
      </c>
      <c r="B3110" s="100">
        <v>40575</v>
      </c>
      <c r="C3110" s="100">
        <v>40592</v>
      </c>
      <c r="D3110">
        <v>1.6232281119714116</v>
      </c>
    </row>
    <row r="3111" spans="1:4">
      <c r="A3111" s="31">
        <v>2011</v>
      </c>
      <c r="B3111" s="100">
        <v>40575</v>
      </c>
      <c r="C3111" s="100">
        <v>40595</v>
      </c>
      <c r="D3111">
        <v>1.6223145400593471</v>
      </c>
    </row>
    <row r="3112" spans="1:4">
      <c r="A3112" s="31">
        <v>2011</v>
      </c>
      <c r="B3112" s="100">
        <v>40575</v>
      </c>
      <c r="C3112" s="100">
        <v>40596</v>
      </c>
      <c r="D3112">
        <v>1.6157902203726473</v>
      </c>
    </row>
    <row r="3113" spans="1:4">
      <c r="A3113" s="31">
        <v>2011</v>
      </c>
      <c r="B3113" s="100">
        <v>40575</v>
      </c>
      <c r="C3113" s="100">
        <v>40597</v>
      </c>
      <c r="D3113">
        <v>1.6232415179099184</v>
      </c>
    </row>
    <row r="3114" spans="1:4">
      <c r="A3114" s="31">
        <v>2011</v>
      </c>
      <c r="B3114" s="100">
        <v>40575</v>
      </c>
      <c r="C3114" s="100">
        <v>40598</v>
      </c>
      <c r="D3114">
        <v>1.6178785387055092</v>
      </c>
    </row>
    <row r="3115" spans="1:4">
      <c r="A3115" s="31">
        <v>2011</v>
      </c>
      <c r="B3115" s="100">
        <v>40575</v>
      </c>
      <c r="C3115" s="100">
        <v>40599</v>
      </c>
      <c r="D3115">
        <v>1.6090260727230214</v>
      </c>
    </row>
    <row r="3116" spans="1:4">
      <c r="A3116" s="31">
        <v>2011</v>
      </c>
      <c r="B3116" s="100">
        <v>40575</v>
      </c>
      <c r="C3116" s="100">
        <v>40602</v>
      </c>
      <c r="D3116">
        <v>1.6221857410881801</v>
      </c>
    </row>
    <row r="3117" spans="1:4">
      <c r="A3117" s="31">
        <v>2011</v>
      </c>
      <c r="B3117" s="100">
        <v>40603</v>
      </c>
      <c r="C3117" s="100">
        <v>40603</v>
      </c>
      <c r="D3117">
        <v>1.6276194961149046</v>
      </c>
    </row>
    <row r="3118" spans="1:4">
      <c r="A3118" s="31">
        <v>2011</v>
      </c>
      <c r="B3118" s="100">
        <v>40603</v>
      </c>
      <c r="C3118" s="100">
        <v>40604</v>
      </c>
      <c r="D3118">
        <v>1.6288039631988678</v>
      </c>
    </row>
    <row r="3119" spans="1:4">
      <c r="A3119" s="31">
        <v>2011</v>
      </c>
      <c r="B3119" s="100">
        <v>40603</v>
      </c>
      <c r="C3119" s="100">
        <v>40605</v>
      </c>
      <c r="D3119">
        <v>1.6269235287207802</v>
      </c>
    </row>
    <row r="3120" spans="1:4">
      <c r="A3120" s="31">
        <v>2011</v>
      </c>
      <c r="B3120" s="100">
        <v>40603</v>
      </c>
      <c r="C3120" s="100">
        <v>40606</v>
      </c>
      <c r="D3120">
        <v>1.6265951867606783</v>
      </c>
    </row>
    <row r="3121" spans="1:4">
      <c r="A3121" s="31">
        <v>2011</v>
      </c>
      <c r="B3121" s="100">
        <v>40603</v>
      </c>
      <c r="C3121" s="100">
        <v>40609</v>
      </c>
      <c r="D3121">
        <v>1.6292682926829269</v>
      </c>
    </row>
    <row r="3122" spans="1:4">
      <c r="A3122" s="31">
        <v>2011</v>
      </c>
      <c r="B3122" s="100">
        <v>40603</v>
      </c>
      <c r="C3122" s="100">
        <v>40610</v>
      </c>
      <c r="D3122">
        <v>1.6151074956420683</v>
      </c>
    </row>
    <row r="3123" spans="1:4">
      <c r="A3123" s="31">
        <v>2011</v>
      </c>
      <c r="B3123" s="100">
        <v>40603</v>
      </c>
      <c r="C3123" s="100">
        <v>40611</v>
      </c>
      <c r="D3123">
        <v>1.6214202561117579</v>
      </c>
    </row>
    <row r="3124" spans="1:4">
      <c r="A3124" s="31">
        <v>2011</v>
      </c>
      <c r="B3124" s="100">
        <v>40603</v>
      </c>
      <c r="C3124" s="100">
        <v>40612</v>
      </c>
      <c r="D3124">
        <v>1.6130990601832933</v>
      </c>
    </row>
    <row r="3125" spans="1:4">
      <c r="A3125" s="31">
        <v>2011</v>
      </c>
      <c r="B3125" s="100">
        <v>40603</v>
      </c>
      <c r="C3125" s="100">
        <v>40613</v>
      </c>
      <c r="D3125">
        <v>1.5992800743149094</v>
      </c>
    </row>
    <row r="3126" spans="1:4">
      <c r="A3126" s="31">
        <v>2011</v>
      </c>
      <c r="B3126" s="100">
        <v>40603</v>
      </c>
      <c r="C3126" s="100">
        <v>40616</v>
      </c>
      <c r="D3126">
        <v>1.6108095623051162</v>
      </c>
    </row>
    <row r="3127" spans="1:4">
      <c r="A3127" s="31">
        <v>2011</v>
      </c>
      <c r="B3127" s="100">
        <v>40603</v>
      </c>
      <c r="C3127" s="100">
        <v>40617</v>
      </c>
      <c r="D3127">
        <v>1.6006456075628317</v>
      </c>
    </row>
    <row r="3128" spans="1:4">
      <c r="A3128" s="31">
        <v>2011</v>
      </c>
      <c r="B3128" s="100">
        <v>40603</v>
      </c>
      <c r="C3128" s="100">
        <v>40618</v>
      </c>
      <c r="D3128">
        <v>1.6085552865213883</v>
      </c>
    </row>
    <row r="3129" spans="1:4">
      <c r="A3129" s="31">
        <v>2011</v>
      </c>
      <c r="B3129" s="100">
        <v>40603</v>
      </c>
      <c r="C3129" s="100">
        <v>40619</v>
      </c>
      <c r="D3129">
        <v>1.6143869963686668</v>
      </c>
    </row>
    <row r="3130" spans="1:4">
      <c r="A3130" s="31">
        <v>2011</v>
      </c>
      <c r="B3130" s="100">
        <v>40603</v>
      </c>
      <c r="C3130" s="100">
        <v>40620</v>
      </c>
      <c r="D3130">
        <v>1.6170748455024033</v>
      </c>
    </row>
    <row r="3131" spans="1:4">
      <c r="A3131" s="31">
        <v>2011</v>
      </c>
      <c r="B3131" s="100">
        <v>40603</v>
      </c>
      <c r="C3131" s="100">
        <v>40623</v>
      </c>
      <c r="D3131">
        <v>1.628312492830102</v>
      </c>
    </row>
    <row r="3132" spans="1:4">
      <c r="A3132" s="31">
        <v>2011</v>
      </c>
      <c r="B3132" s="100">
        <v>40603</v>
      </c>
      <c r="C3132" s="100">
        <v>40624</v>
      </c>
      <c r="D3132">
        <v>1.6375893062917724</v>
      </c>
    </row>
    <row r="3133" spans="1:4">
      <c r="A3133" s="31">
        <v>2011</v>
      </c>
      <c r="B3133" s="100">
        <v>40603</v>
      </c>
      <c r="C3133" s="100">
        <v>40625</v>
      </c>
      <c r="D3133">
        <v>1.6250143694677548</v>
      </c>
    </row>
    <row r="3134" spans="1:4">
      <c r="A3134" s="31">
        <v>2011</v>
      </c>
      <c r="B3134" s="100">
        <v>40603</v>
      </c>
      <c r="C3134" s="100">
        <v>40626</v>
      </c>
      <c r="D3134">
        <v>1.6162910422148495</v>
      </c>
    </row>
    <row r="3135" spans="1:4">
      <c r="A3135" s="31">
        <v>2011</v>
      </c>
      <c r="B3135" s="100">
        <v>40603</v>
      </c>
      <c r="C3135" s="100">
        <v>40627</v>
      </c>
      <c r="D3135">
        <v>1.6079972658920028</v>
      </c>
    </row>
    <row r="3136" spans="1:4">
      <c r="A3136" s="31">
        <v>2011</v>
      </c>
      <c r="B3136" s="100">
        <v>40603</v>
      </c>
      <c r="C3136" s="100">
        <v>40630</v>
      </c>
      <c r="D3136">
        <v>1.5977227440933675</v>
      </c>
    </row>
    <row r="3137" spans="1:4">
      <c r="A3137" s="31">
        <v>2011</v>
      </c>
      <c r="B3137" s="100">
        <v>40603</v>
      </c>
      <c r="C3137" s="100">
        <v>40631</v>
      </c>
      <c r="D3137">
        <v>1.5957796812071021</v>
      </c>
    </row>
    <row r="3138" spans="1:4">
      <c r="A3138" s="31">
        <v>2011</v>
      </c>
      <c r="B3138" s="100">
        <v>40603</v>
      </c>
      <c r="C3138" s="100">
        <v>40632</v>
      </c>
      <c r="D3138">
        <v>1.6031402889976107</v>
      </c>
    </row>
    <row r="3139" spans="1:4">
      <c r="A3139" s="31">
        <v>2011</v>
      </c>
      <c r="B3139" s="100">
        <v>40603</v>
      </c>
      <c r="C3139" s="100">
        <v>40633</v>
      </c>
      <c r="D3139">
        <v>1.6076722869752178</v>
      </c>
    </row>
    <row r="3140" spans="1:4">
      <c r="A3140" s="31">
        <v>2011</v>
      </c>
      <c r="B3140" s="100">
        <v>40634</v>
      </c>
      <c r="C3140" s="100">
        <v>40634</v>
      </c>
      <c r="D3140">
        <v>1.6041973908111173</v>
      </c>
    </row>
    <row r="3141" spans="1:4">
      <c r="A3141" s="31">
        <v>2011</v>
      </c>
      <c r="B3141" s="100">
        <v>40634</v>
      </c>
      <c r="C3141" s="100">
        <v>40637</v>
      </c>
      <c r="D3141">
        <v>1.6164368011805437</v>
      </c>
    </row>
    <row r="3142" spans="1:4">
      <c r="A3142" s="31">
        <v>2011</v>
      </c>
      <c r="B3142" s="100">
        <v>40634</v>
      </c>
      <c r="C3142" s="100">
        <v>40638</v>
      </c>
      <c r="D3142">
        <v>1.6229592713524661</v>
      </c>
    </row>
    <row r="3143" spans="1:4">
      <c r="A3143" s="31">
        <v>2011</v>
      </c>
      <c r="B3143" s="100">
        <v>40634</v>
      </c>
      <c r="C3143" s="100">
        <v>40639</v>
      </c>
      <c r="D3143">
        <v>1.6296296296296298</v>
      </c>
    </row>
    <row r="3144" spans="1:4">
      <c r="A3144" s="31">
        <v>2011</v>
      </c>
      <c r="B3144" s="100">
        <v>40634</v>
      </c>
      <c r="C3144" s="100">
        <v>40640</v>
      </c>
      <c r="D3144">
        <v>1.6306656010960154</v>
      </c>
    </row>
    <row r="3145" spans="1:4">
      <c r="A3145" s="31">
        <v>2011</v>
      </c>
      <c r="B3145" s="100">
        <v>40634</v>
      </c>
      <c r="C3145" s="100">
        <v>40641</v>
      </c>
      <c r="D3145">
        <v>1.6347125262500708</v>
      </c>
    </row>
    <row r="3146" spans="1:4">
      <c r="A3146" s="31">
        <v>2011</v>
      </c>
      <c r="B3146" s="100">
        <v>40634</v>
      </c>
      <c r="C3146" s="100">
        <v>40644</v>
      </c>
      <c r="D3146">
        <v>1.6335445903123584</v>
      </c>
    </row>
    <row r="3147" spans="1:4">
      <c r="A3147" s="31">
        <v>2011</v>
      </c>
      <c r="B3147" s="100">
        <v>40634</v>
      </c>
      <c r="C3147" s="100">
        <v>40645</v>
      </c>
      <c r="D3147">
        <v>1.6286791603354158</v>
      </c>
    </row>
    <row r="3148" spans="1:4">
      <c r="A3148" s="31">
        <v>2011</v>
      </c>
      <c r="B3148" s="100">
        <v>40634</v>
      </c>
      <c r="C3148" s="100">
        <v>40646</v>
      </c>
      <c r="D3148">
        <v>1.6287929871881321</v>
      </c>
    </row>
    <row r="3149" spans="1:4">
      <c r="A3149" s="31">
        <v>2011</v>
      </c>
      <c r="B3149" s="100">
        <v>40634</v>
      </c>
      <c r="C3149" s="100">
        <v>40647</v>
      </c>
      <c r="D3149">
        <v>1.6318413597733712</v>
      </c>
    </row>
    <row r="3150" spans="1:4">
      <c r="A3150" s="31">
        <v>2011</v>
      </c>
      <c r="B3150" s="100">
        <v>40634</v>
      </c>
      <c r="C3150" s="100">
        <v>40648</v>
      </c>
      <c r="D3150">
        <v>1.6349852907897715</v>
      </c>
    </row>
    <row r="3151" spans="1:4">
      <c r="A3151" s="31">
        <v>2011</v>
      </c>
      <c r="B3151" s="100">
        <v>40634</v>
      </c>
      <c r="C3151" s="100">
        <v>40651</v>
      </c>
      <c r="D3151">
        <v>1.6267806267806268</v>
      </c>
    </row>
    <row r="3152" spans="1:4">
      <c r="A3152" s="31">
        <v>2011</v>
      </c>
      <c r="B3152" s="100">
        <v>40634</v>
      </c>
      <c r="C3152" s="100">
        <v>40652</v>
      </c>
      <c r="D3152">
        <v>1.6289293849658313</v>
      </c>
    </row>
    <row r="3153" spans="1:4">
      <c r="A3153" s="31">
        <v>2011</v>
      </c>
      <c r="B3153" s="100">
        <v>40634</v>
      </c>
      <c r="C3153" s="100">
        <v>40653</v>
      </c>
      <c r="D3153">
        <v>1.6369685350174805</v>
      </c>
    </row>
    <row r="3154" spans="1:4">
      <c r="A3154" s="31">
        <v>2011</v>
      </c>
      <c r="B3154" s="100">
        <v>40634</v>
      </c>
      <c r="C3154" s="100">
        <v>40654</v>
      </c>
      <c r="D3154">
        <v>1.6548280948598661</v>
      </c>
    </row>
    <row r="3155" spans="1:4">
      <c r="A3155" s="31">
        <v>2011</v>
      </c>
      <c r="B3155" s="100">
        <v>40634</v>
      </c>
      <c r="C3155" s="100">
        <v>40659</v>
      </c>
      <c r="D3155">
        <v>1.6476356873133067</v>
      </c>
    </row>
    <row r="3156" spans="1:4">
      <c r="A3156" s="31">
        <v>2011</v>
      </c>
      <c r="B3156" s="100">
        <v>40634</v>
      </c>
      <c r="C3156" s="100">
        <v>40660</v>
      </c>
      <c r="D3156">
        <v>1.6547833935018053</v>
      </c>
    </row>
    <row r="3157" spans="1:4">
      <c r="A3157" s="31">
        <v>2011</v>
      </c>
      <c r="B3157" s="100">
        <v>40634</v>
      </c>
      <c r="C3157" s="100">
        <v>40661</v>
      </c>
      <c r="D3157">
        <v>1.6644914491449145</v>
      </c>
    </row>
    <row r="3158" spans="1:4">
      <c r="A3158" s="31">
        <v>2011</v>
      </c>
      <c r="B3158" s="100">
        <v>40634</v>
      </c>
      <c r="C3158" s="100">
        <v>40662</v>
      </c>
      <c r="D3158">
        <v>1.6664797577660646</v>
      </c>
    </row>
    <row r="3159" spans="1:4">
      <c r="A3159" s="31">
        <v>2011</v>
      </c>
      <c r="B3159" s="100">
        <v>40664</v>
      </c>
      <c r="C3159" s="100">
        <v>40665</v>
      </c>
      <c r="D3159">
        <v>1.668578497525866</v>
      </c>
    </row>
    <row r="3160" spans="1:4">
      <c r="A3160" s="31">
        <v>2011</v>
      </c>
      <c r="B3160" s="100">
        <v>40664</v>
      </c>
      <c r="C3160" s="100">
        <v>40666</v>
      </c>
      <c r="D3160">
        <v>1.6478064552093203</v>
      </c>
    </row>
    <row r="3161" spans="1:4">
      <c r="A3161" s="31">
        <v>2011</v>
      </c>
      <c r="B3161" s="100">
        <v>40664</v>
      </c>
      <c r="C3161" s="100">
        <v>40667</v>
      </c>
      <c r="D3161">
        <v>1.6537393043671518</v>
      </c>
    </row>
    <row r="3162" spans="1:4">
      <c r="A3162" s="31">
        <v>2011</v>
      </c>
      <c r="B3162" s="100">
        <v>40664</v>
      </c>
      <c r="C3162" s="100">
        <v>40668</v>
      </c>
      <c r="D3162">
        <v>1.6484727090635956</v>
      </c>
    </row>
    <row r="3163" spans="1:4">
      <c r="A3163" s="31">
        <v>2011</v>
      </c>
      <c r="B3163" s="100">
        <v>40664</v>
      </c>
      <c r="C3163" s="100">
        <v>40669</v>
      </c>
      <c r="D3163">
        <v>1.6405702002488969</v>
      </c>
    </row>
    <row r="3164" spans="1:4">
      <c r="A3164" s="31">
        <v>2011</v>
      </c>
      <c r="B3164" s="100">
        <v>40664</v>
      </c>
      <c r="C3164" s="100">
        <v>40672</v>
      </c>
      <c r="D3164">
        <v>1.6374182541939153</v>
      </c>
    </row>
    <row r="3165" spans="1:4">
      <c r="A3165" s="31">
        <v>2011</v>
      </c>
      <c r="B3165" s="100">
        <v>40664</v>
      </c>
      <c r="C3165" s="100">
        <v>40673</v>
      </c>
      <c r="D3165">
        <v>1.635493792003645</v>
      </c>
    </row>
    <row r="3166" spans="1:4">
      <c r="A3166" s="31">
        <v>2011</v>
      </c>
      <c r="B3166" s="100">
        <v>40664</v>
      </c>
      <c r="C3166" s="100">
        <v>40674</v>
      </c>
      <c r="D3166">
        <v>1.6488084984209015</v>
      </c>
    </row>
    <row r="3167" spans="1:4">
      <c r="A3167" s="31">
        <v>2011</v>
      </c>
      <c r="B3167" s="100">
        <v>40664</v>
      </c>
      <c r="C3167" s="100">
        <v>40675</v>
      </c>
      <c r="D3167">
        <v>1.6265011779578233</v>
      </c>
    </row>
    <row r="3168" spans="1:4">
      <c r="A3168" s="31">
        <v>2011</v>
      </c>
      <c r="B3168" s="100">
        <v>40664</v>
      </c>
      <c r="C3168" s="100">
        <v>40676</v>
      </c>
      <c r="D3168">
        <v>1.6265163164189305</v>
      </c>
    </row>
    <row r="3169" spans="1:4">
      <c r="A3169" s="31">
        <v>2011</v>
      </c>
      <c r="B3169" s="100">
        <v>40664</v>
      </c>
      <c r="C3169" s="100">
        <v>40679</v>
      </c>
      <c r="D3169">
        <v>1.6209742120343837</v>
      </c>
    </row>
    <row r="3170" spans="1:4">
      <c r="A3170" s="31">
        <v>2011</v>
      </c>
      <c r="B3170" s="100">
        <v>40664</v>
      </c>
      <c r="C3170" s="100">
        <v>40680</v>
      </c>
      <c r="D3170">
        <v>1.6234391110092794</v>
      </c>
    </row>
    <row r="3171" spans="1:4">
      <c r="A3171" s="31">
        <v>2011</v>
      </c>
      <c r="B3171" s="100">
        <v>40664</v>
      </c>
      <c r="C3171" s="100">
        <v>40681</v>
      </c>
      <c r="D3171">
        <v>1.6155112700845966</v>
      </c>
    </row>
    <row r="3172" spans="1:4">
      <c r="A3172" s="31">
        <v>2011</v>
      </c>
      <c r="B3172" s="100">
        <v>40664</v>
      </c>
      <c r="C3172" s="100">
        <v>40682</v>
      </c>
      <c r="D3172">
        <v>1.6186315670032907</v>
      </c>
    </row>
    <row r="3173" spans="1:4">
      <c r="A3173" s="31">
        <v>2011</v>
      </c>
      <c r="B3173" s="100">
        <v>40664</v>
      </c>
      <c r="C3173" s="100">
        <v>40683</v>
      </c>
      <c r="D3173">
        <v>1.6232825950629952</v>
      </c>
    </row>
    <row r="3174" spans="1:4">
      <c r="A3174" s="31">
        <v>2011</v>
      </c>
      <c r="B3174" s="100">
        <v>40664</v>
      </c>
      <c r="C3174" s="100">
        <v>40686</v>
      </c>
      <c r="D3174">
        <v>1.6119574590399539</v>
      </c>
    </row>
    <row r="3175" spans="1:4">
      <c r="A3175" s="31">
        <v>2011</v>
      </c>
      <c r="B3175" s="100">
        <v>40664</v>
      </c>
      <c r="C3175" s="100">
        <v>40687</v>
      </c>
      <c r="D3175">
        <v>1.6141375952340036</v>
      </c>
    </row>
    <row r="3176" spans="1:4">
      <c r="A3176" s="31">
        <v>2011</v>
      </c>
      <c r="B3176" s="100">
        <v>40664</v>
      </c>
      <c r="C3176" s="100">
        <v>40688</v>
      </c>
      <c r="D3176">
        <v>1.6223477859778599</v>
      </c>
    </row>
    <row r="3177" spans="1:4">
      <c r="A3177" s="31">
        <v>2011</v>
      </c>
      <c r="B3177" s="100">
        <v>40664</v>
      </c>
      <c r="C3177" s="100">
        <v>40689</v>
      </c>
      <c r="D3177">
        <v>1.6313183649971215</v>
      </c>
    </row>
    <row r="3178" spans="1:4">
      <c r="A3178" s="31">
        <v>2011</v>
      </c>
      <c r="B3178" s="100">
        <v>40664</v>
      </c>
      <c r="C3178" s="100">
        <v>40690</v>
      </c>
      <c r="D3178">
        <v>1.6456134279287076</v>
      </c>
    </row>
    <row r="3179" spans="1:4">
      <c r="A3179" s="31">
        <v>2011</v>
      </c>
      <c r="B3179" s="100">
        <v>40664</v>
      </c>
      <c r="C3179" s="100">
        <v>40693</v>
      </c>
      <c r="D3179">
        <v>1.6459462576404107</v>
      </c>
    </row>
    <row r="3180" spans="1:4">
      <c r="A3180" s="31">
        <v>2011</v>
      </c>
      <c r="B3180" s="100">
        <v>40664</v>
      </c>
      <c r="C3180" s="100">
        <v>40694</v>
      </c>
      <c r="D3180">
        <v>1.6495613783613323</v>
      </c>
    </row>
    <row r="3181" spans="1:4">
      <c r="A3181" s="31">
        <v>2011</v>
      </c>
      <c r="B3181" s="100">
        <v>40695</v>
      </c>
      <c r="C3181" s="100">
        <v>40695</v>
      </c>
      <c r="D3181">
        <v>1.6427797731030158</v>
      </c>
    </row>
    <row r="3182" spans="1:4">
      <c r="A3182" s="31">
        <v>2011</v>
      </c>
      <c r="B3182" s="100">
        <v>40695</v>
      </c>
      <c r="C3182" s="100">
        <v>40696</v>
      </c>
      <c r="D3182">
        <v>1.6376918285293618</v>
      </c>
    </row>
    <row r="3183" spans="1:4">
      <c r="A3183" s="31">
        <v>2011</v>
      </c>
      <c r="B3183" s="100">
        <v>40695</v>
      </c>
      <c r="C3183" s="100">
        <v>40697</v>
      </c>
      <c r="D3183">
        <v>1.6324507042253522</v>
      </c>
    </row>
    <row r="3184" spans="1:4">
      <c r="A3184" s="31">
        <v>2011</v>
      </c>
      <c r="B3184" s="100">
        <v>40695</v>
      </c>
      <c r="C3184" s="100">
        <v>40700</v>
      </c>
      <c r="D3184">
        <v>1.6394473772885545</v>
      </c>
    </row>
    <row r="3185" spans="1:4">
      <c r="A3185" s="31">
        <v>2011</v>
      </c>
      <c r="B3185" s="100">
        <v>40695</v>
      </c>
      <c r="C3185" s="100">
        <v>40701</v>
      </c>
      <c r="D3185">
        <v>1.6417726483276376</v>
      </c>
    </row>
    <row r="3186" spans="1:4">
      <c r="A3186" s="31">
        <v>2011</v>
      </c>
      <c r="B3186" s="100">
        <v>40695</v>
      </c>
      <c r="C3186" s="100">
        <v>40702</v>
      </c>
      <c r="D3186">
        <v>1.6360174711613844</v>
      </c>
    </row>
    <row r="3187" spans="1:4">
      <c r="A3187" s="31">
        <v>2011</v>
      </c>
      <c r="B3187" s="100">
        <v>40695</v>
      </c>
      <c r="C3187" s="100">
        <v>40703</v>
      </c>
      <c r="D3187">
        <v>1.6431302001349226</v>
      </c>
    </row>
    <row r="3188" spans="1:4">
      <c r="A3188" s="31">
        <v>2011</v>
      </c>
      <c r="B3188" s="100">
        <v>40695</v>
      </c>
      <c r="C3188" s="100">
        <v>40704</v>
      </c>
      <c r="D3188">
        <v>1.6305718144979742</v>
      </c>
    </row>
    <row r="3189" spans="1:4">
      <c r="A3189" s="31">
        <v>2011</v>
      </c>
      <c r="B3189" s="100">
        <v>40695</v>
      </c>
      <c r="C3189" s="100">
        <v>40707</v>
      </c>
      <c r="D3189">
        <v>1.6300249829661593</v>
      </c>
    </row>
    <row r="3190" spans="1:4">
      <c r="A3190" s="31">
        <v>2011</v>
      </c>
      <c r="B3190" s="100">
        <v>40695</v>
      </c>
      <c r="C3190" s="100">
        <v>40708</v>
      </c>
      <c r="D3190">
        <v>1.6399545970488083</v>
      </c>
    </row>
    <row r="3191" spans="1:4">
      <c r="A3191" s="31">
        <v>2011</v>
      </c>
      <c r="B3191" s="100">
        <v>40695</v>
      </c>
      <c r="C3191" s="100">
        <v>40709</v>
      </c>
      <c r="D3191">
        <v>1.6246447652608844</v>
      </c>
    </row>
    <row r="3192" spans="1:4">
      <c r="A3192" s="31">
        <v>2011</v>
      </c>
      <c r="B3192" s="100">
        <v>40695</v>
      </c>
      <c r="C3192" s="100">
        <v>40710</v>
      </c>
      <c r="D3192">
        <v>1.6095053124642982</v>
      </c>
    </row>
    <row r="3193" spans="1:4">
      <c r="A3193" s="31">
        <v>2011</v>
      </c>
      <c r="B3193" s="100">
        <v>40695</v>
      </c>
      <c r="C3193" s="100">
        <v>40711</v>
      </c>
      <c r="D3193">
        <v>1.6168139587582144</v>
      </c>
    </row>
    <row r="3194" spans="1:4">
      <c r="A3194" s="31">
        <v>2011</v>
      </c>
      <c r="B3194" s="100">
        <v>40695</v>
      </c>
      <c r="C3194" s="100">
        <v>40714</v>
      </c>
      <c r="D3194">
        <v>1.6185332575326892</v>
      </c>
    </row>
    <row r="3195" spans="1:4">
      <c r="A3195" s="31">
        <v>2011</v>
      </c>
      <c r="B3195" s="100">
        <v>40695</v>
      </c>
      <c r="C3195" s="100">
        <v>40715</v>
      </c>
      <c r="D3195">
        <v>1.6209540994699447</v>
      </c>
    </row>
    <row r="3196" spans="1:4">
      <c r="A3196" s="31">
        <v>2011</v>
      </c>
      <c r="B3196" s="100">
        <v>40695</v>
      </c>
      <c r="C3196" s="100">
        <v>40716</v>
      </c>
      <c r="D3196">
        <v>1.6120255290560968</v>
      </c>
    </row>
    <row r="3197" spans="1:4">
      <c r="A3197" s="31">
        <v>2011</v>
      </c>
      <c r="B3197" s="100">
        <v>40695</v>
      </c>
      <c r="C3197" s="100">
        <v>40717</v>
      </c>
      <c r="D3197">
        <v>1.5975719424460433</v>
      </c>
    </row>
    <row r="3198" spans="1:4">
      <c r="A3198" s="31">
        <v>2011</v>
      </c>
      <c r="B3198" s="100">
        <v>40695</v>
      </c>
      <c r="C3198" s="100">
        <v>40718</v>
      </c>
      <c r="D3198">
        <v>1.6003601373023466</v>
      </c>
    </row>
    <row r="3199" spans="1:4">
      <c r="A3199" s="31">
        <v>2011</v>
      </c>
      <c r="B3199" s="100">
        <v>40695</v>
      </c>
      <c r="C3199" s="100">
        <v>40721</v>
      </c>
      <c r="D3199">
        <v>1.5966055973923794</v>
      </c>
    </row>
    <row r="3200" spans="1:4">
      <c r="A3200" s="31">
        <v>2011</v>
      </c>
      <c r="B3200" s="100">
        <v>40695</v>
      </c>
      <c r="C3200" s="100">
        <v>40722</v>
      </c>
      <c r="D3200">
        <v>1.5948333706106015</v>
      </c>
    </row>
    <row r="3201" spans="1:4">
      <c r="A3201" s="31">
        <v>2011</v>
      </c>
      <c r="B3201" s="100">
        <v>40695</v>
      </c>
      <c r="C3201" s="100">
        <v>40723</v>
      </c>
      <c r="D3201">
        <v>1.6031340297843963</v>
      </c>
    </row>
    <row r="3202" spans="1:4">
      <c r="A3202" s="31">
        <v>2011</v>
      </c>
      <c r="B3202" s="100">
        <v>40695</v>
      </c>
      <c r="C3202" s="100">
        <v>40724</v>
      </c>
      <c r="D3202">
        <v>1.6013517256661682</v>
      </c>
    </row>
    <row r="3203" spans="1:4">
      <c r="A3203" s="31">
        <v>2011</v>
      </c>
      <c r="B3203" s="100">
        <v>40725</v>
      </c>
      <c r="C3203" s="100">
        <v>40725</v>
      </c>
      <c r="D3203">
        <v>1.6008839779005526</v>
      </c>
    </row>
    <row r="3204" spans="1:4">
      <c r="A3204" s="31">
        <v>2011</v>
      </c>
      <c r="B3204" s="100">
        <v>40725</v>
      </c>
      <c r="C3204" s="100">
        <v>40728</v>
      </c>
      <c r="D3204">
        <v>1.6084303937881308</v>
      </c>
    </row>
    <row r="3205" spans="1:4">
      <c r="A3205" s="31">
        <v>2011</v>
      </c>
      <c r="B3205" s="100">
        <v>40725</v>
      </c>
      <c r="C3205" s="100">
        <v>40729</v>
      </c>
      <c r="D3205">
        <v>1.6096393588601958</v>
      </c>
    </row>
    <row r="3206" spans="1:4">
      <c r="A3206" s="31">
        <v>2011</v>
      </c>
      <c r="B3206" s="100">
        <v>40725</v>
      </c>
      <c r="C3206" s="100">
        <v>40730</v>
      </c>
      <c r="D3206">
        <v>1.6000447002290885</v>
      </c>
    </row>
    <row r="3207" spans="1:4">
      <c r="A3207" s="31">
        <v>2011</v>
      </c>
      <c r="B3207" s="100">
        <v>40725</v>
      </c>
      <c r="C3207" s="100">
        <v>40731</v>
      </c>
      <c r="D3207">
        <v>1.5970182714942271</v>
      </c>
    </row>
    <row r="3208" spans="1:4">
      <c r="A3208" s="31">
        <v>2011</v>
      </c>
      <c r="B3208" s="100">
        <v>40725</v>
      </c>
      <c r="C3208" s="100">
        <v>40732</v>
      </c>
      <c r="D3208">
        <v>1.5944917151813702</v>
      </c>
    </row>
    <row r="3209" spans="1:4">
      <c r="A3209" s="31">
        <v>2011</v>
      </c>
      <c r="B3209" s="100">
        <v>40725</v>
      </c>
      <c r="C3209" s="100">
        <v>40735</v>
      </c>
      <c r="D3209">
        <v>1.5960031792892018</v>
      </c>
    </row>
    <row r="3210" spans="1:4">
      <c r="A3210" s="31">
        <v>2011</v>
      </c>
      <c r="B3210" s="100">
        <v>40725</v>
      </c>
      <c r="C3210" s="100">
        <v>40736</v>
      </c>
      <c r="D3210">
        <v>1.5833002889027359</v>
      </c>
    </row>
    <row r="3211" spans="1:4">
      <c r="A3211" s="31">
        <v>2011</v>
      </c>
      <c r="B3211" s="100">
        <v>40725</v>
      </c>
      <c r="C3211" s="100">
        <v>40737</v>
      </c>
      <c r="D3211">
        <v>1.5950357021421286</v>
      </c>
    </row>
    <row r="3212" spans="1:4">
      <c r="A3212" s="31">
        <v>2011</v>
      </c>
      <c r="B3212" s="100">
        <v>40725</v>
      </c>
      <c r="C3212" s="100">
        <v>40738</v>
      </c>
      <c r="D3212">
        <v>1.612123276008854</v>
      </c>
    </row>
    <row r="3213" spans="1:4">
      <c r="A3213" s="31">
        <v>2011</v>
      </c>
      <c r="B3213" s="100">
        <v>40725</v>
      </c>
      <c r="C3213" s="100">
        <v>40739</v>
      </c>
      <c r="D3213">
        <v>1.6120797720797724</v>
      </c>
    </row>
    <row r="3214" spans="1:4">
      <c r="A3214" s="31">
        <v>2011</v>
      </c>
      <c r="B3214" s="100">
        <v>40725</v>
      </c>
      <c r="C3214" s="100">
        <v>40742</v>
      </c>
      <c r="D3214">
        <v>1.6085437782740653</v>
      </c>
    </row>
    <row r="3215" spans="1:4">
      <c r="A3215" s="31">
        <v>2011</v>
      </c>
      <c r="B3215" s="100">
        <v>40725</v>
      </c>
      <c r="C3215" s="100">
        <v>40743</v>
      </c>
      <c r="D3215">
        <v>1.6111047900785072</v>
      </c>
    </row>
    <row r="3216" spans="1:4">
      <c r="A3216" s="31">
        <v>2011</v>
      </c>
      <c r="B3216" s="100">
        <v>40725</v>
      </c>
      <c r="C3216" s="100">
        <v>40744</v>
      </c>
      <c r="D3216">
        <v>1.6132402202918299</v>
      </c>
    </row>
    <row r="3217" spans="1:4">
      <c r="A3217" s="31">
        <v>2011</v>
      </c>
      <c r="B3217" s="100">
        <v>40725</v>
      </c>
      <c r="C3217" s="100">
        <v>40745</v>
      </c>
      <c r="D3217">
        <v>1.6185273699783769</v>
      </c>
    </row>
    <row r="3218" spans="1:4">
      <c r="A3218" s="31">
        <v>2011</v>
      </c>
      <c r="B3218" s="100">
        <v>40725</v>
      </c>
      <c r="C3218" s="100">
        <v>40746</v>
      </c>
      <c r="D3218">
        <v>1.6303387334315169</v>
      </c>
    </row>
    <row r="3219" spans="1:4">
      <c r="A3219" s="31">
        <v>2011</v>
      </c>
      <c r="B3219" s="100">
        <v>40725</v>
      </c>
      <c r="C3219" s="100">
        <v>40749</v>
      </c>
      <c r="D3219">
        <v>1.6294617563739378</v>
      </c>
    </row>
    <row r="3220" spans="1:4">
      <c r="A3220" s="31">
        <v>2011</v>
      </c>
      <c r="B3220" s="100">
        <v>40725</v>
      </c>
      <c r="C3220" s="100">
        <v>40750</v>
      </c>
      <c r="D3220">
        <v>1.6400521335071119</v>
      </c>
    </row>
    <row r="3221" spans="1:4">
      <c r="A3221" s="31">
        <v>2011</v>
      </c>
      <c r="B3221" s="100">
        <v>40725</v>
      </c>
      <c r="C3221" s="100">
        <v>40751</v>
      </c>
      <c r="D3221">
        <v>1.6358283320122298</v>
      </c>
    </row>
    <row r="3222" spans="1:4">
      <c r="A3222" s="31">
        <v>2011</v>
      </c>
      <c r="B3222" s="100">
        <v>40725</v>
      </c>
      <c r="C3222" s="100">
        <v>40752</v>
      </c>
      <c r="D3222">
        <v>1.6317656482435061</v>
      </c>
    </row>
    <row r="3223" spans="1:4">
      <c r="A3223" s="31">
        <v>2011</v>
      </c>
      <c r="B3223" s="100">
        <v>40725</v>
      </c>
      <c r="C3223" s="100">
        <v>40753</v>
      </c>
      <c r="D3223">
        <v>1.6299937132079785</v>
      </c>
    </row>
    <row r="3224" spans="1:4">
      <c r="A3224" s="31">
        <v>2011</v>
      </c>
      <c r="B3224" s="100">
        <v>40756</v>
      </c>
      <c r="C3224" s="100">
        <v>40756</v>
      </c>
      <c r="D3224">
        <v>1.6389062588823828</v>
      </c>
    </row>
    <row r="3225" spans="1:4">
      <c r="A3225" s="31">
        <v>2011</v>
      </c>
      <c r="B3225" s="100">
        <v>40756</v>
      </c>
      <c r="C3225" s="100">
        <v>40757</v>
      </c>
      <c r="D3225">
        <v>1.6253727919247534</v>
      </c>
    </row>
    <row r="3226" spans="1:4">
      <c r="A3226" s="31">
        <v>2011</v>
      </c>
      <c r="B3226" s="100">
        <v>40756</v>
      </c>
      <c r="C3226" s="100">
        <v>40758</v>
      </c>
      <c r="D3226">
        <v>1.6388745630622885</v>
      </c>
    </row>
    <row r="3227" spans="1:4">
      <c r="A3227" s="31">
        <v>2011</v>
      </c>
      <c r="B3227" s="100">
        <v>40756</v>
      </c>
      <c r="C3227" s="100">
        <v>40759</v>
      </c>
      <c r="D3227">
        <v>1.632795914854553</v>
      </c>
    </row>
    <row r="3228" spans="1:4">
      <c r="A3228" s="31">
        <v>2011</v>
      </c>
      <c r="B3228" s="100">
        <v>40756</v>
      </c>
      <c r="C3228" s="100">
        <v>40760</v>
      </c>
      <c r="D3228">
        <v>1.6287900581094299</v>
      </c>
    </row>
    <row r="3229" spans="1:4">
      <c r="A3229" s="31">
        <v>2011</v>
      </c>
      <c r="B3229" s="100">
        <v>40756</v>
      </c>
      <c r="C3229" s="100">
        <v>40763</v>
      </c>
      <c r="D3229">
        <v>1.6367506616039582</v>
      </c>
    </row>
    <row r="3230" spans="1:4">
      <c r="A3230" s="31">
        <v>2011</v>
      </c>
      <c r="B3230" s="100">
        <v>40756</v>
      </c>
      <c r="C3230" s="100">
        <v>40764</v>
      </c>
      <c r="D3230">
        <v>1.6340625357920056</v>
      </c>
    </row>
    <row r="3231" spans="1:4">
      <c r="A3231" s="31">
        <v>2011</v>
      </c>
      <c r="B3231" s="100">
        <v>40756</v>
      </c>
      <c r="C3231" s="100">
        <v>40765</v>
      </c>
      <c r="D3231">
        <v>1.6246748840891101</v>
      </c>
    </row>
    <row r="3232" spans="1:4">
      <c r="A3232" s="31">
        <v>2011</v>
      </c>
      <c r="B3232" s="100">
        <v>40756</v>
      </c>
      <c r="C3232" s="100">
        <v>40766</v>
      </c>
      <c r="D3232">
        <v>1.6150508164896653</v>
      </c>
    </row>
    <row r="3233" spans="1:4">
      <c r="A3233" s="31">
        <v>2011</v>
      </c>
      <c r="B3233" s="100">
        <v>40756</v>
      </c>
      <c r="C3233" s="100">
        <v>40767</v>
      </c>
      <c r="D3233">
        <v>1.6260626462030012</v>
      </c>
    </row>
    <row r="3234" spans="1:4">
      <c r="A3234" s="31">
        <v>2011</v>
      </c>
      <c r="B3234" s="100">
        <v>40756</v>
      </c>
      <c r="C3234" s="100">
        <v>40770</v>
      </c>
      <c r="D3234">
        <v>1.6315849486887115</v>
      </c>
    </row>
    <row r="3235" spans="1:4">
      <c r="A3235" s="31">
        <v>2011</v>
      </c>
      <c r="B3235" s="100">
        <v>40756</v>
      </c>
      <c r="C3235" s="100">
        <v>40771</v>
      </c>
      <c r="D3235">
        <v>1.6346044393853159</v>
      </c>
    </row>
    <row r="3236" spans="1:4">
      <c r="A3236" s="31">
        <v>2011</v>
      </c>
      <c r="B3236" s="100">
        <v>40756</v>
      </c>
      <c r="C3236" s="100">
        <v>40772</v>
      </c>
      <c r="D3236">
        <v>1.6496125797629899</v>
      </c>
    </row>
    <row r="3237" spans="1:4">
      <c r="A3237" s="31">
        <v>2011</v>
      </c>
      <c r="B3237" s="100">
        <v>40756</v>
      </c>
      <c r="C3237" s="100">
        <v>40773</v>
      </c>
      <c r="D3237">
        <v>1.6504709395818975</v>
      </c>
    </row>
    <row r="3238" spans="1:4">
      <c r="A3238" s="31">
        <v>2011</v>
      </c>
      <c r="B3238" s="100">
        <v>40756</v>
      </c>
      <c r="C3238" s="100">
        <v>40774</v>
      </c>
      <c r="D3238">
        <v>1.6541137239119184</v>
      </c>
    </row>
    <row r="3239" spans="1:4">
      <c r="A3239" s="31">
        <v>2011</v>
      </c>
      <c r="B3239" s="100">
        <v>40756</v>
      </c>
      <c r="C3239" s="100">
        <v>40777</v>
      </c>
      <c r="D3239">
        <v>1.6497453213529445</v>
      </c>
    </row>
    <row r="3240" spans="1:4">
      <c r="A3240" s="31">
        <v>2011</v>
      </c>
      <c r="B3240" s="100">
        <v>40756</v>
      </c>
      <c r="C3240" s="100">
        <v>40778</v>
      </c>
      <c r="D3240">
        <v>1.6509132420091324</v>
      </c>
    </row>
    <row r="3241" spans="1:4">
      <c r="A3241" s="31">
        <v>2011</v>
      </c>
      <c r="B3241" s="100">
        <v>40756</v>
      </c>
      <c r="C3241" s="100">
        <v>40779</v>
      </c>
      <c r="D3241">
        <v>1.6455364268612473</v>
      </c>
    </row>
    <row r="3242" spans="1:4">
      <c r="A3242" s="31">
        <v>2011</v>
      </c>
      <c r="B3242" s="100">
        <v>40756</v>
      </c>
      <c r="C3242" s="100">
        <v>40780</v>
      </c>
      <c r="D3242">
        <v>1.636858828869723</v>
      </c>
    </row>
    <row r="3243" spans="1:4">
      <c r="A3243" s="31">
        <v>2011</v>
      </c>
      <c r="B3243" s="100">
        <v>40756</v>
      </c>
      <c r="C3243" s="100">
        <v>40781</v>
      </c>
      <c r="D3243">
        <v>1.6261502851013379</v>
      </c>
    </row>
    <row r="3244" spans="1:4">
      <c r="A3244" s="31">
        <v>2011</v>
      </c>
      <c r="B3244" s="100">
        <v>40756</v>
      </c>
      <c r="C3244" s="100">
        <v>40784</v>
      </c>
      <c r="D3244">
        <v>1.6376893511191499</v>
      </c>
    </row>
    <row r="3245" spans="1:4">
      <c r="A3245" s="31">
        <v>2011</v>
      </c>
      <c r="B3245" s="100">
        <v>40756</v>
      </c>
      <c r="C3245" s="100">
        <v>40785</v>
      </c>
      <c r="D3245">
        <v>1.6298308153680754</v>
      </c>
    </row>
    <row r="3246" spans="1:4">
      <c r="A3246" s="31">
        <v>2011</v>
      </c>
      <c r="B3246" s="100">
        <v>40756</v>
      </c>
      <c r="C3246" s="100">
        <v>40786</v>
      </c>
      <c r="D3246">
        <v>1.6316621499548329</v>
      </c>
    </row>
    <row r="3247" spans="1:4">
      <c r="A3247" s="31">
        <v>2011</v>
      </c>
      <c r="B3247" s="100">
        <v>40787</v>
      </c>
      <c r="C3247" s="100">
        <v>40787</v>
      </c>
      <c r="D3247">
        <v>1.6210848842487517</v>
      </c>
    </row>
    <row r="3248" spans="1:4">
      <c r="A3248" s="31">
        <v>2011</v>
      </c>
      <c r="B3248" s="100">
        <v>40787</v>
      </c>
      <c r="C3248" s="100">
        <v>40788</v>
      </c>
      <c r="D3248">
        <v>1.6219137558311525</v>
      </c>
    </row>
    <row r="3249" spans="1:4">
      <c r="A3249" s="31">
        <v>2011</v>
      </c>
      <c r="B3249" s="100">
        <v>40787</v>
      </c>
      <c r="C3249" s="100">
        <v>40791</v>
      </c>
      <c r="D3249">
        <v>1.6142155182264886</v>
      </c>
    </row>
    <row r="3250" spans="1:4">
      <c r="A3250" s="31">
        <v>2011</v>
      </c>
      <c r="B3250" s="100">
        <v>40787</v>
      </c>
      <c r="C3250" s="100">
        <v>40792</v>
      </c>
      <c r="D3250">
        <v>1.60745639037738</v>
      </c>
    </row>
    <row r="3251" spans="1:4">
      <c r="A3251" s="31">
        <v>2011</v>
      </c>
      <c r="B3251" s="100">
        <v>40787</v>
      </c>
      <c r="C3251" s="100">
        <v>40793</v>
      </c>
      <c r="D3251">
        <v>1.598633257403189</v>
      </c>
    </row>
    <row r="3252" spans="1:4">
      <c r="A3252" s="31">
        <v>2011</v>
      </c>
      <c r="B3252" s="100">
        <v>40787</v>
      </c>
      <c r="C3252" s="100">
        <v>40794</v>
      </c>
      <c r="D3252">
        <v>1.6019162769476447</v>
      </c>
    </row>
    <row r="3253" spans="1:4">
      <c r="A3253" s="31">
        <v>2011</v>
      </c>
      <c r="B3253" s="100">
        <v>40787</v>
      </c>
      <c r="C3253" s="100">
        <v>40795</v>
      </c>
      <c r="D3253">
        <v>1.5956807945490241</v>
      </c>
    </row>
    <row r="3254" spans="1:4">
      <c r="A3254" s="31">
        <v>2011</v>
      </c>
      <c r="B3254" s="100">
        <v>40787</v>
      </c>
      <c r="C3254" s="100">
        <v>40798</v>
      </c>
      <c r="D3254">
        <v>1.5876300645236296</v>
      </c>
    </row>
    <row r="3255" spans="1:4">
      <c r="A3255" s="31">
        <v>2011</v>
      </c>
      <c r="B3255" s="100">
        <v>40787</v>
      </c>
      <c r="C3255" s="100">
        <v>40799</v>
      </c>
      <c r="D3255">
        <v>1.580837629612466</v>
      </c>
    </row>
    <row r="3256" spans="1:4">
      <c r="A3256" s="31">
        <v>2011</v>
      </c>
      <c r="B3256" s="100">
        <v>40787</v>
      </c>
      <c r="C3256" s="100">
        <v>40800</v>
      </c>
      <c r="D3256">
        <v>1.578953421506613</v>
      </c>
    </row>
    <row r="3257" spans="1:4">
      <c r="A3257" s="31">
        <v>2011</v>
      </c>
      <c r="B3257" s="100">
        <v>40787</v>
      </c>
      <c r="C3257" s="100">
        <v>40801</v>
      </c>
      <c r="D3257">
        <v>1.5802737842946331</v>
      </c>
    </row>
    <row r="3258" spans="1:4">
      <c r="A3258" s="31">
        <v>2011</v>
      </c>
      <c r="B3258" s="100">
        <v>40787</v>
      </c>
      <c r="C3258" s="100">
        <v>40802</v>
      </c>
      <c r="D3258">
        <v>1.5785247218079612</v>
      </c>
    </row>
    <row r="3259" spans="1:4">
      <c r="A3259" s="31">
        <v>2011</v>
      </c>
      <c r="B3259" s="100">
        <v>40787</v>
      </c>
      <c r="C3259" s="100">
        <v>40805</v>
      </c>
      <c r="D3259">
        <v>1.5713627462273934</v>
      </c>
    </row>
    <row r="3260" spans="1:4">
      <c r="A3260" s="31">
        <v>2011</v>
      </c>
      <c r="B3260" s="100">
        <v>40787</v>
      </c>
      <c r="C3260" s="100">
        <v>40806</v>
      </c>
      <c r="D3260">
        <v>1.5717069815430471</v>
      </c>
    </row>
    <row r="3261" spans="1:4">
      <c r="A3261" s="31">
        <v>2011</v>
      </c>
      <c r="B3261" s="100">
        <v>40787</v>
      </c>
      <c r="C3261" s="100">
        <v>40807</v>
      </c>
      <c r="D3261">
        <v>1.5617913182911465</v>
      </c>
    </row>
    <row r="3262" spans="1:4">
      <c r="A3262" s="31">
        <v>2011</v>
      </c>
      <c r="B3262" s="100">
        <v>40787</v>
      </c>
      <c r="C3262" s="100">
        <v>40808</v>
      </c>
      <c r="D3262">
        <v>1.5399942742628114</v>
      </c>
    </row>
    <row r="3263" spans="1:4">
      <c r="A3263" s="31">
        <v>2011</v>
      </c>
      <c r="B3263" s="100">
        <v>40787</v>
      </c>
      <c r="C3263" s="100">
        <v>40809</v>
      </c>
      <c r="D3263">
        <v>1.5395196881985442</v>
      </c>
    </row>
    <row r="3264" spans="1:4">
      <c r="A3264" s="31">
        <v>2011</v>
      </c>
      <c r="B3264" s="100">
        <v>40787</v>
      </c>
      <c r="C3264" s="100">
        <v>40812</v>
      </c>
      <c r="D3264">
        <v>1.5524379024839006</v>
      </c>
    </row>
    <row r="3265" spans="1:4">
      <c r="A3265" s="31">
        <v>2011</v>
      </c>
      <c r="B3265" s="100">
        <v>40787</v>
      </c>
      <c r="C3265" s="100">
        <v>40813</v>
      </c>
      <c r="D3265">
        <v>1.5611634858588181</v>
      </c>
    </row>
    <row r="3266" spans="1:4">
      <c r="A3266" s="31">
        <v>2011</v>
      </c>
      <c r="B3266" s="100">
        <v>40787</v>
      </c>
      <c r="C3266" s="100">
        <v>40814</v>
      </c>
      <c r="D3266">
        <v>1.5636363636363635</v>
      </c>
    </row>
    <row r="3267" spans="1:4">
      <c r="A3267" s="31">
        <v>2011</v>
      </c>
      <c r="B3267" s="100">
        <v>40787</v>
      </c>
      <c r="C3267" s="100">
        <v>40815</v>
      </c>
      <c r="D3267">
        <v>1.5637741916958592</v>
      </c>
    </row>
    <row r="3268" spans="1:4">
      <c r="A3268" s="31">
        <v>2011</v>
      </c>
      <c r="B3268" s="100">
        <v>40787</v>
      </c>
      <c r="C3268" s="100">
        <v>40816</v>
      </c>
      <c r="D3268">
        <v>1.5580684243927767</v>
      </c>
    </row>
    <row r="3269" spans="1:4">
      <c r="A3269" s="31">
        <v>2011</v>
      </c>
      <c r="B3269" s="100">
        <v>40817</v>
      </c>
      <c r="C3269" s="100">
        <v>40819</v>
      </c>
      <c r="D3269">
        <v>1.5503722661703117</v>
      </c>
    </row>
    <row r="3270" spans="1:4">
      <c r="A3270" s="31">
        <v>2011</v>
      </c>
      <c r="B3270" s="100">
        <v>40817</v>
      </c>
      <c r="C3270" s="100">
        <v>40820</v>
      </c>
      <c r="D3270">
        <v>1.5389375364856976</v>
      </c>
    </row>
    <row r="3271" spans="1:4">
      <c r="A3271" s="31">
        <v>2011</v>
      </c>
      <c r="B3271" s="100">
        <v>40817</v>
      </c>
      <c r="C3271" s="100">
        <v>40821</v>
      </c>
      <c r="D3271">
        <v>1.5454229432213211</v>
      </c>
    </row>
    <row r="3272" spans="1:4">
      <c r="A3272" s="31">
        <v>2011</v>
      </c>
      <c r="B3272" s="100">
        <v>40817</v>
      </c>
      <c r="C3272" s="100">
        <v>40822</v>
      </c>
      <c r="D3272">
        <v>1.5308029533917857</v>
      </c>
    </row>
    <row r="3273" spans="1:4">
      <c r="A3273" s="31">
        <v>2011</v>
      </c>
      <c r="B3273" s="100">
        <v>40817</v>
      </c>
      <c r="C3273" s="100">
        <v>40823</v>
      </c>
      <c r="D3273">
        <v>1.5534227567067529</v>
      </c>
    </row>
    <row r="3274" spans="1:4">
      <c r="A3274" s="31">
        <v>2011</v>
      </c>
      <c r="B3274" s="100">
        <v>40817</v>
      </c>
      <c r="C3274" s="100">
        <v>40826</v>
      </c>
      <c r="D3274">
        <v>1.5643917596961674</v>
      </c>
    </row>
    <row r="3275" spans="1:4">
      <c r="A3275" s="31">
        <v>2011</v>
      </c>
      <c r="B3275" s="100">
        <v>40817</v>
      </c>
      <c r="C3275" s="100">
        <v>40827</v>
      </c>
      <c r="D3275">
        <v>1.563663525626293</v>
      </c>
    </row>
    <row r="3276" spans="1:4">
      <c r="A3276" s="31">
        <v>2011</v>
      </c>
      <c r="B3276" s="100">
        <v>40817</v>
      </c>
      <c r="C3276" s="100">
        <v>40828</v>
      </c>
      <c r="D3276">
        <v>1.5726280916204949</v>
      </c>
    </row>
    <row r="3277" spans="1:4">
      <c r="A3277" s="31">
        <v>2011</v>
      </c>
      <c r="B3277" s="100">
        <v>40817</v>
      </c>
      <c r="C3277" s="100">
        <v>40829</v>
      </c>
      <c r="D3277">
        <v>1.5672775018553404</v>
      </c>
    </row>
    <row r="3278" spans="1:4">
      <c r="A3278" s="31">
        <v>2011</v>
      </c>
      <c r="B3278" s="100">
        <v>40817</v>
      </c>
      <c r="C3278" s="100">
        <v>40830</v>
      </c>
      <c r="D3278">
        <v>1.5783036122542295</v>
      </c>
    </row>
    <row r="3279" spans="1:4">
      <c r="A3279" s="31">
        <v>2011</v>
      </c>
      <c r="B3279" s="100">
        <v>40817</v>
      </c>
      <c r="C3279" s="100">
        <v>40833</v>
      </c>
      <c r="D3279">
        <v>1.5762013729977116</v>
      </c>
    </row>
    <row r="3280" spans="1:4">
      <c r="A3280" s="31">
        <v>2011</v>
      </c>
      <c r="B3280" s="100">
        <v>40817</v>
      </c>
      <c r="C3280" s="100">
        <v>40834</v>
      </c>
      <c r="D3280">
        <v>1.5715927373017697</v>
      </c>
    </row>
    <row r="3281" spans="1:4">
      <c r="A3281" s="31">
        <v>2011</v>
      </c>
      <c r="B3281" s="100">
        <v>40817</v>
      </c>
      <c r="C3281" s="100">
        <v>40835</v>
      </c>
      <c r="D3281">
        <v>1.5804331676095777</v>
      </c>
    </row>
    <row r="3282" spans="1:4">
      <c r="A3282" s="31">
        <v>2011</v>
      </c>
      <c r="B3282" s="100">
        <v>40817</v>
      </c>
      <c r="C3282" s="100">
        <v>40836</v>
      </c>
      <c r="D3282">
        <v>1.5779428571428571</v>
      </c>
    </row>
    <row r="3283" spans="1:4">
      <c r="A3283" s="31">
        <v>2011</v>
      </c>
      <c r="B3283" s="100">
        <v>40817</v>
      </c>
      <c r="C3283" s="100">
        <v>40837</v>
      </c>
      <c r="D3283">
        <v>1.590089311437626</v>
      </c>
    </row>
    <row r="3284" spans="1:4">
      <c r="A3284" s="31">
        <v>2011</v>
      </c>
      <c r="B3284" s="100">
        <v>40817</v>
      </c>
      <c r="C3284" s="100">
        <v>40840</v>
      </c>
      <c r="D3284">
        <v>1.5942929467264986</v>
      </c>
    </row>
    <row r="3285" spans="1:4">
      <c r="A3285" s="31">
        <v>2011</v>
      </c>
      <c r="B3285" s="100">
        <v>40817</v>
      </c>
      <c r="C3285" s="100">
        <v>40841</v>
      </c>
      <c r="D3285">
        <v>1.5995862544535111</v>
      </c>
    </row>
    <row r="3286" spans="1:4">
      <c r="A3286" s="31">
        <v>2011</v>
      </c>
      <c r="B3286" s="100">
        <v>40817</v>
      </c>
      <c r="C3286" s="100">
        <v>40842</v>
      </c>
      <c r="D3286">
        <v>1.5973162059869253</v>
      </c>
    </row>
    <row r="3287" spans="1:4">
      <c r="A3287" s="31">
        <v>2011</v>
      </c>
      <c r="B3287" s="100">
        <v>40817</v>
      </c>
      <c r="C3287" s="100">
        <v>40843</v>
      </c>
      <c r="D3287">
        <v>1.6019627981284947</v>
      </c>
    </row>
    <row r="3288" spans="1:4">
      <c r="A3288" s="31">
        <v>2011</v>
      </c>
      <c r="B3288" s="100">
        <v>40817</v>
      </c>
      <c r="C3288" s="100">
        <v>40844</v>
      </c>
      <c r="D3288">
        <v>1.6102803206914198</v>
      </c>
    </row>
    <row r="3289" spans="1:4">
      <c r="A3289" s="31">
        <v>2011</v>
      </c>
      <c r="B3289" s="100">
        <v>40817</v>
      </c>
      <c r="C3289" s="100">
        <v>40847</v>
      </c>
      <c r="D3289">
        <v>1.6035963807124041</v>
      </c>
    </row>
    <row r="3290" spans="1:4">
      <c r="A3290" s="31">
        <v>2011</v>
      </c>
      <c r="B3290" s="100">
        <v>40848</v>
      </c>
      <c r="C3290" s="100">
        <v>40848</v>
      </c>
      <c r="D3290">
        <v>1.5935216043968896</v>
      </c>
    </row>
    <row r="3291" spans="1:4">
      <c r="A3291" s="31">
        <v>2011</v>
      </c>
      <c r="B3291" s="100">
        <v>40848</v>
      </c>
      <c r="C3291" s="100">
        <v>40849</v>
      </c>
      <c r="D3291">
        <v>1.6021580229725025</v>
      </c>
    </row>
    <row r="3292" spans="1:4">
      <c r="A3292" s="31">
        <v>2011</v>
      </c>
      <c r="B3292" s="100">
        <v>40848</v>
      </c>
      <c r="C3292" s="100">
        <v>40850</v>
      </c>
      <c r="D3292">
        <v>1.6028162457814501</v>
      </c>
    </row>
    <row r="3293" spans="1:4">
      <c r="A3293" s="31">
        <v>2011</v>
      </c>
      <c r="B3293" s="100">
        <v>40848</v>
      </c>
      <c r="C3293" s="100">
        <v>40851</v>
      </c>
      <c r="D3293">
        <v>1.5991872278664732</v>
      </c>
    </row>
    <row r="3294" spans="1:4">
      <c r="A3294" s="31">
        <v>2011</v>
      </c>
      <c r="B3294" s="100">
        <v>40848</v>
      </c>
      <c r="C3294" s="100">
        <v>40854</v>
      </c>
      <c r="D3294">
        <v>1.6043430039110385</v>
      </c>
    </row>
    <row r="3295" spans="1:4">
      <c r="A3295" s="31">
        <v>2011</v>
      </c>
      <c r="B3295" s="100">
        <v>40848</v>
      </c>
      <c r="C3295" s="100">
        <v>40855</v>
      </c>
      <c r="D3295">
        <v>1.606899364838879</v>
      </c>
    </row>
    <row r="3296" spans="1:4">
      <c r="A3296" s="31">
        <v>2011</v>
      </c>
      <c r="B3296" s="100">
        <v>40848</v>
      </c>
      <c r="C3296" s="100">
        <v>40856</v>
      </c>
      <c r="D3296">
        <v>1.5966504655384435</v>
      </c>
    </row>
    <row r="3297" spans="1:4">
      <c r="A3297" s="31">
        <v>2011</v>
      </c>
      <c r="B3297" s="100">
        <v>40848</v>
      </c>
      <c r="C3297" s="100">
        <v>40857</v>
      </c>
      <c r="D3297">
        <v>1.5955938360578894</v>
      </c>
    </row>
    <row r="3298" spans="1:4">
      <c r="A3298" s="31">
        <v>2011</v>
      </c>
      <c r="B3298" s="100">
        <v>40848</v>
      </c>
      <c r="C3298" s="100">
        <v>40858</v>
      </c>
      <c r="D3298">
        <v>1.5931372549019607</v>
      </c>
    </row>
    <row r="3299" spans="1:4">
      <c r="A3299" s="31">
        <v>2011</v>
      </c>
      <c r="B3299" s="100">
        <v>40848</v>
      </c>
      <c r="C3299" s="100">
        <v>40861</v>
      </c>
      <c r="D3299">
        <v>1.5945598879290215</v>
      </c>
    </row>
    <row r="3300" spans="1:4">
      <c r="A3300" s="31">
        <v>2011</v>
      </c>
      <c r="B3300" s="100">
        <v>40848</v>
      </c>
      <c r="C3300" s="100">
        <v>40862</v>
      </c>
      <c r="D3300">
        <v>1.5855644736071239</v>
      </c>
    </row>
    <row r="3301" spans="1:4">
      <c r="A3301" s="31">
        <v>2011</v>
      </c>
      <c r="B3301" s="100">
        <v>40848</v>
      </c>
      <c r="C3301" s="100">
        <v>40863</v>
      </c>
      <c r="D3301">
        <v>1.5783682547114599</v>
      </c>
    </row>
    <row r="3302" spans="1:4">
      <c r="A3302" s="31">
        <v>2011</v>
      </c>
      <c r="B3302" s="100">
        <v>40848</v>
      </c>
      <c r="C3302" s="100">
        <v>40864</v>
      </c>
      <c r="D3302">
        <v>1.5784543325526934</v>
      </c>
    </row>
    <row r="3303" spans="1:4">
      <c r="A3303" s="31">
        <v>2011</v>
      </c>
      <c r="B3303" s="100">
        <v>40848</v>
      </c>
      <c r="C3303" s="100">
        <v>40865</v>
      </c>
      <c r="D3303">
        <v>1.5821921799428937</v>
      </c>
    </row>
    <row r="3304" spans="1:4">
      <c r="A3304" s="31">
        <v>2011</v>
      </c>
      <c r="B3304" s="100">
        <v>40848</v>
      </c>
      <c r="C3304" s="100">
        <v>40868</v>
      </c>
      <c r="D3304">
        <v>1.5648837209302326</v>
      </c>
    </row>
    <row r="3305" spans="1:4">
      <c r="A3305" s="31">
        <v>2011</v>
      </c>
      <c r="B3305" s="100">
        <v>40848</v>
      </c>
      <c r="C3305" s="100">
        <v>40869</v>
      </c>
      <c r="D3305">
        <v>1.5634746447961185</v>
      </c>
    </row>
    <row r="3306" spans="1:4">
      <c r="A3306" s="31">
        <v>2011</v>
      </c>
      <c r="B3306" s="100">
        <v>40848</v>
      </c>
      <c r="C3306" s="100">
        <v>40870</v>
      </c>
      <c r="D3306">
        <v>1.5560850865976985</v>
      </c>
    </row>
    <row r="3307" spans="1:4">
      <c r="A3307" s="31">
        <v>2011</v>
      </c>
      <c r="B3307" s="100">
        <v>40848</v>
      </c>
      <c r="C3307" s="100">
        <v>40871</v>
      </c>
      <c r="D3307">
        <v>1.5539158726469904</v>
      </c>
    </row>
    <row r="3308" spans="1:4">
      <c r="A3308" s="31">
        <v>2011</v>
      </c>
      <c r="B3308" s="100">
        <v>40848</v>
      </c>
      <c r="C3308" s="100">
        <v>40872</v>
      </c>
      <c r="D3308">
        <v>1.5457147864695915</v>
      </c>
    </row>
    <row r="3309" spans="1:4">
      <c r="A3309" s="31">
        <v>2011</v>
      </c>
      <c r="B3309" s="100">
        <v>40848</v>
      </c>
      <c r="C3309" s="100">
        <v>40875</v>
      </c>
      <c r="D3309">
        <v>1.5553484036355163</v>
      </c>
    </row>
    <row r="3310" spans="1:4">
      <c r="A3310" s="31">
        <v>2011</v>
      </c>
      <c r="B3310" s="100">
        <v>40848</v>
      </c>
      <c r="C3310" s="100">
        <v>40876</v>
      </c>
      <c r="D3310">
        <v>1.5622327651847945</v>
      </c>
    </row>
    <row r="3311" spans="1:4">
      <c r="A3311" s="31">
        <v>2011</v>
      </c>
      <c r="B3311" s="100">
        <v>40848</v>
      </c>
      <c r="C3311" s="100">
        <v>40877</v>
      </c>
      <c r="D3311">
        <v>1.5678896938537044</v>
      </c>
    </row>
    <row r="3312" spans="1:4">
      <c r="A3312" s="31">
        <v>2011</v>
      </c>
      <c r="B3312" s="100">
        <v>40878</v>
      </c>
      <c r="C3312" s="100">
        <v>40878</v>
      </c>
      <c r="D3312">
        <v>1.570480735653591</v>
      </c>
    </row>
    <row r="3313" spans="1:4">
      <c r="A3313" s="31">
        <v>2011</v>
      </c>
      <c r="B3313" s="100">
        <v>40878</v>
      </c>
      <c r="C3313" s="100">
        <v>40879</v>
      </c>
      <c r="D3313">
        <v>1.5706812369216461</v>
      </c>
    </row>
    <row r="3314" spans="1:4">
      <c r="A3314" s="31">
        <v>2011</v>
      </c>
      <c r="B3314" s="100">
        <v>40878</v>
      </c>
      <c r="C3314" s="100">
        <v>40882</v>
      </c>
      <c r="D3314">
        <v>1.5643875472796045</v>
      </c>
    </row>
    <row r="3315" spans="1:4">
      <c r="A3315" s="31">
        <v>2011</v>
      </c>
      <c r="B3315" s="100">
        <v>40878</v>
      </c>
      <c r="C3315" s="100">
        <v>40883</v>
      </c>
      <c r="D3315">
        <v>1.5637149028077753</v>
      </c>
    </row>
    <row r="3316" spans="1:4">
      <c r="A3316" s="31">
        <v>2011</v>
      </c>
      <c r="B3316" s="100">
        <v>40878</v>
      </c>
      <c r="C3316" s="100">
        <v>40884</v>
      </c>
      <c r="D3316">
        <v>1.560090967403347</v>
      </c>
    </row>
    <row r="3317" spans="1:4">
      <c r="A3317" s="31">
        <v>2011</v>
      </c>
      <c r="B3317" s="100">
        <v>40878</v>
      </c>
      <c r="C3317" s="100">
        <v>40885</v>
      </c>
      <c r="D3317">
        <v>1.572467166979362</v>
      </c>
    </row>
    <row r="3318" spans="1:4">
      <c r="A3318" s="31">
        <v>2011</v>
      </c>
      <c r="B3318" s="100">
        <v>40878</v>
      </c>
      <c r="C3318" s="100">
        <v>40886</v>
      </c>
      <c r="D3318">
        <v>1.5687745414053802</v>
      </c>
    </row>
    <row r="3319" spans="1:4">
      <c r="A3319" s="31">
        <v>2011</v>
      </c>
      <c r="B3319" s="100">
        <v>40878</v>
      </c>
      <c r="C3319" s="100">
        <v>40889</v>
      </c>
      <c r="D3319">
        <v>1.5626179245283018</v>
      </c>
    </row>
    <row r="3320" spans="1:4">
      <c r="A3320" s="31">
        <v>2011</v>
      </c>
      <c r="B3320" s="100">
        <v>40878</v>
      </c>
      <c r="C3320" s="100">
        <v>40890</v>
      </c>
      <c r="D3320">
        <v>1.5575775480059086</v>
      </c>
    </row>
    <row r="3321" spans="1:4">
      <c r="A3321" s="31">
        <v>2011</v>
      </c>
      <c r="B3321" s="100">
        <v>40878</v>
      </c>
      <c r="C3321" s="100">
        <v>40891</v>
      </c>
      <c r="D3321">
        <v>1.5486293206197854</v>
      </c>
    </row>
    <row r="3322" spans="1:4">
      <c r="A3322" s="31">
        <v>2011</v>
      </c>
      <c r="B3322" s="100">
        <v>40878</v>
      </c>
      <c r="C3322" s="100">
        <v>40892</v>
      </c>
      <c r="D3322">
        <v>1.5510811937809019</v>
      </c>
    </row>
    <row r="3323" spans="1:4">
      <c r="A3323" s="31">
        <v>2011</v>
      </c>
      <c r="B3323" s="100">
        <v>40878</v>
      </c>
      <c r="C3323" s="100">
        <v>40893</v>
      </c>
      <c r="D3323">
        <v>1.5542204508952471</v>
      </c>
    </row>
    <row r="3324" spans="1:4">
      <c r="A3324" s="31">
        <v>2011</v>
      </c>
      <c r="B3324" s="100">
        <v>40878</v>
      </c>
      <c r="C3324" s="100">
        <v>40896</v>
      </c>
      <c r="D3324">
        <v>1.5526315789473686</v>
      </c>
    </row>
    <row r="3325" spans="1:4">
      <c r="A3325" s="31">
        <v>2011</v>
      </c>
      <c r="B3325" s="100">
        <v>40878</v>
      </c>
      <c r="C3325" s="100">
        <v>40897</v>
      </c>
      <c r="D3325">
        <v>1.5623804971319311</v>
      </c>
    </row>
    <row r="3326" spans="1:4">
      <c r="A3326" s="31">
        <v>2011</v>
      </c>
      <c r="B3326" s="100">
        <v>40878</v>
      </c>
      <c r="C3326" s="100">
        <v>40898</v>
      </c>
      <c r="D3326">
        <v>1.5684248468100443</v>
      </c>
    </row>
    <row r="3327" spans="1:4">
      <c r="A3327" s="31">
        <v>2011</v>
      </c>
      <c r="B3327" s="100">
        <v>40878</v>
      </c>
      <c r="C3327" s="100">
        <v>40899</v>
      </c>
      <c r="D3327">
        <v>1.5672072072072072</v>
      </c>
    </row>
    <row r="3328" spans="1:4">
      <c r="A3328" s="31">
        <v>2011</v>
      </c>
      <c r="B3328" s="100">
        <v>40878</v>
      </c>
      <c r="C3328" s="100">
        <v>40900</v>
      </c>
      <c r="D3328">
        <v>1.5672788380746612</v>
      </c>
    </row>
    <row r="3329" spans="1:4">
      <c r="A3329" s="31">
        <v>2011</v>
      </c>
      <c r="B3329" s="100">
        <v>40878</v>
      </c>
      <c r="C3329" s="100">
        <v>40904</v>
      </c>
      <c r="D3329">
        <v>1.5679664067186563</v>
      </c>
    </row>
    <row r="3330" spans="1:4">
      <c r="A3330" s="31">
        <v>2011</v>
      </c>
      <c r="B3330" s="100">
        <v>40878</v>
      </c>
      <c r="C3330" s="100">
        <v>40905</v>
      </c>
      <c r="D3330">
        <v>1.5672500599376646</v>
      </c>
    </row>
    <row r="3331" spans="1:4">
      <c r="A3331" s="31">
        <v>2011</v>
      </c>
      <c r="B3331" s="100">
        <v>40878</v>
      </c>
      <c r="C3331" s="100">
        <v>40906</v>
      </c>
      <c r="D3331">
        <v>1.5417464114832535</v>
      </c>
    </row>
    <row r="3332" spans="1:4">
      <c r="A3332" s="31">
        <v>2011</v>
      </c>
      <c r="B3332" s="100">
        <v>40878</v>
      </c>
      <c r="C3332" s="100">
        <v>40907</v>
      </c>
      <c r="D3332">
        <v>1.549024302645756</v>
      </c>
    </row>
    <row r="3333" spans="1:4">
      <c r="A3333" s="31">
        <v>2012</v>
      </c>
      <c r="B3333" s="100">
        <v>40909</v>
      </c>
      <c r="C3333" s="100">
        <v>40910</v>
      </c>
      <c r="D3333">
        <v>1.5488421103048593</v>
      </c>
    </row>
    <row r="3334" spans="1:4">
      <c r="A3334" s="31">
        <v>2012</v>
      </c>
      <c r="B3334" s="100">
        <v>40909</v>
      </c>
      <c r="C3334" s="100">
        <v>40911</v>
      </c>
      <c r="D3334">
        <v>1.5583762423661836</v>
      </c>
    </row>
    <row r="3335" spans="1:4">
      <c r="A3335" s="31">
        <v>2012</v>
      </c>
      <c r="B3335" s="100">
        <v>40909</v>
      </c>
      <c r="C3335" s="100">
        <v>40912</v>
      </c>
      <c r="D3335">
        <v>1.5579352665142583</v>
      </c>
    </row>
    <row r="3336" spans="1:4">
      <c r="A3336" s="31">
        <v>2012</v>
      </c>
      <c r="B3336" s="100">
        <v>40909</v>
      </c>
      <c r="C3336" s="100">
        <v>40913</v>
      </c>
      <c r="D3336">
        <v>1.5521016026610219</v>
      </c>
    </row>
    <row r="3337" spans="1:4">
      <c r="A3337" s="31">
        <v>2012</v>
      </c>
      <c r="B3337" s="100">
        <v>40909</v>
      </c>
      <c r="C3337" s="100">
        <v>40914</v>
      </c>
      <c r="D3337">
        <v>1.5459825750242013</v>
      </c>
    </row>
    <row r="3338" spans="1:4">
      <c r="A3338" s="31">
        <v>2012</v>
      </c>
      <c r="B3338" s="100">
        <v>40909</v>
      </c>
      <c r="C3338" s="100">
        <v>40917</v>
      </c>
      <c r="D3338">
        <v>1.5446601941747573</v>
      </c>
    </row>
    <row r="3339" spans="1:4">
      <c r="A3339" s="31">
        <v>2012</v>
      </c>
      <c r="B3339" s="100">
        <v>40909</v>
      </c>
      <c r="C3339" s="100">
        <v>40918</v>
      </c>
      <c r="D3339">
        <v>1.5464863559526683</v>
      </c>
    </row>
    <row r="3340" spans="1:4">
      <c r="A3340" s="31">
        <v>2012</v>
      </c>
      <c r="B3340" s="100">
        <v>40909</v>
      </c>
      <c r="C3340" s="100">
        <v>40919</v>
      </c>
      <c r="D3340">
        <v>1.5398958711708441</v>
      </c>
    </row>
    <row r="3341" spans="1:4">
      <c r="A3341" s="31">
        <v>2012</v>
      </c>
      <c r="B3341" s="100">
        <v>40909</v>
      </c>
      <c r="C3341" s="100">
        <v>40920</v>
      </c>
      <c r="D3341">
        <v>1.5334416952621757</v>
      </c>
    </row>
    <row r="3342" spans="1:4">
      <c r="A3342" s="31">
        <v>2012</v>
      </c>
      <c r="B3342" s="100">
        <v>40909</v>
      </c>
      <c r="C3342" s="100">
        <v>40921</v>
      </c>
      <c r="D3342">
        <v>1.5327652424387901</v>
      </c>
    </row>
    <row r="3343" spans="1:4">
      <c r="A3343" s="31">
        <v>2012</v>
      </c>
      <c r="B3343" s="100">
        <v>40909</v>
      </c>
      <c r="C3343" s="100">
        <v>40924</v>
      </c>
      <c r="D3343">
        <v>1.531089491812194</v>
      </c>
    </row>
    <row r="3344" spans="1:4">
      <c r="A3344" s="31">
        <v>2012</v>
      </c>
      <c r="B3344" s="100">
        <v>40909</v>
      </c>
      <c r="C3344" s="100">
        <v>40925</v>
      </c>
      <c r="D3344">
        <v>1.5401288458064903</v>
      </c>
    </row>
    <row r="3345" spans="1:4">
      <c r="A3345" s="31">
        <v>2012</v>
      </c>
      <c r="B3345" s="100">
        <v>40909</v>
      </c>
      <c r="C3345" s="100">
        <v>40926</v>
      </c>
      <c r="D3345">
        <v>1.538765965101637</v>
      </c>
    </row>
    <row r="3346" spans="1:4">
      <c r="A3346" s="31">
        <v>2012</v>
      </c>
      <c r="B3346" s="100">
        <v>40909</v>
      </c>
      <c r="C3346" s="100">
        <v>40927</v>
      </c>
      <c r="D3346">
        <v>1.5451172809956917</v>
      </c>
    </row>
    <row r="3347" spans="1:4">
      <c r="A3347" s="31">
        <v>2012</v>
      </c>
      <c r="B3347" s="100">
        <v>40909</v>
      </c>
      <c r="C3347" s="100">
        <v>40928</v>
      </c>
      <c r="D3347">
        <v>1.5471879122196908</v>
      </c>
    </row>
    <row r="3348" spans="1:4">
      <c r="A3348" s="31">
        <v>2012</v>
      </c>
      <c r="B3348" s="100">
        <v>40909</v>
      </c>
      <c r="C3348" s="100">
        <v>40931</v>
      </c>
      <c r="D3348">
        <v>1.5565919282511211</v>
      </c>
    </row>
    <row r="3349" spans="1:4">
      <c r="A3349" s="31">
        <v>2012</v>
      </c>
      <c r="B3349" s="100">
        <v>40909</v>
      </c>
      <c r="C3349" s="100">
        <v>40932</v>
      </c>
      <c r="D3349">
        <v>1.5579918523843757</v>
      </c>
    </row>
    <row r="3350" spans="1:4">
      <c r="A3350" s="31">
        <v>2012</v>
      </c>
      <c r="B3350" s="100">
        <v>40909</v>
      </c>
      <c r="C3350" s="100">
        <v>40933</v>
      </c>
      <c r="D3350">
        <v>1.5554353704705246</v>
      </c>
    </row>
    <row r="3351" spans="1:4">
      <c r="A3351" s="31">
        <v>2012</v>
      </c>
      <c r="B3351" s="100">
        <v>40909</v>
      </c>
      <c r="C3351" s="100">
        <v>40934</v>
      </c>
      <c r="D3351">
        <v>1.5686157517899761</v>
      </c>
    </row>
    <row r="3352" spans="1:4">
      <c r="A3352" s="31">
        <v>2012</v>
      </c>
      <c r="B3352" s="100">
        <v>40909</v>
      </c>
      <c r="C3352" s="100">
        <v>40935</v>
      </c>
      <c r="D3352">
        <v>1.5707713449244189</v>
      </c>
    </row>
    <row r="3353" spans="1:4">
      <c r="A3353" s="31">
        <v>2012</v>
      </c>
      <c r="B3353" s="100">
        <v>40909</v>
      </c>
      <c r="C3353" s="100">
        <v>40938</v>
      </c>
      <c r="D3353">
        <v>1.5685570710696339</v>
      </c>
    </row>
    <row r="3354" spans="1:4">
      <c r="A3354" s="31">
        <v>2012</v>
      </c>
      <c r="B3354" s="100">
        <v>40909</v>
      </c>
      <c r="C3354" s="100">
        <v>40939</v>
      </c>
      <c r="D3354">
        <v>1.5777751167524849</v>
      </c>
    </row>
    <row r="3355" spans="1:4">
      <c r="A3355" s="31">
        <v>2012</v>
      </c>
      <c r="B3355" s="100">
        <v>40940</v>
      </c>
      <c r="C3355" s="100">
        <v>40940</v>
      </c>
      <c r="D3355">
        <v>1.5850577478344561</v>
      </c>
    </row>
    <row r="3356" spans="1:4">
      <c r="A3356" s="31">
        <v>2012</v>
      </c>
      <c r="B3356" s="100">
        <v>40940</v>
      </c>
      <c r="C3356" s="100">
        <v>40941</v>
      </c>
      <c r="D3356">
        <v>1.5820697154594332</v>
      </c>
    </row>
    <row r="3357" spans="1:4">
      <c r="A3357" s="31">
        <v>2012</v>
      </c>
      <c r="B3357" s="100">
        <v>40940</v>
      </c>
      <c r="C3357" s="100">
        <v>40942</v>
      </c>
      <c r="D3357">
        <v>1.5813506368661379</v>
      </c>
    </row>
    <row r="3358" spans="1:4">
      <c r="A3358" s="31">
        <v>2012</v>
      </c>
      <c r="B3358" s="100">
        <v>40940</v>
      </c>
      <c r="C3358" s="100">
        <v>40945</v>
      </c>
      <c r="D3358">
        <v>1.5749305639415532</v>
      </c>
    </row>
    <row r="3359" spans="1:4">
      <c r="A3359" s="31">
        <v>2012</v>
      </c>
      <c r="B3359" s="100">
        <v>40940</v>
      </c>
      <c r="C3359" s="100">
        <v>40946</v>
      </c>
      <c r="D3359">
        <v>1.5794989159238735</v>
      </c>
    </row>
    <row r="3360" spans="1:4">
      <c r="A3360" s="31">
        <v>2012</v>
      </c>
      <c r="B3360" s="100">
        <v>40940</v>
      </c>
      <c r="C3360" s="100">
        <v>40947</v>
      </c>
      <c r="D3360">
        <v>1.5897957961554583</v>
      </c>
    </row>
    <row r="3361" spans="1:4">
      <c r="A3361" s="31">
        <v>2012</v>
      </c>
      <c r="B3361" s="100">
        <v>40940</v>
      </c>
      <c r="C3361" s="100">
        <v>40948</v>
      </c>
      <c r="D3361">
        <v>1.5882388095380386</v>
      </c>
    </row>
    <row r="3362" spans="1:4">
      <c r="A3362" s="31">
        <v>2012</v>
      </c>
      <c r="B3362" s="100">
        <v>40940</v>
      </c>
      <c r="C3362" s="100">
        <v>40949</v>
      </c>
      <c r="D3362">
        <v>1.5770656462991748</v>
      </c>
    </row>
    <row r="3363" spans="1:4">
      <c r="A3363" s="31">
        <v>2012</v>
      </c>
      <c r="B3363" s="100">
        <v>40940</v>
      </c>
      <c r="C3363" s="100">
        <v>40952</v>
      </c>
      <c r="D3363">
        <v>1.5800202658401381</v>
      </c>
    </row>
    <row r="3364" spans="1:4">
      <c r="A3364" s="31">
        <v>2012</v>
      </c>
      <c r="B3364" s="100">
        <v>40940</v>
      </c>
      <c r="C3364" s="100">
        <v>40953</v>
      </c>
      <c r="D3364">
        <v>1.5721363337909628</v>
      </c>
    </row>
    <row r="3365" spans="1:4">
      <c r="A3365" s="31">
        <v>2012</v>
      </c>
      <c r="B3365" s="100">
        <v>40940</v>
      </c>
      <c r="C3365" s="100">
        <v>40954</v>
      </c>
      <c r="D3365">
        <v>1.5682798275035936</v>
      </c>
    </row>
    <row r="3366" spans="1:4">
      <c r="A3366" s="31">
        <v>2012</v>
      </c>
      <c r="B3366" s="100">
        <v>40940</v>
      </c>
      <c r="C3366" s="100">
        <v>40955</v>
      </c>
      <c r="D3366">
        <v>1.5670227533345404</v>
      </c>
    </row>
    <row r="3367" spans="1:4">
      <c r="A3367" s="31">
        <v>2012</v>
      </c>
      <c r="B3367" s="100">
        <v>40940</v>
      </c>
      <c r="C3367" s="100">
        <v>40956</v>
      </c>
      <c r="D3367">
        <v>1.5833233064613166</v>
      </c>
    </row>
    <row r="3368" spans="1:4">
      <c r="A3368" s="31">
        <v>2012</v>
      </c>
      <c r="B3368" s="100">
        <v>40940</v>
      </c>
      <c r="C3368" s="100">
        <v>40959</v>
      </c>
      <c r="D3368">
        <v>1.5860832137733141</v>
      </c>
    </row>
    <row r="3369" spans="1:4">
      <c r="A3369" s="31">
        <v>2012</v>
      </c>
      <c r="B3369" s="100">
        <v>40940</v>
      </c>
      <c r="C3369" s="100">
        <v>40960</v>
      </c>
      <c r="D3369">
        <v>1.5808225729316117</v>
      </c>
    </row>
    <row r="3370" spans="1:4">
      <c r="A3370" s="31">
        <v>2012</v>
      </c>
      <c r="B3370" s="100">
        <v>40940</v>
      </c>
      <c r="C3370" s="100">
        <v>40961</v>
      </c>
      <c r="D3370">
        <v>1.5671641791044777</v>
      </c>
    </row>
    <row r="3371" spans="1:4">
      <c r="A3371" s="31">
        <v>2012</v>
      </c>
      <c r="B3371" s="100">
        <v>40940</v>
      </c>
      <c r="C3371" s="100">
        <v>40962</v>
      </c>
      <c r="D3371">
        <v>1.5719182129771896</v>
      </c>
    </row>
    <row r="3372" spans="1:4">
      <c r="A3372" s="31">
        <v>2012</v>
      </c>
      <c r="B3372" s="100">
        <v>40940</v>
      </c>
      <c r="C3372" s="100">
        <v>40963</v>
      </c>
      <c r="D3372">
        <v>1.5813240582444144</v>
      </c>
    </row>
    <row r="3373" spans="1:4">
      <c r="A3373" s="31">
        <v>2012</v>
      </c>
      <c r="B3373" s="100">
        <v>40940</v>
      </c>
      <c r="C3373" s="100">
        <v>40966</v>
      </c>
      <c r="D3373">
        <v>1.584378698224852</v>
      </c>
    </row>
    <row r="3374" spans="1:4">
      <c r="A3374" s="31">
        <v>2012</v>
      </c>
      <c r="B3374" s="100">
        <v>40940</v>
      </c>
      <c r="C3374" s="100">
        <v>40967</v>
      </c>
      <c r="D3374">
        <v>1.5867437197782757</v>
      </c>
    </row>
    <row r="3375" spans="1:4">
      <c r="A3375" s="31">
        <v>2012</v>
      </c>
      <c r="B3375" s="100">
        <v>40940</v>
      </c>
      <c r="C3375" s="100">
        <v>40968</v>
      </c>
      <c r="D3375">
        <v>1.5929612513330964</v>
      </c>
    </row>
    <row r="3376" spans="1:4">
      <c r="A3376" s="31">
        <v>2012</v>
      </c>
      <c r="B3376" s="100">
        <v>40969</v>
      </c>
      <c r="C3376" s="100">
        <v>40969</v>
      </c>
      <c r="D3376">
        <v>1.5944424481973889</v>
      </c>
    </row>
    <row r="3377" spans="1:4">
      <c r="A3377" s="31">
        <v>2012</v>
      </c>
      <c r="B3377" s="100">
        <v>40969</v>
      </c>
      <c r="C3377" s="100">
        <v>40970</v>
      </c>
      <c r="D3377">
        <v>1.5872463071934673</v>
      </c>
    </row>
    <row r="3378" spans="1:4">
      <c r="A3378" s="31">
        <v>2012</v>
      </c>
      <c r="B3378" s="100">
        <v>40969</v>
      </c>
      <c r="C3378" s="100">
        <v>40973</v>
      </c>
      <c r="D3378">
        <v>1.5838974420415743</v>
      </c>
    </row>
    <row r="3379" spans="1:4">
      <c r="A3379" s="31">
        <v>2012</v>
      </c>
      <c r="B3379" s="100">
        <v>40969</v>
      </c>
      <c r="C3379" s="100">
        <v>40974</v>
      </c>
      <c r="D3379">
        <v>1.5798450543510898</v>
      </c>
    </row>
    <row r="3380" spans="1:4">
      <c r="A3380" s="31">
        <v>2012</v>
      </c>
      <c r="B3380" s="100">
        <v>40969</v>
      </c>
      <c r="C3380" s="100">
        <v>40975</v>
      </c>
      <c r="D3380">
        <v>1.571445682117619</v>
      </c>
    </row>
    <row r="3381" spans="1:4">
      <c r="A3381" s="31">
        <v>2012</v>
      </c>
      <c r="B3381" s="100">
        <v>40969</v>
      </c>
      <c r="C3381" s="100">
        <v>40976</v>
      </c>
      <c r="D3381">
        <v>1.5789661956716152</v>
      </c>
    </row>
    <row r="3382" spans="1:4">
      <c r="A3382" s="31">
        <v>2012</v>
      </c>
      <c r="B3382" s="100">
        <v>40969</v>
      </c>
      <c r="C3382" s="100">
        <v>40977</v>
      </c>
      <c r="D3382">
        <v>1.5779651893055804</v>
      </c>
    </row>
    <row r="3383" spans="1:4">
      <c r="A3383" s="31">
        <v>2012</v>
      </c>
      <c r="B3383" s="100">
        <v>40969</v>
      </c>
      <c r="C3383" s="100">
        <v>40980</v>
      </c>
      <c r="D3383">
        <v>1.563274547187798</v>
      </c>
    </row>
    <row r="3384" spans="1:4">
      <c r="A3384" s="31">
        <v>2012</v>
      </c>
      <c r="B3384" s="100">
        <v>40969</v>
      </c>
      <c r="C3384" s="100">
        <v>40981</v>
      </c>
      <c r="D3384">
        <v>1.5623093030212385</v>
      </c>
    </row>
    <row r="3385" spans="1:4">
      <c r="A3385" s="31">
        <v>2012</v>
      </c>
      <c r="B3385" s="100">
        <v>40969</v>
      </c>
      <c r="C3385" s="100">
        <v>40982</v>
      </c>
      <c r="D3385">
        <v>1.5710849170074572</v>
      </c>
    </row>
    <row r="3386" spans="1:4">
      <c r="A3386" s="31">
        <v>2012</v>
      </c>
      <c r="B3386" s="100">
        <v>40969</v>
      </c>
      <c r="C3386" s="100">
        <v>40983</v>
      </c>
      <c r="D3386">
        <v>1.5666206731057652</v>
      </c>
    </row>
    <row r="3387" spans="1:4">
      <c r="A3387" s="31">
        <v>2012</v>
      </c>
      <c r="B3387" s="100">
        <v>40969</v>
      </c>
      <c r="C3387" s="100">
        <v>40984</v>
      </c>
      <c r="D3387">
        <v>1.5811934900542497</v>
      </c>
    </row>
    <row r="3388" spans="1:4">
      <c r="A3388" s="31">
        <v>2012</v>
      </c>
      <c r="B3388" s="100">
        <v>40969</v>
      </c>
      <c r="C3388" s="100">
        <v>40987</v>
      </c>
      <c r="D3388">
        <v>1.5873015873015872</v>
      </c>
    </row>
    <row r="3389" spans="1:4">
      <c r="A3389" s="31">
        <v>2012</v>
      </c>
      <c r="B3389" s="100">
        <v>40969</v>
      </c>
      <c r="C3389" s="100">
        <v>40988</v>
      </c>
      <c r="D3389">
        <v>1.5859168469118001</v>
      </c>
    </row>
    <row r="3390" spans="1:4">
      <c r="A3390" s="31">
        <v>2012</v>
      </c>
      <c r="B3390" s="100">
        <v>40969</v>
      </c>
      <c r="C3390" s="100">
        <v>40989</v>
      </c>
      <c r="D3390">
        <v>1.5839271812683395</v>
      </c>
    </row>
    <row r="3391" spans="1:4">
      <c r="A3391" s="31">
        <v>2012</v>
      </c>
      <c r="B3391" s="100">
        <v>40969</v>
      </c>
      <c r="C3391" s="100">
        <v>40990</v>
      </c>
      <c r="D3391">
        <v>1.5801032041281651</v>
      </c>
    </row>
    <row r="3392" spans="1:4">
      <c r="A3392" s="31">
        <v>2012</v>
      </c>
      <c r="B3392" s="100">
        <v>40969</v>
      </c>
      <c r="C3392" s="100">
        <v>40991</v>
      </c>
      <c r="D3392">
        <v>1.5834030850173382</v>
      </c>
    </row>
    <row r="3393" spans="1:4">
      <c r="A3393" s="31">
        <v>2012</v>
      </c>
      <c r="B3393" s="100">
        <v>40969</v>
      </c>
      <c r="C3393" s="100">
        <v>40994</v>
      </c>
      <c r="D3393">
        <v>1.5895593869731799</v>
      </c>
    </row>
    <row r="3394" spans="1:4">
      <c r="A3394" s="31">
        <v>2012</v>
      </c>
      <c r="B3394" s="100">
        <v>40969</v>
      </c>
      <c r="C3394" s="100">
        <v>40995</v>
      </c>
      <c r="D3394">
        <v>1.5950472544562746</v>
      </c>
    </row>
    <row r="3395" spans="1:4">
      <c r="A3395" s="31">
        <v>2012</v>
      </c>
      <c r="B3395" s="100">
        <v>40969</v>
      </c>
      <c r="C3395" s="100">
        <v>40996</v>
      </c>
      <c r="D3395">
        <v>1.5896305125148988</v>
      </c>
    </row>
    <row r="3396" spans="1:4">
      <c r="A3396" s="31">
        <v>2012</v>
      </c>
      <c r="B3396" s="100">
        <v>40969</v>
      </c>
      <c r="C3396" s="100">
        <v>40997</v>
      </c>
      <c r="D3396">
        <v>1.5879396984924623</v>
      </c>
    </row>
    <row r="3397" spans="1:4">
      <c r="A3397" s="31">
        <v>2012</v>
      </c>
      <c r="B3397" s="100">
        <v>40969</v>
      </c>
      <c r="C3397" s="100">
        <v>40998</v>
      </c>
      <c r="D3397">
        <v>1.6016308909941239</v>
      </c>
    </row>
    <row r="3398" spans="1:4">
      <c r="A3398" s="31">
        <v>2012</v>
      </c>
      <c r="B3398" s="100">
        <v>41000</v>
      </c>
      <c r="C3398" s="100">
        <v>41001</v>
      </c>
      <c r="D3398">
        <v>1.6026713194151978</v>
      </c>
    </row>
    <row r="3399" spans="1:4">
      <c r="A3399" s="31">
        <v>2012</v>
      </c>
      <c r="B3399" s="100">
        <v>41000</v>
      </c>
      <c r="C3399" s="100">
        <v>41002</v>
      </c>
      <c r="D3399">
        <v>1.5993033451444356</v>
      </c>
    </row>
    <row r="3400" spans="1:4">
      <c r="A3400" s="31">
        <v>2012</v>
      </c>
      <c r="B3400" s="100">
        <v>41000</v>
      </c>
      <c r="C3400" s="100">
        <v>41003</v>
      </c>
      <c r="D3400">
        <v>1.5862401931200967</v>
      </c>
    </row>
    <row r="3401" spans="1:4">
      <c r="A3401" s="31">
        <v>2012</v>
      </c>
      <c r="B3401" s="100">
        <v>41000</v>
      </c>
      <c r="C3401" s="100">
        <v>41004</v>
      </c>
      <c r="D3401">
        <v>1.5855374909002669</v>
      </c>
    </row>
    <row r="3402" spans="1:4">
      <c r="A3402" s="31">
        <v>2012</v>
      </c>
      <c r="B3402" s="100">
        <v>41000</v>
      </c>
      <c r="C3402" s="100">
        <v>41009</v>
      </c>
      <c r="D3402">
        <v>1.5859233280928768</v>
      </c>
    </row>
    <row r="3403" spans="1:4">
      <c r="A3403" s="31">
        <v>2012</v>
      </c>
      <c r="B3403" s="100">
        <v>41000</v>
      </c>
      <c r="C3403" s="100">
        <v>41010</v>
      </c>
      <c r="D3403">
        <v>1.5898056783098251</v>
      </c>
    </row>
    <row r="3404" spans="1:4">
      <c r="A3404" s="31">
        <v>2012</v>
      </c>
      <c r="B3404" s="100">
        <v>41000</v>
      </c>
      <c r="C3404" s="100">
        <v>41011</v>
      </c>
      <c r="D3404">
        <v>1.5948829877531223</v>
      </c>
    </row>
    <row r="3405" spans="1:4">
      <c r="A3405" s="31">
        <v>2012</v>
      </c>
      <c r="B3405" s="100">
        <v>41000</v>
      </c>
      <c r="C3405" s="100">
        <v>41012</v>
      </c>
      <c r="D3405">
        <v>1.5940834141610087</v>
      </c>
    </row>
    <row r="3406" spans="1:4">
      <c r="A3406" s="31">
        <v>2012</v>
      </c>
      <c r="B3406" s="100">
        <v>41000</v>
      </c>
      <c r="C3406" s="100">
        <v>41015</v>
      </c>
      <c r="D3406">
        <v>1.5830801021028322</v>
      </c>
    </row>
    <row r="3407" spans="1:4">
      <c r="A3407" s="31">
        <v>2012</v>
      </c>
      <c r="B3407" s="100">
        <v>41000</v>
      </c>
      <c r="C3407" s="100">
        <v>41016</v>
      </c>
      <c r="D3407">
        <v>1.5948506193830458</v>
      </c>
    </row>
    <row r="3408" spans="1:4">
      <c r="A3408" s="31">
        <v>2012</v>
      </c>
      <c r="B3408" s="100">
        <v>41000</v>
      </c>
      <c r="C3408" s="100">
        <v>41017</v>
      </c>
      <c r="D3408">
        <v>1.5983641579686259</v>
      </c>
    </row>
    <row r="3409" spans="1:4">
      <c r="A3409" s="31">
        <v>2012</v>
      </c>
      <c r="B3409" s="100">
        <v>41000</v>
      </c>
      <c r="C3409" s="100">
        <v>41018</v>
      </c>
      <c r="D3409">
        <v>1.6015175621099007</v>
      </c>
    </row>
    <row r="3410" spans="1:4">
      <c r="A3410" s="31">
        <v>2012</v>
      </c>
      <c r="B3410" s="100">
        <v>41000</v>
      </c>
      <c r="C3410" s="100">
        <v>41019</v>
      </c>
      <c r="D3410">
        <v>1.6112366412213741</v>
      </c>
    </row>
    <row r="3411" spans="1:4">
      <c r="A3411" s="31">
        <v>2012</v>
      </c>
      <c r="B3411" s="100">
        <v>41000</v>
      </c>
      <c r="C3411" s="100">
        <v>41022</v>
      </c>
      <c r="D3411">
        <v>1.6080088170462894</v>
      </c>
    </row>
    <row r="3412" spans="1:4">
      <c r="A3412" s="31">
        <v>2012</v>
      </c>
      <c r="B3412" s="100">
        <v>41000</v>
      </c>
      <c r="C3412" s="100">
        <v>41023</v>
      </c>
      <c r="D3412">
        <v>1.6140544518027962</v>
      </c>
    </row>
    <row r="3413" spans="1:4">
      <c r="A3413" s="31">
        <v>2012</v>
      </c>
      <c r="B3413" s="100">
        <v>41000</v>
      </c>
      <c r="C3413" s="100">
        <v>41024</v>
      </c>
      <c r="D3413">
        <v>1.6116670734683916</v>
      </c>
    </row>
    <row r="3414" spans="1:4">
      <c r="A3414" s="31">
        <v>2012</v>
      </c>
      <c r="B3414" s="100">
        <v>41000</v>
      </c>
      <c r="C3414" s="100">
        <v>41025</v>
      </c>
      <c r="D3414">
        <v>1.6186918177364036</v>
      </c>
    </row>
    <row r="3415" spans="1:4">
      <c r="A3415" s="31">
        <v>2012</v>
      </c>
      <c r="B3415" s="100">
        <v>41000</v>
      </c>
      <c r="C3415" s="100">
        <v>41026</v>
      </c>
      <c r="D3415">
        <v>1.6225929105850607</v>
      </c>
    </row>
    <row r="3416" spans="1:4">
      <c r="A3416" s="31">
        <v>2012</v>
      </c>
      <c r="B3416" s="100">
        <v>41000</v>
      </c>
      <c r="C3416" s="100">
        <v>41029</v>
      </c>
      <c r="D3416">
        <v>1.6254382188326466</v>
      </c>
    </row>
    <row r="3417" spans="1:4">
      <c r="A3417" s="31">
        <v>2012</v>
      </c>
      <c r="B3417" s="100">
        <v>41030</v>
      </c>
      <c r="C3417" s="100">
        <v>41031</v>
      </c>
      <c r="D3417">
        <v>1.6170186564866693</v>
      </c>
    </row>
    <row r="3418" spans="1:4">
      <c r="A3418" s="31">
        <v>2012</v>
      </c>
      <c r="B3418" s="100">
        <v>41030</v>
      </c>
      <c r="C3418" s="100">
        <v>41032</v>
      </c>
      <c r="D3418">
        <v>1.6176271186440678</v>
      </c>
    </row>
    <row r="3419" spans="1:4">
      <c r="A3419" s="31">
        <v>2012</v>
      </c>
      <c r="B3419" s="100">
        <v>41030</v>
      </c>
      <c r="C3419" s="100">
        <v>41033</v>
      </c>
      <c r="D3419">
        <v>1.6173409692715068</v>
      </c>
    </row>
    <row r="3420" spans="1:4">
      <c r="A3420" s="31">
        <v>2012</v>
      </c>
      <c r="B3420" s="100">
        <v>41030</v>
      </c>
      <c r="C3420" s="100">
        <v>41036</v>
      </c>
      <c r="D3420">
        <v>1.6160551539424899</v>
      </c>
    </row>
    <row r="3421" spans="1:4">
      <c r="A3421" s="31">
        <v>2012</v>
      </c>
      <c r="B3421" s="100">
        <v>41030</v>
      </c>
      <c r="C3421" s="100">
        <v>41037</v>
      </c>
      <c r="D3421">
        <v>1.6151032302064603</v>
      </c>
    </row>
    <row r="3422" spans="1:4">
      <c r="A3422" s="31">
        <v>2012</v>
      </c>
      <c r="B3422" s="100">
        <v>41030</v>
      </c>
      <c r="C3422" s="100">
        <v>41038</v>
      </c>
      <c r="D3422">
        <v>1.6087955773650535</v>
      </c>
    </row>
    <row r="3423" spans="1:4">
      <c r="A3423" s="31">
        <v>2012</v>
      </c>
      <c r="B3423" s="100">
        <v>41030</v>
      </c>
      <c r="C3423" s="100">
        <v>41039</v>
      </c>
      <c r="D3423">
        <v>1.6164879022200052</v>
      </c>
    </row>
    <row r="3424" spans="1:4">
      <c r="A3424" s="31">
        <v>2012</v>
      </c>
      <c r="B3424" s="100">
        <v>41030</v>
      </c>
      <c r="C3424" s="100">
        <v>41040</v>
      </c>
      <c r="D3424">
        <v>1.6113531681812523</v>
      </c>
    </row>
    <row r="3425" spans="1:4">
      <c r="A3425" s="31">
        <v>2012</v>
      </c>
      <c r="B3425" s="100">
        <v>41030</v>
      </c>
      <c r="C3425" s="100">
        <v>41043</v>
      </c>
      <c r="D3425">
        <v>1.6078749999999999</v>
      </c>
    </row>
    <row r="3426" spans="1:4">
      <c r="A3426" s="31">
        <v>2012</v>
      </c>
      <c r="B3426" s="100">
        <v>41030</v>
      </c>
      <c r="C3426" s="100">
        <v>41044</v>
      </c>
      <c r="D3426">
        <v>1.6051743532058491</v>
      </c>
    </row>
    <row r="3427" spans="1:4">
      <c r="A3427" s="31">
        <v>2012</v>
      </c>
      <c r="B3427" s="100">
        <v>41030</v>
      </c>
      <c r="C3427" s="100">
        <v>41045</v>
      </c>
      <c r="D3427">
        <v>1.5937441351266812</v>
      </c>
    </row>
    <row r="3428" spans="1:4">
      <c r="A3428" s="31">
        <v>2012</v>
      </c>
      <c r="B3428" s="100">
        <v>41030</v>
      </c>
      <c r="C3428" s="100">
        <v>41046</v>
      </c>
      <c r="D3428">
        <v>1.5836663336663337</v>
      </c>
    </row>
    <row r="3429" spans="1:4">
      <c r="A3429" s="31">
        <v>2012</v>
      </c>
      <c r="B3429" s="100">
        <v>41030</v>
      </c>
      <c r="C3429" s="100">
        <v>41047</v>
      </c>
      <c r="D3429">
        <v>1.5818204426759512</v>
      </c>
    </row>
    <row r="3430" spans="1:4">
      <c r="A3430" s="31">
        <v>2012</v>
      </c>
      <c r="B3430" s="100">
        <v>41030</v>
      </c>
      <c r="C3430" s="100">
        <v>41050</v>
      </c>
      <c r="D3430">
        <v>1.5789473684210524</v>
      </c>
    </row>
    <row r="3431" spans="1:4">
      <c r="A3431" s="31">
        <v>2012</v>
      </c>
      <c r="B3431" s="100">
        <v>41030</v>
      </c>
      <c r="C3431" s="100">
        <v>41051</v>
      </c>
      <c r="D3431">
        <v>1.578830221342896</v>
      </c>
    </row>
    <row r="3432" spans="1:4">
      <c r="A3432" s="31">
        <v>2012</v>
      </c>
      <c r="B3432" s="100">
        <v>41030</v>
      </c>
      <c r="C3432" s="100">
        <v>41052</v>
      </c>
      <c r="D3432">
        <v>1.5737195425161612</v>
      </c>
    </row>
    <row r="3433" spans="1:4">
      <c r="A3433" s="31">
        <v>2012</v>
      </c>
      <c r="B3433" s="100">
        <v>41030</v>
      </c>
      <c r="C3433" s="100">
        <v>41053</v>
      </c>
      <c r="D3433">
        <v>1.5677632811036892</v>
      </c>
    </row>
    <row r="3434" spans="1:4">
      <c r="A3434" s="31">
        <v>2012</v>
      </c>
      <c r="B3434" s="100">
        <v>41030</v>
      </c>
      <c r="C3434" s="100">
        <v>41054</v>
      </c>
      <c r="D3434">
        <v>1.5676621267024864</v>
      </c>
    </row>
    <row r="3435" spans="1:4">
      <c r="A3435" s="31">
        <v>2012</v>
      </c>
      <c r="B3435" s="100">
        <v>41030</v>
      </c>
      <c r="C3435" s="100">
        <v>41057</v>
      </c>
      <c r="D3435">
        <v>1.5705536807899012</v>
      </c>
    </row>
    <row r="3436" spans="1:4">
      <c r="A3436" s="31">
        <v>2012</v>
      </c>
      <c r="B3436" s="100">
        <v>41030</v>
      </c>
      <c r="C3436" s="100">
        <v>41058</v>
      </c>
      <c r="D3436">
        <v>1.5665499124343256</v>
      </c>
    </row>
    <row r="3437" spans="1:4">
      <c r="A3437" s="31">
        <v>2012</v>
      </c>
      <c r="B3437" s="100">
        <v>41030</v>
      </c>
      <c r="C3437" s="100">
        <v>41059</v>
      </c>
      <c r="D3437">
        <v>1.5591350673769979</v>
      </c>
    </row>
    <row r="3438" spans="1:4">
      <c r="A3438" s="31">
        <v>2012</v>
      </c>
      <c r="B3438" s="100">
        <v>41030</v>
      </c>
      <c r="C3438" s="100">
        <v>41060</v>
      </c>
      <c r="D3438">
        <v>1.5505688211026376</v>
      </c>
    </row>
    <row r="3439" spans="1:4">
      <c r="A3439" s="31">
        <v>2012</v>
      </c>
      <c r="B3439" s="100">
        <v>41061</v>
      </c>
      <c r="C3439" s="100">
        <v>41061</v>
      </c>
      <c r="D3439">
        <v>1.5306832298136646</v>
      </c>
    </row>
    <row r="3440" spans="1:4">
      <c r="A3440" s="31">
        <v>2012</v>
      </c>
      <c r="B3440" s="100">
        <v>41061</v>
      </c>
      <c r="C3440" s="100">
        <v>41064</v>
      </c>
      <c r="D3440">
        <v>1.5383759045086276</v>
      </c>
    </row>
    <row r="3441" spans="1:4">
      <c r="A3441" s="31">
        <v>2012</v>
      </c>
      <c r="B3441" s="100">
        <v>41061</v>
      </c>
      <c r="C3441" s="100">
        <v>41065</v>
      </c>
      <c r="D3441">
        <v>1.5343497314980554</v>
      </c>
    </row>
    <row r="3442" spans="1:4">
      <c r="A3442" s="31">
        <v>2012</v>
      </c>
      <c r="B3442" s="100">
        <v>41061</v>
      </c>
      <c r="C3442" s="100">
        <v>41066</v>
      </c>
      <c r="D3442">
        <v>1.5484311050477488</v>
      </c>
    </row>
    <row r="3443" spans="1:4">
      <c r="A3443" s="31">
        <v>2012</v>
      </c>
      <c r="B3443" s="100">
        <v>41061</v>
      </c>
      <c r="C3443" s="100">
        <v>41067</v>
      </c>
      <c r="D3443">
        <v>1.5576304724214693</v>
      </c>
    </row>
    <row r="3444" spans="1:4">
      <c r="A3444" s="31">
        <v>2012</v>
      </c>
      <c r="B3444" s="100">
        <v>41061</v>
      </c>
      <c r="C3444" s="100">
        <v>41068</v>
      </c>
      <c r="D3444">
        <v>1.543164799801968</v>
      </c>
    </row>
    <row r="3445" spans="1:4">
      <c r="A3445" s="31">
        <v>2012</v>
      </c>
      <c r="B3445" s="100">
        <v>41061</v>
      </c>
      <c r="C3445" s="100">
        <v>41071</v>
      </c>
      <c r="D3445">
        <v>1.553051875696422</v>
      </c>
    </row>
    <row r="3446" spans="1:4">
      <c r="A3446" s="31">
        <v>2012</v>
      </c>
      <c r="B3446" s="100">
        <v>41061</v>
      </c>
      <c r="C3446" s="100">
        <v>41072</v>
      </c>
      <c r="D3446">
        <v>1.5540212726254901</v>
      </c>
    </row>
    <row r="3447" spans="1:4">
      <c r="A3447" s="31">
        <v>2012</v>
      </c>
      <c r="B3447" s="100">
        <v>41061</v>
      </c>
      <c r="C3447" s="100">
        <v>41073</v>
      </c>
      <c r="D3447">
        <v>1.5545082475505396</v>
      </c>
    </row>
    <row r="3448" spans="1:4">
      <c r="A3448" s="31">
        <v>2012</v>
      </c>
      <c r="B3448" s="100">
        <v>41061</v>
      </c>
      <c r="C3448" s="100">
        <v>41074</v>
      </c>
      <c r="D3448">
        <v>1.5510380622837372</v>
      </c>
    </row>
    <row r="3449" spans="1:4">
      <c r="A3449" s="31">
        <v>2012</v>
      </c>
      <c r="B3449" s="100">
        <v>41061</v>
      </c>
      <c r="C3449" s="100">
        <v>41075</v>
      </c>
      <c r="D3449">
        <v>1.5514225889887918</v>
      </c>
    </row>
    <row r="3450" spans="1:4">
      <c r="A3450" s="31">
        <v>2012</v>
      </c>
      <c r="B3450" s="100">
        <v>41061</v>
      </c>
      <c r="C3450" s="100">
        <v>41078</v>
      </c>
      <c r="D3450">
        <v>1.5655086848635236</v>
      </c>
    </row>
    <row r="3451" spans="1:4">
      <c r="A3451" s="31">
        <v>2012</v>
      </c>
      <c r="B3451" s="100">
        <v>41061</v>
      </c>
      <c r="C3451" s="100">
        <v>41079</v>
      </c>
      <c r="D3451">
        <v>1.5671882762046696</v>
      </c>
    </row>
    <row r="3452" spans="1:4">
      <c r="A3452" s="31">
        <v>2012</v>
      </c>
      <c r="B3452" s="100">
        <v>41061</v>
      </c>
      <c r="C3452" s="100">
        <v>41080</v>
      </c>
      <c r="D3452">
        <v>1.5761786600496277</v>
      </c>
    </row>
    <row r="3453" spans="1:4">
      <c r="A3453" s="31">
        <v>2012</v>
      </c>
      <c r="B3453" s="100">
        <v>41061</v>
      </c>
      <c r="C3453" s="100">
        <v>41081</v>
      </c>
      <c r="D3453">
        <v>1.5701096722225665</v>
      </c>
    </row>
    <row r="3454" spans="1:4">
      <c r="A3454" s="31">
        <v>2012</v>
      </c>
      <c r="B3454" s="100">
        <v>41061</v>
      </c>
      <c r="C3454" s="100">
        <v>41082</v>
      </c>
      <c r="D3454">
        <v>1.5591892564038796</v>
      </c>
    </row>
    <row r="3455" spans="1:4">
      <c r="A3455" s="31">
        <v>2012</v>
      </c>
      <c r="B3455" s="100">
        <v>41061</v>
      </c>
      <c r="C3455" s="100">
        <v>41085</v>
      </c>
      <c r="D3455">
        <v>1.5554586784579933</v>
      </c>
    </row>
    <row r="3456" spans="1:4">
      <c r="A3456" s="31">
        <v>2012</v>
      </c>
      <c r="B3456" s="100">
        <v>41061</v>
      </c>
      <c r="C3456" s="100">
        <v>41086</v>
      </c>
      <c r="D3456">
        <v>1.5601550775387696</v>
      </c>
    </row>
    <row r="3457" spans="1:4">
      <c r="A3457" s="31">
        <v>2012</v>
      </c>
      <c r="B3457" s="100">
        <v>41061</v>
      </c>
      <c r="C3457" s="100">
        <v>41087</v>
      </c>
      <c r="D3457">
        <v>1.5599449931241405</v>
      </c>
    </row>
    <row r="3458" spans="1:4">
      <c r="A3458" s="31">
        <v>2012</v>
      </c>
      <c r="B3458" s="100">
        <v>41061</v>
      </c>
      <c r="C3458" s="100">
        <v>41088</v>
      </c>
      <c r="D3458">
        <v>1.5544845715716344</v>
      </c>
    </row>
    <row r="3459" spans="1:4">
      <c r="A3459" s="31">
        <v>2012</v>
      </c>
      <c r="B3459" s="100">
        <v>41061</v>
      </c>
      <c r="C3459" s="100">
        <v>41089</v>
      </c>
      <c r="D3459">
        <v>1.5604858701041149</v>
      </c>
    </row>
    <row r="3460" spans="1:4">
      <c r="A3460" s="31">
        <v>2012</v>
      </c>
      <c r="B3460" s="100">
        <v>41091</v>
      </c>
      <c r="C3460" s="100">
        <v>41092</v>
      </c>
      <c r="D3460">
        <v>1.5660987439373213</v>
      </c>
    </row>
    <row r="3461" spans="1:4">
      <c r="A3461" s="31">
        <v>2012</v>
      </c>
      <c r="B3461" s="100">
        <v>41091</v>
      </c>
      <c r="C3461" s="100">
        <v>41093</v>
      </c>
      <c r="D3461">
        <v>1.5664901899719714</v>
      </c>
    </row>
    <row r="3462" spans="1:4">
      <c r="A3462" s="31">
        <v>2012</v>
      </c>
      <c r="B3462" s="100">
        <v>41091</v>
      </c>
      <c r="C3462" s="100">
        <v>41094</v>
      </c>
      <c r="D3462">
        <v>1.5637450199203187</v>
      </c>
    </row>
    <row r="3463" spans="1:4">
      <c r="A3463" s="31">
        <v>2012</v>
      </c>
      <c r="B3463" s="100">
        <v>41091</v>
      </c>
      <c r="C3463" s="100">
        <v>41095</v>
      </c>
      <c r="D3463">
        <v>1.5563627254509018</v>
      </c>
    </row>
    <row r="3464" spans="1:4">
      <c r="A3464" s="31">
        <v>2012</v>
      </c>
      <c r="B3464" s="100">
        <v>41091</v>
      </c>
      <c r="C3464" s="100">
        <v>41096</v>
      </c>
      <c r="D3464">
        <v>1.5539234149403642</v>
      </c>
    </row>
    <row r="3465" spans="1:4">
      <c r="A3465" s="31">
        <v>2012</v>
      </c>
      <c r="B3465" s="100">
        <v>41091</v>
      </c>
      <c r="C3465" s="100">
        <v>41099</v>
      </c>
      <c r="D3465">
        <v>1.5490171370967742</v>
      </c>
    </row>
    <row r="3466" spans="1:4">
      <c r="A3466" s="31">
        <v>2012</v>
      </c>
      <c r="B3466" s="100">
        <v>41091</v>
      </c>
      <c r="C3466" s="100">
        <v>41100</v>
      </c>
      <c r="D3466">
        <v>1.5509405378108823</v>
      </c>
    </row>
    <row r="3467" spans="1:4">
      <c r="A3467" s="31">
        <v>2012</v>
      </c>
      <c r="B3467" s="100">
        <v>41091</v>
      </c>
      <c r="C3467" s="100">
        <v>41101</v>
      </c>
      <c r="D3467">
        <v>1.555541457844319</v>
      </c>
    </row>
    <row r="3468" spans="1:4">
      <c r="A3468" s="31">
        <v>2012</v>
      </c>
      <c r="B3468" s="100">
        <v>41091</v>
      </c>
      <c r="C3468" s="100">
        <v>41102</v>
      </c>
      <c r="D3468">
        <v>1.5442556429114889</v>
      </c>
    </row>
    <row r="3469" spans="1:4">
      <c r="A3469" s="31">
        <v>2012</v>
      </c>
      <c r="B3469" s="100">
        <v>41091</v>
      </c>
      <c r="C3469" s="100">
        <v>41103</v>
      </c>
      <c r="D3469">
        <v>1.5473015873015872</v>
      </c>
    </row>
    <row r="3470" spans="1:4">
      <c r="A3470" s="31">
        <v>2012</v>
      </c>
      <c r="B3470" s="100">
        <v>41091</v>
      </c>
      <c r="C3470" s="100">
        <v>41106</v>
      </c>
      <c r="D3470">
        <v>1.5523967363590006</v>
      </c>
    </row>
    <row r="3471" spans="1:4">
      <c r="A3471" s="31">
        <v>2012</v>
      </c>
      <c r="B3471" s="100">
        <v>41091</v>
      </c>
      <c r="C3471" s="100">
        <v>41107</v>
      </c>
      <c r="D3471">
        <v>1.5621700693251923</v>
      </c>
    </row>
    <row r="3472" spans="1:4">
      <c r="A3472" s="31">
        <v>2012</v>
      </c>
      <c r="B3472" s="100">
        <v>41091</v>
      </c>
      <c r="C3472" s="100">
        <v>41108</v>
      </c>
      <c r="D3472">
        <v>1.5604591836734694</v>
      </c>
    </row>
    <row r="3473" spans="1:4">
      <c r="A3473" s="31">
        <v>2012</v>
      </c>
      <c r="B3473" s="100">
        <v>41091</v>
      </c>
      <c r="C3473" s="100">
        <v>41109</v>
      </c>
      <c r="D3473">
        <v>1.5692209450830139</v>
      </c>
    </row>
    <row r="3474" spans="1:4">
      <c r="A3474" s="31">
        <v>2012</v>
      </c>
      <c r="B3474" s="100">
        <v>41091</v>
      </c>
      <c r="C3474" s="100">
        <v>41110</v>
      </c>
      <c r="D3474">
        <v>1.5674182565683819</v>
      </c>
    </row>
    <row r="3475" spans="1:4">
      <c r="A3475" s="31">
        <v>2012</v>
      </c>
      <c r="B3475" s="100">
        <v>41091</v>
      </c>
      <c r="C3475" s="100">
        <v>41113</v>
      </c>
      <c r="D3475">
        <v>1.5523211079764041</v>
      </c>
    </row>
    <row r="3476" spans="1:4">
      <c r="A3476" s="31">
        <v>2012</v>
      </c>
      <c r="B3476" s="100">
        <v>41091</v>
      </c>
      <c r="C3476" s="100">
        <v>41114</v>
      </c>
      <c r="D3476">
        <v>1.5528580603725115</v>
      </c>
    </row>
    <row r="3477" spans="1:4">
      <c r="A3477" s="31">
        <v>2012</v>
      </c>
      <c r="B3477" s="100">
        <v>41091</v>
      </c>
      <c r="C3477" s="100">
        <v>41115</v>
      </c>
      <c r="D3477">
        <v>1.549284984678243</v>
      </c>
    </row>
    <row r="3478" spans="1:4">
      <c r="A3478" s="31">
        <v>2012</v>
      </c>
      <c r="B3478" s="100">
        <v>41091</v>
      </c>
      <c r="C3478" s="100">
        <v>41116</v>
      </c>
      <c r="D3478">
        <v>1.5661727133367398</v>
      </c>
    </row>
    <row r="3479" spans="1:4">
      <c r="A3479" s="31">
        <v>2012</v>
      </c>
      <c r="B3479" s="100">
        <v>41091</v>
      </c>
      <c r="C3479" s="100">
        <v>41117</v>
      </c>
      <c r="D3479">
        <v>1.5731528194648445</v>
      </c>
    </row>
    <row r="3480" spans="1:4">
      <c r="A3480" s="31">
        <v>2012</v>
      </c>
      <c r="B3480" s="100">
        <v>41091</v>
      </c>
      <c r="C3480" s="100">
        <v>41120</v>
      </c>
      <c r="D3480">
        <v>1.570301981150221</v>
      </c>
    </row>
    <row r="3481" spans="1:4">
      <c r="A3481" s="31">
        <v>2012</v>
      </c>
      <c r="B3481" s="100">
        <v>41091</v>
      </c>
      <c r="C3481" s="100">
        <v>41121</v>
      </c>
      <c r="D3481">
        <v>1.566936666879265</v>
      </c>
    </row>
    <row r="3482" spans="1:4">
      <c r="A3482" s="31">
        <v>2012</v>
      </c>
      <c r="B3482" s="100">
        <v>41122</v>
      </c>
      <c r="C3482" s="100">
        <v>41122</v>
      </c>
      <c r="D3482">
        <v>1.5616507936507937</v>
      </c>
    </row>
    <row r="3483" spans="1:4">
      <c r="A3483" s="31">
        <v>2012</v>
      </c>
      <c r="B3483" s="100">
        <v>41122</v>
      </c>
      <c r="C3483" s="100">
        <v>41123</v>
      </c>
      <c r="D3483">
        <v>1.5619939271255059</v>
      </c>
    </row>
    <row r="3484" spans="1:4">
      <c r="A3484" s="31">
        <v>2012</v>
      </c>
      <c r="B3484" s="100">
        <v>41122</v>
      </c>
      <c r="C3484" s="100">
        <v>41124</v>
      </c>
      <c r="D3484">
        <v>1.555019366308972</v>
      </c>
    </row>
    <row r="3485" spans="1:4">
      <c r="A3485" s="31">
        <v>2012</v>
      </c>
      <c r="B3485" s="100">
        <v>41122</v>
      </c>
      <c r="C3485" s="100">
        <v>41127</v>
      </c>
      <c r="D3485">
        <v>1.5571069182389936</v>
      </c>
    </row>
    <row r="3486" spans="1:4">
      <c r="A3486" s="31">
        <v>2012</v>
      </c>
      <c r="B3486" s="100">
        <v>41122</v>
      </c>
      <c r="C3486" s="100">
        <v>41128</v>
      </c>
      <c r="D3486">
        <v>1.5674313082934208</v>
      </c>
    </row>
    <row r="3487" spans="1:4">
      <c r="A3487" s="31">
        <v>2012</v>
      </c>
      <c r="B3487" s="100">
        <v>41122</v>
      </c>
      <c r="C3487" s="100">
        <v>41129</v>
      </c>
      <c r="D3487">
        <v>1.5638945233265722</v>
      </c>
    </row>
    <row r="3488" spans="1:4">
      <c r="A3488" s="31">
        <v>2012</v>
      </c>
      <c r="B3488" s="100">
        <v>41122</v>
      </c>
      <c r="C3488" s="100">
        <v>41130</v>
      </c>
      <c r="D3488">
        <v>1.5628255621903189</v>
      </c>
    </row>
    <row r="3489" spans="1:4">
      <c r="A3489" s="31">
        <v>2012</v>
      </c>
      <c r="B3489" s="100">
        <v>41122</v>
      </c>
      <c r="C3489" s="100">
        <v>41131</v>
      </c>
      <c r="D3489">
        <v>1.5598524360768349</v>
      </c>
    </row>
    <row r="3490" spans="1:4">
      <c r="A3490" s="31">
        <v>2012</v>
      </c>
      <c r="B3490" s="100">
        <v>41122</v>
      </c>
      <c r="C3490" s="100">
        <v>41134</v>
      </c>
      <c r="D3490">
        <v>1.5695477962220949</v>
      </c>
    </row>
    <row r="3491" spans="1:4">
      <c r="A3491" s="31">
        <v>2012</v>
      </c>
      <c r="B3491" s="100">
        <v>41122</v>
      </c>
      <c r="C3491" s="100">
        <v>41135</v>
      </c>
      <c r="D3491">
        <v>1.5715012722646311</v>
      </c>
    </row>
    <row r="3492" spans="1:4">
      <c r="A3492" s="31">
        <v>2012</v>
      </c>
      <c r="B3492" s="100">
        <v>41122</v>
      </c>
      <c r="C3492" s="100">
        <v>41136</v>
      </c>
      <c r="D3492">
        <v>1.5686174290825454</v>
      </c>
    </row>
    <row r="3493" spans="1:4">
      <c r="A3493" s="31">
        <v>2012</v>
      </c>
      <c r="B3493" s="100">
        <v>41122</v>
      </c>
      <c r="C3493" s="100">
        <v>41137</v>
      </c>
      <c r="D3493">
        <v>1.5703050067139841</v>
      </c>
    </row>
    <row r="3494" spans="1:4">
      <c r="A3494" s="31">
        <v>2012</v>
      </c>
      <c r="B3494" s="100">
        <v>41122</v>
      </c>
      <c r="C3494" s="100">
        <v>41138</v>
      </c>
      <c r="D3494">
        <v>1.5712921097879387</v>
      </c>
    </row>
    <row r="3495" spans="1:4">
      <c r="A3495" s="31">
        <v>2012</v>
      </c>
      <c r="B3495" s="100">
        <v>41122</v>
      </c>
      <c r="C3495" s="100">
        <v>41141</v>
      </c>
      <c r="D3495">
        <v>1.5699789393069117</v>
      </c>
    </row>
    <row r="3496" spans="1:4">
      <c r="A3496" s="31">
        <v>2012</v>
      </c>
      <c r="B3496" s="100">
        <v>41122</v>
      </c>
      <c r="C3496" s="100">
        <v>41142</v>
      </c>
      <c r="D3496">
        <v>1.576457157353967</v>
      </c>
    </row>
    <row r="3497" spans="1:4">
      <c r="A3497" s="31">
        <v>2012</v>
      </c>
      <c r="B3497" s="100">
        <v>41122</v>
      </c>
      <c r="C3497" s="100">
        <v>41143</v>
      </c>
      <c r="D3497">
        <v>1.5799961921685597</v>
      </c>
    </row>
    <row r="3498" spans="1:4">
      <c r="A3498" s="31">
        <v>2012</v>
      </c>
      <c r="B3498" s="100">
        <v>41122</v>
      </c>
      <c r="C3498" s="100">
        <v>41144</v>
      </c>
      <c r="D3498">
        <v>1.5866514979142967</v>
      </c>
    </row>
    <row r="3499" spans="1:4">
      <c r="A3499" s="31">
        <v>2012</v>
      </c>
      <c r="B3499" s="100">
        <v>41122</v>
      </c>
      <c r="C3499" s="100">
        <v>41145</v>
      </c>
      <c r="D3499">
        <v>1.5839665653495441</v>
      </c>
    </row>
    <row r="3500" spans="1:4">
      <c r="A3500" s="31">
        <v>2012</v>
      </c>
      <c r="B3500" s="100">
        <v>41122</v>
      </c>
      <c r="C3500" s="100">
        <v>41148</v>
      </c>
      <c r="D3500">
        <v>1.5811922669224165</v>
      </c>
    </row>
    <row r="3501" spans="1:4">
      <c r="A3501" s="31">
        <v>2012</v>
      </c>
      <c r="B3501" s="100">
        <v>41122</v>
      </c>
      <c r="C3501" s="100">
        <v>41149</v>
      </c>
      <c r="D3501">
        <v>1.5789606140682018</v>
      </c>
    </row>
    <row r="3502" spans="1:4">
      <c r="A3502" s="31">
        <v>2012</v>
      </c>
      <c r="B3502" s="100">
        <v>41122</v>
      </c>
      <c r="C3502" s="100">
        <v>41150</v>
      </c>
      <c r="D3502">
        <v>1.5843647385703461</v>
      </c>
    </row>
    <row r="3503" spans="1:4">
      <c r="A3503" s="31">
        <v>2012</v>
      </c>
      <c r="B3503" s="100">
        <v>41122</v>
      </c>
      <c r="C3503" s="100">
        <v>41151</v>
      </c>
      <c r="D3503">
        <v>1.5856402477562885</v>
      </c>
    </row>
    <row r="3504" spans="1:4">
      <c r="A3504" s="31">
        <v>2012</v>
      </c>
      <c r="B3504" s="100">
        <v>41122</v>
      </c>
      <c r="C3504" s="100">
        <v>41152</v>
      </c>
      <c r="D3504">
        <v>1.5857906318767685</v>
      </c>
    </row>
    <row r="3505" spans="1:4">
      <c r="A3505" s="31">
        <v>2012</v>
      </c>
      <c r="B3505" s="100">
        <v>41153</v>
      </c>
      <c r="C3505" s="100">
        <v>41155</v>
      </c>
      <c r="D3505">
        <v>1.5884732052578361</v>
      </c>
    </row>
    <row r="3506" spans="1:4">
      <c r="A3506" s="31">
        <v>2012</v>
      </c>
      <c r="B3506" s="100">
        <v>41153</v>
      </c>
      <c r="C3506" s="100">
        <v>41156</v>
      </c>
      <c r="D3506">
        <v>1.588057063502083</v>
      </c>
    </row>
    <row r="3507" spans="1:4">
      <c r="A3507" s="31">
        <v>2012</v>
      </c>
      <c r="B3507" s="100">
        <v>41153</v>
      </c>
      <c r="C3507" s="100">
        <v>41157</v>
      </c>
      <c r="D3507">
        <v>1.5914468273549693</v>
      </c>
    </row>
    <row r="3508" spans="1:4">
      <c r="A3508" s="31">
        <v>2012</v>
      </c>
      <c r="B3508" s="100">
        <v>41153</v>
      </c>
      <c r="C3508" s="100">
        <v>41158</v>
      </c>
      <c r="D3508">
        <v>1.5924899193548387</v>
      </c>
    </row>
    <row r="3509" spans="1:4">
      <c r="A3509" s="31">
        <v>2012</v>
      </c>
      <c r="B3509" s="100">
        <v>41153</v>
      </c>
      <c r="C3509" s="100">
        <v>41159</v>
      </c>
      <c r="D3509">
        <v>1.5948286682565582</v>
      </c>
    </row>
    <row r="3510" spans="1:4">
      <c r="A3510" s="31">
        <v>2012</v>
      </c>
      <c r="B3510" s="100">
        <v>41153</v>
      </c>
      <c r="C3510" s="100">
        <v>41162</v>
      </c>
      <c r="D3510">
        <v>1.5975990996623735</v>
      </c>
    </row>
    <row r="3511" spans="1:4">
      <c r="A3511" s="31">
        <v>2012</v>
      </c>
      <c r="B3511" s="100">
        <v>41153</v>
      </c>
      <c r="C3511" s="100">
        <v>41163</v>
      </c>
      <c r="D3511">
        <v>1.602782652293808</v>
      </c>
    </row>
    <row r="3512" spans="1:4">
      <c r="A3512" s="31">
        <v>2012</v>
      </c>
      <c r="B3512" s="100">
        <v>41153</v>
      </c>
      <c r="C3512" s="100">
        <v>41164</v>
      </c>
      <c r="D3512">
        <v>1.6085817637520272</v>
      </c>
    </row>
    <row r="3513" spans="1:4">
      <c r="A3513" s="31">
        <v>2012</v>
      </c>
      <c r="B3513" s="100">
        <v>41153</v>
      </c>
      <c r="C3513" s="100">
        <v>41165</v>
      </c>
      <c r="D3513">
        <v>1.6108303699544575</v>
      </c>
    </row>
    <row r="3514" spans="1:4">
      <c r="A3514" s="31">
        <v>2012</v>
      </c>
      <c r="B3514" s="100">
        <v>41153</v>
      </c>
      <c r="C3514" s="100">
        <v>41166</v>
      </c>
      <c r="D3514">
        <v>1.6217722459595023</v>
      </c>
    </row>
    <row r="3515" spans="1:4">
      <c r="A3515" s="31">
        <v>2012</v>
      </c>
      <c r="B3515" s="100">
        <v>41153</v>
      </c>
      <c r="C3515" s="100">
        <v>41169</v>
      </c>
      <c r="D3515">
        <v>1.6216618129995664</v>
      </c>
    </row>
    <row r="3516" spans="1:4">
      <c r="A3516" s="31">
        <v>2012</v>
      </c>
      <c r="B3516" s="100">
        <v>41153</v>
      </c>
      <c r="C3516" s="100">
        <v>41170</v>
      </c>
      <c r="D3516">
        <v>1.6246421904169259</v>
      </c>
    </row>
    <row r="3517" spans="1:4">
      <c r="A3517" s="31">
        <v>2012</v>
      </c>
      <c r="B3517" s="100">
        <v>41153</v>
      </c>
      <c r="C3517" s="100">
        <v>41171</v>
      </c>
      <c r="D3517">
        <v>1.6197832315933725</v>
      </c>
    </row>
    <row r="3518" spans="1:4">
      <c r="A3518" s="31">
        <v>2012</v>
      </c>
      <c r="B3518" s="100">
        <v>41153</v>
      </c>
      <c r="C3518" s="100">
        <v>41172</v>
      </c>
      <c r="D3518">
        <v>1.6189059824787233</v>
      </c>
    </row>
    <row r="3519" spans="1:4">
      <c r="A3519" s="31">
        <v>2012</v>
      </c>
      <c r="B3519" s="100">
        <v>41153</v>
      </c>
      <c r="C3519" s="100">
        <v>41173</v>
      </c>
      <c r="D3519">
        <v>1.6261424815324903</v>
      </c>
    </row>
    <row r="3520" spans="1:4">
      <c r="A3520" s="31">
        <v>2012</v>
      </c>
      <c r="B3520" s="100">
        <v>41153</v>
      </c>
      <c r="C3520" s="100">
        <v>41176</v>
      </c>
      <c r="D3520">
        <v>1.6209839357429721</v>
      </c>
    </row>
    <row r="3521" spans="1:4">
      <c r="A3521" s="31">
        <v>2012</v>
      </c>
      <c r="B3521" s="100">
        <v>41153</v>
      </c>
      <c r="C3521" s="100">
        <v>41177</v>
      </c>
      <c r="D3521">
        <v>1.6236032642812304</v>
      </c>
    </row>
    <row r="3522" spans="1:4">
      <c r="A3522" s="31">
        <v>2012</v>
      </c>
      <c r="B3522" s="100">
        <v>41153</v>
      </c>
      <c r="C3522" s="100">
        <v>41178</v>
      </c>
      <c r="D3522">
        <v>1.6159265316391997</v>
      </c>
    </row>
    <row r="3523" spans="1:4">
      <c r="A3523" s="31">
        <v>2012</v>
      </c>
      <c r="B3523" s="100">
        <v>41153</v>
      </c>
      <c r="C3523" s="100">
        <v>41179</v>
      </c>
      <c r="D3523">
        <v>1.6216148129487342</v>
      </c>
    </row>
    <row r="3524" spans="1:4">
      <c r="A3524" s="31">
        <v>2012</v>
      </c>
      <c r="B3524" s="100">
        <v>41153</v>
      </c>
      <c r="C3524" s="100">
        <v>41180</v>
      </c>
      <c r="D3524">
        <v>1.6201992356368646</v>
      </c>
    </row>
    <row r="3525" spans="1:4">
      <c r="A3525" s="31">
        <v>2012</v>
      </c>
      <c r="B3525" s="100">
        <v>41183</v>
      </c>
      <c r="C3525" s="100">
        <v>41183</v>
      </c>
      <c r="D3525">
        <v>1.613052737066266</v>
      </c>
    </row>
    <row r="3526" spans="1:4">
      <c r="A3526" s="31">
        <v>2012</v>
      </c>
      <c r="B3526" s="100">
        <v>41183</v>
      </c>
      <c r="C3526" s="100">
        <v>41184</v>
      </c>
      <c r="D3526">
        <v>1.6150387209592805</v>
      </c>
    </row>
    <row r="3527" spans="1:4">
      <c r="A3527" s="31">
        <v>2012</v>
      </c>
      <c r="B3527" s="100">
        <v>41183</v>
      </c>
      <c r="C3527" s="100">
        <v>41185</v>
      </c>
      <c r="D3527">
        <v>1.6112880064931012</v>
      </c>
    </row>
    <row r="3528" spans="1:4">
      <c r="A3528" s="31">
        <v>2012</v>
      </c>
      <c r="B3528" s="100">
        <v>41183</v>
      </c>
      <c r="C3528" s="100">
        <v>41186</v>
      </c>
      <c r="D3528">
        <v>1.6109210771814166</v>
      </c>
    </row>
    <row r="3529" spans="1:4">
      <c r="A3529" s="31">
        <v>2012</v>
      </c>
      <c r="B3529" s="100">
        <v>41183</v>
      </c>
      <c r="C3529" s="100">
        <v>41187</v>
      </c>
      <c r="D3529">
        <v>1.6186741363211952</v>
      </c>
    </row>
    <row r="3530" spans="1:4">
      <c r="A3530" s="31">
        <v>2012</v>
      </c>
      <c r="B3530" s="100">
        <v>41183</v>
      </c>
      <c r="C3530" s="100">
        <v>41190</v>
      </c>
      <c r="D3530">
        <v>1.6029193468579912</v>
      </c>
    </row>
    <row r="3531" spans="1:4">
      <c r="A3531" s="31">
        <v>2012</v>
      </c>
      <c r="B3531" s="100">
        <v>41183</v>
      </c>
      <c r="C3531" s="100">
        <v>41191</v>
      </c>
      <c r="D3531">
        <v>1.6032924866938978</v>
      </c>
    </row>
    <row r="3532" spans="1:4">
      <c r="A3532" s="31">
        <v>2012</v>
      </c>
      <c r="B3532" s="100">
        <v>41183</v>
      </c>
      <c r="C3532" s="100">
        <v>41192</v>
      </c>
      <c r="D3532">
        <v>1.6012174669234112</v>
      </c>
    </row>
    <row r="3533" spans="1:4">
      <c r="A3533" s="31">
        <v>2012</v>
      </c>
      <c r="B3533" s="100">
        <v>41183</v>
      </c>
      <c r="C3533" s="100">
        <v>41193</v>
      </c>
      <c r="D3533">
        <v>1.6042222912139088</v>
      </c>
    </row>
    <row r="3534" spans="1:4">
      <c r="A3534" s="31">
        <v>2012</v>
      </c>
      <c r="B3534" s="100">
        <v>41183</v>
      </c>
      <c r="C3534" s="100">
        <v>41194</v>
      </c>
      <c r="D3534">
        <v>1.6081835089894605</v>
      </c>
    </row>
    <row r="3535" spans="1:4">
      <c r="A3535" s="31">
        <v>2012</v>
      </c>
      <c r="B3535" s="100">
        <v>41183</v>
      </c>
      <c r="C3535" s="100">
        <v>41197</v>
      </c>
      <c r="D3535">
        <v>1.6064152579107065</v>
      </c>
    </row>
    <row r="3536" spans="1:4">
      <c r="A3536" s="31">
        <v>2012</v>
      </c>
      <c r="B3536" s="100">
        <v>41183</v>
      </c>
      <c r="C3536" s="100">
        <v>41198</v>
      </c>
      <c r="D3536">
        <v>1.6112140298876128</v>
      </c>
    </row>
    <row r="3537" spans="1:4">
      <c r="A3537" s="31">
        <v>2012</v>
      </c>
      <c r="B3537" s="100">
        <v>41183</v>
      </c>
      <c r="C3537" s="100">
        <v>41199</v>
      </c>
      <c r="D3537">
        <v>1.6167590881084413</v>
      </c>
    </row>
    <row r="3538" spans="1:4">
      <c r="A3538" s="31">
        <v>2012</v>
      </c>
      <c r="B3538" s="100">
        <v>41183</v>
      </c>
      <c r="C3538" s="100">
        <v>41200</v>
      </c>
      <c r="D3538">
        <v>1.6157162212095086</v>
      </c>
    </row>
    <row r="3539" spans="1:4">
      <c r="A3539" s="31">
        <v>2012</v>
      </c>
      <c r="B3539" s="100">
        <v>41183</v>
      </c>
      <c r="C3539" s="100">
        <v>41201</v>
      </c>
      <c r="D3539">
        <v>1.6038142110119964</v>
      </c>
    </row>
    <row r="3540" spans="1:4">
      <c r="A3540" s="31">
        <v>2012</v>
      </c>
      <c r="B3540" s="100">
        <v>41183</v>
      </c>
      <c r="C3540" s="100">
        <v>41204</v>
      </c>
      <c r="D3540">
        <v>1.6038060159607122</v>
      </c>
    </row>
    <row r="3541" spans="1:4">
      <c r="A3541" s="31">
        <v>2012</v>
      </c>
      <c r="B3541" s="100">
        <v>41183</v>
      </c>
      <c r="C3541" s="100">
        <v>41205</v>
      </c>
      <c r="D3541">
        <v>1.5983531002273705</v>
      </c>
    </row>
    <row r="3542" spans="1:4">
      <c r="A3542" s="31">
        <v>2012</v>
      </c>
      <c r="B3542" s="100">
        <v>41183</v>
      </c>
      <c r="C3542" s="100">
        <v>41206</v>
      </c>
      <c r="D3542">
        <v>1.6011381912656193</v>
      </c>
    </row>
    <row r="3543" spans="1:4">
      <c r="A3543" s="31">
        <v>2012</v>
      </c>
      <c r="B3543" s="100">
        <v>41183</v>
      </c>
      <c r="C3543" s="100">
        <v>41207</v>
      </c>
      <c r="D3543">
        <v>1.6142377935147223</v>
      </c>
    </row>
    <row r="3544" spans="1:4">
      <c r="A3544" s="31">
        <v>2012</v>
      </c>
      <c r="B3544" s="100">
        <v>41183</v>
      </c>
      <c r="C3544" s="100">
        <v>41208</v>
      </c>
      <c r="D3544">
        <v>1.6110833749375935</v>
      </c>
    </row>
    <row r="3545" spans="1:4">
      <c r="A3545" s="31">
        <v>2012</v>
      </c>
      <c r="B3545" s="100">
        <v>41183</v>
      </c>
      <c r="C3545" s="100">
        <v>41211</v>
      </c>
      <c r="D3545">
        <v>1.6031321856938663</v>
      </c>
    </row>
    <row r="3546" spans="1:4">
      <c r="A3546" s="31">
        <v>2012</v>
      </c>
      <c r="B3546" s="100">
        <v>41183</v>
      </c>
      <c r="C3546" s="100">
        <v>41212</v>
      </c>
      <c r="D3546">
        <v>1.6077896303646737</v>
      </c>
    </row>
    <row r="3547" spans="1:4">
      <c r="A3547" s="31">
        <v>2012</v>
      </c>
      <c r="B3547" s="100">
        <v>41183</v>
      </c>
      <c r="C3547" s="100">
        <v>41213</v>
      </c>
      <c r="D3547">
        <v>1.6111352222704445</v>
      </c>
    </row>
    <row r="3548" spans="1:4">
      <c r="A3548" s="31">
        <v>2012</v>
      </c>
      <c r="B3548" s="100">
        <v>41214</v>
      </c>
      <c r="C3548" s="100">
        <v>41214</v>
      </c>
      <c r="D3548">
        <v>1.6155139139637678</v>
      </c>
    </row>
    <row r="3549" spans="1:4">
      <c r="A3549" s="31">
        <v>2012</v>
      </c>
      <c r="B3549" s="100">
        <v>41214</v>
      </c>
      <c r="C3549" s="100">
        <v>41215</v>
      </c>
      <c r="D3549">
        <v>1.6030439121756486</v>
      </c>
    </row>
    <row r="3550" spans="1:4">
      <c r="A3550" s="31">
        <v>2012</v>
      </c>
      <c r="B3550" s="100">
        <v>41214</v>
      </c>
      <c r="C3550" s="100">
        <v>41218</v>
      </c>
      <c r="D3550">
        <v>1.5973246655831979</v>
      </c>
    </row>
    <row r="3551" spans="1:4">
      <c r="A3551" s="31">
        <v>2012</v>
      </c>
      <c r="B3551" s="100">
        <v>41214</v>
      </c>
      <c r="C3551" s="100">
        <v>41219</v>
      </c>
      <c r="D3551">
        <v>1.5981022535738809</v>
      </c>
    </row>
    <row r="3552" spans="1:4">
      <c r="A3552" s="31">
        <v>2012</v>
      </c>
      <c r="B3552" s="100">
        <v>41214</v>
      </c>
      <c r="C3552" s="100">
        <v>41220</v>
      </c>
      <c r="D3552">
        <v>1.5964428857715431</v>
      </c>
    </row>
    <row r="3553" spans="1:4">
      <c r="A3553" s="31">
        <v>2012</v>
      </c>
      <c r="B3553" s="100">
        <v>41214</v>
      </c>
      <c r="C3553" s="100">
        <v>41221</v>
      </c>
      <c r="D3553">
        <v>1.5988952357039734</v>
      </c>
    </row>
    <row r="3554" spans="1:4">
      <c r="A3554" s="31">
        <v>2012</v>
      </c>
      <c r="B3554" s="100">
        <v>41214</v>
      </c>
      <c r="C3554" s="100">
        <v>41222</v>
      </c>
      <c r="D3554">
        <v>1.5922232674819694</v>
      </c>
    </row>
    <row r="3555" spans="1:4">
      <c r="A3555" s="31">
        <v>2012</v>
      </c>
      <c r="B3555" s="100">
        <v>41214</v>
      </c>
      <c r="C3555" s="100">
        <v>41225</v>
      </c>
      <c r="D3555">
        <v>1.5879052369077307</v>
      </c>
    </row>
    <row r="3556" spans="1:4">
      <c r="A3556" s="31">
        <v>2012</v>
      </c>
      <c r="B3556" s="100">
        <v>41214</v>
      </c>
      <c r="C3556" s="100">
        <v>41226</v>
      </c>
      <c r="D3556">
        <v>1.5876946163946728</v>
      </c>
    </row>
    <row r="3557" spans="1:4">
      <c r="A3557" s="31">
        <v>2012</v>
      </c>
      <c r="B3557" s="100">
        <v>41214</v>
      </c>
      <c r="C3557" s="100">
        <v>41227</v>
      </c>
      <c r="D3557">
        <v>1.5855968103663094</v>
      </c>
    </row>
    <row r="3558" spans="1:4">
      <c r="A3558" s="31">
        <v>2012</v>
      </c>
      <c r="B3558" s="100">
        <v>41214</v>
      </c>
      <c r="C3558" s="100">
        <v>41228</v>
      </c>
      <c r="D3558">
        <v>1.5837109690235274</v>
      </c>
    </row>
    <row r="3559" spans="1:4">
      <c r="A3559" s="31">
        <v>2012</v>
      </c>
      <c r="B3559" s="100">
        <v>41214</v>
      </c>
      <c r="C3559" s="100">
        <v>41229</v>
      </c>
      <c r="D3559">
        <v>1.5882609508380585</v>
      </c>
    </row>
    <row r="3560" spans="1:4">
      <c r="A3560" s="31">
        <v>2012</v>
      </c>
      <c r="B3560" s="100">
        <v>41214</v>
      </c>
      <c r="C3560" s="100">
        <v>41232</v>
      </c>
      <c r="D3560">
        <v>1.5888944223107568</v>
      </c>
    </row>
    <row r="3561" spans="1:4">
      <c r="A3561" s="31">
        <v>2012</v>
      </c>
      <c r="B3561" s="100">
        <v>41214</v>
      </c>
      <c r="C3561" s="100">
        <v>41233</v>
      </c>
      <c r="D3561">
        <v>1.5918722425899459</v>
      </c>
    </row>
    <row r="3562" spans="1:4">
      <c r="A3562" s="31">
        <v>2012</v>
      </c>
      <c r="B3562" s="100">
        <v>41214</v>
      </c>
      <c r="C3562" s="100">
        <v>41234</v>
      </c>
      <c r="D3562">
        <v>1.5932561901206919</v>
      </c>
    </row>
    <row r="3563" spans="1:4">
      <c r="A3563" s="31">
        <v>2012</v>
      </c>
      <c r="B3563" s="100">
        <v>41214</v>
      </c>
      <c r="C3563" s="100">
        <v>41235</v>
      </c>
      <c r="D3563">
        <v>1.5962609879905905</v>
      </c>
    </row>
    <row r="3564" spans="1:4">
      <c r="A3564" s="31">
        <v>2012</v>
      </c>
      <c r="B3564" s="100">
        <v>41214</v>
      </c>
      <c r="C3564" s="100">
        <v>41236</v>
      </c>
      <c r="D3564">
        <v>1.5935069744475989</v>
      </c>
    </row>
    <row r="3565" spans="1:4">
      <c r="A3565" s="31">
        <v>2012</v>
      </c>
      <c r="B3565" s="100">
        <v>41214</v>
      </c>
      <c r="C3565" s="100">
        <v>41239</v>
      </c>
      <c r="D3565">
        <v>1.6005926291746404</v>
      </c>
    </row>
    <row r="3566" spans="1:4">
      <c r="A3566" s="31">
        <v>2012</v>
      </c>
      <c r="B3566" s="100">
        <v>41214</v>
      </c>
      <c r="C3566" s="100">
        <v>41240</v>
      </c>
      <c r="D3566">
        <v>1.6038856577156293</v>
      </c>
    </row>
    <row r="3567" spans="1:4">
      <c r="A3567" s="31">
        <v>2012</v>
      </c>
      <c r="B3567" s="100">
        <v>41214</v>
      </c>
      <c r="C3567" s="100">
        <v>41241</v>
      </c>
      <c r="D3567">
        <v>1.5976551365151759</v>
      </c>
    </row>
    <row r="3568" spans="1:4">
      <c r="A3568" s="31">
        <v>2012</v>
      </c>
      <c r="B3568" s="100">
        <v>41214</v>
      </c>
      <c r="C3568" s="100">
        <v>41242</v>
      </c>
      <c r="D3568">
        <v>1.6031485571169484</v>
      </c>
    </row>
    <row r="3569" spans="1:4">
      <c r="A3569" s="31">
        <v>2012</v>
      </c>
      <c r="B3569" s="100">
        <v>41214</v>
      </c>
      <c r="C3569" s="100">
        <v>41243</v>
      </c>
      <c r="D3569">
        <v>1.6016280217069561</v>
      </c>
    </row>
    <row r="3570" spans="1:4">
      <c r="A3570" s="31">
        <v>2012</v>
      </c>
      <c r="B3570" s="100">
        <v>41244</v>
      </c>
      <c r="C3570" s="100">
        <v>41246</v>
      </c>
      <c r="D3570">
        <v>1.6078069203300087</v>
      </c>
    </row>
    <row r="3571" spans="1:4">
      <c r="A3571" s="31">
        <v>2012</v>
      </c>
      <c r="B3571" s="100">
        <v>41244</v>
      </c>
      <c r="C3571" s="100">
        <v>41247</v>
      </c>
      <c r="D3571">
        <v>1.6117198079527266</v>
      </c>
    </row>
    <row r="3572" spans="1:4">
      <c r="A3572" s="31">
        <v>2012</v>
      </c>
      <c r="B3572" s="100">
        <v>41244</v>
      </c>
      <c r="C3572" s="100">
        <v>41248</v>
      </c>
      <c r="D3572">
        <v>1.6091883236851829</v>
      </c>
    </row>
    <row r="3573" spans="1:4">
      <c r="A3573" s="31">
        <v>2012</v>
      </c>
      <c r="B3573" s="100">
        <v>41244</v>
      </c>
      <c r="C3573" s="100">
        <v>41249</v>
      </c>
      <c r="D3573">
        <v>1.6111419239539038</v>
      </c>
    </row>
    <row r="3574" spans="1:4">
      <c r="A3574" s="31">
        <v>2012</v>
      </c>
      <c r="B3574" s="100">
        <v>41244</v>
      </c>
      <c r="C3574" s="100">
        <v>41250</v>
      </c>
      <c r="D3574">
        <v>1.600918000248108</v>
      </c>
    </row>
    <row r="3575" spans="1:4">
      <c r="A3575" s="31">
        <v>2012</v>
      </c>
      <c r="B3575" s="100">
        <v>41244</v>
      </c>
      <c r="C3575" s="100">
        <v>41253</v>
      </c>
      <c r="D3575">
        <v>1.607409249129786</v>
      </c>
    </row>
    <row r="3576" spans="1:4">
      <c r="A3576" s="31">
        <v>2012</v>
      </c>
      <c r="B3576" s="100">
        <v>41244</v>
      </c>
      <c r="C3576" s="100">
        <v>41254</v>
      </c>
      <c r="D3576">
        <v>1.609239534307654</v>
      </c>
    </row>
    <row r="3577" spans="1:4">
      <c r="A3577" s="31">
        <v>2012</v>
      </c>
      <c r="B3577" s="100">
        <v>41244</v>
      </c>
      <c r="C3577" s="100">
        <v>41255</v>
      </c>
      <c r="D3577">
        <v>1.6143608789848345</v>
      </c>
    </row>
    <row r="3578" spans="1:4">
      <c r="A3578" s="31">
        <v>2012</v>
      </c>
      <c r="B3578" s="100">
        <v>41244</v>
      </c>
      <c r="C3578" s="100">
        <v>41256</v>
      </c>
      <c r="D3578">
        <v>1.6143447935312636</v>
      </c>
    </row>
    <row r="3579" spans="1:4">
      <c r="A3579" s="31">
        <v>2012</v>
      </c>
      <c r="B3579" s="100">
        <v>41244</v>
      </c>
      <c r="C3579" s="100">
        <v>41257</v>
      </c>
      <c r="D3579">
        <v>1.6119531731361676</v>
      </c>
    </row>
    <row r="3580" spans="1:4">
      <c r="A3580" s="31">
        <v>2012</v>
      </c>
      <c r="B3580" s="100">
        <v>41244</v>
      </c>
      <c r="C3580" s="100">
        <v>41260</v>
      </c>
      <c r="D3580">
        <v>1.6206896551724137</v>
      </c>
    </row>
    <row r="3581" spans="1:4">
      <c r="A3581" s="31">
        <v>2012</v>
      </c>
      <c r="B3581" s="100">
        <v>41244</v>
      </c>
      <c r="C3581" s="100">
        <v>41261</v>
      </c>
      <c r="D3581">
        <v>1.6213090551181104</v>
      </c>
    </row>
    <row r="3582" spans="1:4">
      <c r="A3582" s="31">
        <v>2012</v>
      </c>
      <c r="B3582" s="100">
        <v>41244</v>
      </c>
      <c r="C3582" s="100">
        <v>41262</v>
      </c>
      <c r="D3582">
        <v>1.6299473103786299</v>
      </c>
    </row>
    <row r="3583" spans="1:4">
      <c r="A3583" s="31">
        <v>2012</v>
      </c>
      <c r="B3583" s="100">
        <v>41244</v>
      </c>
      <c r="C3583" s="100">
        <v>41263</v>
      </c>
      <c r="D3583">
        <v>1.6260741468205255</v>
      </c>
    </row>
    <row r="3584" spans="1:4">
      <c r="A3584" s="31">
        <v>2012</v>
      </c>
      <c r="B3584" s="100">
        <v>41244</v>
      </c>
      <c r="C3584" s="100">
        <v>41264</v>
      </c>
      <c r="D3584">
        <v>1.6223286661753868</v>
      </c>
    </row>
    <row r="3585" spans="1:4">
      <c r="A3585" s="31">
        <v>2012</v>
      </c>
      <c r="B3585" s="100">
        <v>41244</v>
      </c>
      <c r="C3585" s="100">
        <v>41267</v>
      </c>
      <c r="D3585">
        <v>1.6168807339449542</v>
      </c>
    </row>
    <row r="3586" spans="1:4">
      <c r="A3586" s="31">
        <v>2012</v>
      </c>
      <c r="B3586" s="100">
        <v>41244</v>
      </c>
      <c r="C3586" s="100">
        <v>41270</v>
      </c>
      <c r="D3586">
        <v>1.6180021953896817</v>
      </c>
    </row>
    <row r="3587" spans="1:4">
      <c r="A3587" s="31">
        <v>2012</v>
      </c>
      <c r="B3587" s="100">
        <v>41244</v>
      </c>
      <c r="C3587" s="100">
        <v>41271</v>
      </c>
      <c r="D3587">
        <v>1.6136850480445561</v>
      </c>
    </row>
    <row r="3588" spans="1:4">
      <c r="A3588" s="31">
        <v>2012</v>
      </c>
      <c r="B3588" s="100">
        <v>41244</v>
      </c>
      <c r="C3588" s="100">
        <v>41274</v>
      </c>
      <c r="D3588">
        <v>1.6167136380345544</v>
      </c>
    </row>
    <row r="3589" spans="1:4">
      <c r="A3589" s="31">
        <v>2013</v>
      </c>
      <c r="B3589" s="100">
        <v>41275</v>
      </c>
      <c r="C3589" s="100">
        <v>41276</v>
      </c>
      <c r="D3589">
        <v>1.6292383292383295</v>
      </c>
    </row>
    <row r="3590" spans="1:4">
      <c r="A3590" s="31">
        <v>2013</v>
      </c>
      <c r="B3590" s="100">
        <v>41275</v>
      </c>
      <c r="C3590" s="100">
        <v>41277</v>
      </c>
      <c r="D3590">
        <v>1.6160345359235277</v>
      </c>
    </row>
    <row r="3591" spans="1:4">
      <c r="A3591" s="31">
        <v>2013</v>
      </c>
      <c r="B3591" s="100">
        <v>41275</v>
      </c>
      <c r="C3591" s="100">
        <v>41278</v>
      </c>
      <c r="D3591">
        <v>1.6018712298411915</v>
      </c>
    </row>
    <row r="3592" spans="1:4">
      <c r="A3592" s="31">
        <v>2013</v>
      </c>
      <c r="B3592" s="100">
        <v>41275</v>
      </c>
      <c r="C3592" s="100">
        <v>41281</v>
      </c>
      <c r="D3592">
        <v>1.6063816681039793</v>
      </c>
    </row>
    <row r="3593" spans="1:4">
      <c r="A3593" s="31">
        <v>2013</v>
      </c>
      <c r="B3593" s="100">
        <v>41275</v>
      </c>
      <c r="C3593" s="100">
        <v>41282</v>
      </c>
      <c r="D3593">
        <v>1.6066298342541436</v>
      </c>
    </row>
    <row r="3594" spans="1:4">
      <c r="A3594" s="31">
        <v>2013</v>
      </c>
      <c r="B3594" s="100">
        <v>41275</v>
      </c>
      <c r="C3594" s="100">
        <v>41283</v>
      </c>
      <c r="D3594">
        <v>1.601864916262806</v>
      </c>
    </row>
    <row r="3595" spans="1:4">
      <c r="A3595" s="31">
        <v>2013</v>
      </c>
      <c r="B3595" s="100">
        <v>41275</v>
      </c>
      <c r="C3595" s="100">
        <v>41284</v>
      </c>
      <c r="D3595">
        <v>1.6046255506607927</v>
      </c>
    </row>
    <row r="3596" spans="1:4">
      <c r="A3596" s="31">
        <v>2013</v>
      </c>
      <c r="B3596" s="100">
        <v>41275</v>
      </c>
      <c r="C3596" s="100">
        <v>41285</v>
      </c>
      <c r="D3596">
        <v>1.6124878522837705</v>
      </c>
    </row>
    <row r="3597" spans="1:4">
      <c r="A3597" s="31">
        <v>2013</v>
      </c>
      <c r="B3597" s="100">
        <v>41275</v>
      </c>
      <c r="C3597" s="100">
        <v>41288</v>
      </c>
      <c r="D3597">
        <v>1.605028873917228</v>
      </c>
    </row>
    <row r="3598" spans="1:4">
      <c r="A3598" s="31">
        <v>2013</v>
      </c>
      <c r="B3598" s="100">
        <v>41275</v>
      </c>
      <c r="C3598" s="100">
        <v>41289</v>
      </c>
      <c r="D3598">
        <v>1.6051791629027401</v>
      </c>
    </row>
    <row r="3599" spans="1:4">
      <c r="A3599" s="31">
        <v>2013</v>
      </c>
      <c r="B3599" s="100">
        <v>41275</v>
      </c>
      <c r="C3599" s="100">
        <v>41290</v>
      </c>
      <c r="D3599">
        <v>1.599445849897603</v>
      </c>
    </row>
    <row r="3600" spans="1:4">
      <c r="A3600" s="31">
        <v>2013</v>
      </c>
      <c r="B3600" s="100">
        <v>41275</v>
      </c>
      <c r="C3600" s="100">
        <v>41291</v>
      </c>
      <c r="D3600">
        <v>1.602685529313032</v>
      </c>
    </row>
    <row r="3601" spans="1:4">
      <c r="A3601" s="31">
        <v>2013</v>
      </c>
      <c r="B3601" s="100">
        <v>41275</v>
      </c>
      <c r="C3601" s="100">
        <v>41292</v>
      </c>
      <c r="D3601">
        <v>1.5914954610606784</v>
      </c>
    </row>
    <row r="3602" spans="1:4">
      <c r="A3602" s="31">
        <v>2013</v>
      </c>
      <c r="B3602" s="100">
        <v>41275</v>
      </c>
      <c r="C3602" s="100">
        <v>41295</v>
      </c>
      <c r="D3602">
        <v>1.5879618593563767</v>
      </c>
    </row>
    <row r="3603" spans="1:4">
      <c r="A3603" s="31">
        <v>2013</v>
      </c>
      <c r="B3603" s="100">
        <v>41275</v>
      </c>
      <c r="C3603" s="100">
        <v>41296</v>
      </c>
      <c r="D3603">
        <v>1.5860179836836779</v>
      </c>
    </row>
    <row r="3604" spans="1:4">
      <c r="A3604" s="31">
        <v>2013</v>
      </c>
      <c r="B3604" s="100">
        <v>41275</v>
      </c>
      <c r="C3604" s="100">
        <v>41297</v>
      </c>
      <c r="D3604">
        <v>1.5855834423694539</v>
      </c>
    </row>
    <row r="3605" spans="1:4">
      <c r="A3605" s="31">
        <v>2013</v>
      </c>
      <c r="B3605" s="100">
        <v>41275</v>
      </c>
      <c r="C3605" s="100">
        <v>41298</v>
      </c>
      <c r="D3605">
        <v>1.5818224908164475</v>
      </c>
    </row>
    <row r="3606" spans="1:4">
      <c r="A3606" s="31">
        <v>2013</v>
      </c>
      <c r="B3606" s="100">
        <v>41275</v>
      </c>
      <c r="C3606" s="100">
        <v>41299</v>
      </c>
      <c r="D3606">
        <v>1.5819826168663378</v>
      </c>
    </row>
    <row r="3607" spans="1:4">
      <c r="A3607" s="31">
        <v>2013</v>
      </c>
      <c r="B3607" s="100">
        <v>41275</v>
      </c>
      <c r="C3607" s="100">
        <v>41302</v>
      </c>
      <c r="D3607">
        <v>1.5733177296664715</v>
      </c>
    </row>
    <row r="3608" spans="1:4">
      <c r="A3608" s="31">
        <v>2013</v>
      </c>
      <c r="B3608" s="100">
        <v>41275</v>
      </c>
      <c r="C3608" s="100">
        <v>41303</v>
      </c>
      <c r="D3608">
        <v>1.573687910028116</v>
      </c>
    </row>
    <row r="3609" spans="1:4">
      <c r="A3609" s="31">
        <v>2013</v>
      </c>
      <c r="B3609" s="100">
        <v>41275</v>
      </c>
      <c r="C3609" s="100">
        <v>41304</v>
      </c>
      <c r="D3609">
        <v>1.5776535011068393</v>
      </c>
    </row>
    <row r="3610" spans="1:4">
      <c r="A3610" s="31">
        <v>2013</v>
      </c>
      <c r="B3610" s="100">
        <v>41275</v>
      </c>
      <c r="C3610" s="100">
        <v>41305</v>
      </c>
      <c r="D3610">
        <v>1.5810968494749125</v>
      </c>
    </row>
    <row r="3611" spans="1:4">
      <c r="A3611" s="31">
        <v>2013</v>
      </c>
      <c r="B3611" s="100">
        <v>41306</v>
      </c>
      <c r="C3611" s="100">
        <v>41306</v>
      </c>
      <c r="D3611">
        <v>1.5833816873621911</v>
      </c>
    </row>
    <row r="3612" spans="1:4">
      <c r="A3612" s="31">
        <v>2013</v>
      </c>
      <c r="B3612" s="100">
        <v>41306</v>
      </c>
      <c r="C3612" s="100">
        <v>41309</v>
      </c>
      <c r="D3612">
        <v>1.5723401786750202</v>
      </c>
    </row>
    <row r="3613" spans="1:4">
      <c r="A3613" s="31">
        <v>2013</v>
      </c>
      <c r="B3613" s="100">
        <v>41306</v>
      </c>
      <c r="C3613" s="100">
        <v>41310</v>
      </c>
      <c r="D3613">
        <v>1.5742528200953598</v>
      </c>
    </row>
    <row r="3614" spans="1:4">
      <c r="A3614" s="31">
        <v>2013</v>
      </c>
      <c r="B3614" s="100">
        <v>41306</v>
      </c>
      <c r="C3614" s="100">
        <v>41311</v>
      </c>
      <c r="D3614">
        <v>1.5660989456609893</v>
      </c>
    </row>
    <row r="3615" spans="1:4">
      <c r="A3615" s="31">
        <v>2013</v>
      </c>
      <c r="B3615" s="100">
        <v>41306</v>
      </c>
      <c r="C3615" s="100">
        <v>41312</v>
      </c>
      <c r="D3615">
        <v>1.5707328385899815</v>
      </c>
    </row>
    <row r="3616" spans="1:4">
      <c r="A3616" s="31">
        <v>2013</v>
      </c>
      <c r="B3616" s="100">
        <v>41306</v>
      </c>
      <c r="C3616" s="100">
        <v>41313</v>
      </c>
      <c r="D3616">
        <v>1.5801973178944879</v>
      </c>
    </row>
    <row r="3617" spans="1:4">
      <c r="A3617" s="31">
        <v>2013</v>
      </c>
      <c r="B3617" s="100">
        <v>41306</v>
      </c>
      <c r="C3617" s="100">
        <v>41316</v>
      </c>
      <c r="D3617">
        <v>1.5689513766842413</v>
      </c>
    </row>
    <row r="3618" spans="1:4">
      <c r="A3618" s="31">
        <v>2013</v>
      </c>
      <c r="B3618" s="100">
        <v>41306</v>
      </c>
      <c r="C3618" s="100">
        <v>41317</v>
      </c>
      <c r="D3618">
        <v>1.5598374927452119</v>
      </c>
    </row>
    <row r="3619" spans="1:4">
      <c r="A3619" s="31">
        <v>2013</v>
      </c>
      <c r="B3619" s="100">
        <v>41306</v>
      </c>
      <c r="C3619" s="100">
        <v>41318</v>
      </c>
      <c r="D3619">
        <v>1.5565819861431871</v>
      </c>
    </row>
    <row r="3620" spans="1:4">
      <c r="A3620" s="31">
        <v>2013</v>
      </c>
      <c r="B3620" s="100">
        <v>41306</v>
      </c>
      <c r="C3620" s="100">
        <v>41319</v>
      </c>
      <c r="D3620">
        <v>1.5507330695834303</v>
      </c>
    </row>
    <row r="3621" spans="1:4">
      <c r="A3621" s="31">
        <v>2013</v>
      </c>
      <c r="B3621" s="100">
        <v>41306</v>
      </c>
      <c r="C3621" s="100">
        <v>41320</v>
      </c>
      <c r="D3621">
        <v>1.5486982798698279</v>
      </c>
    </row>
    <row r="3622" spans="1:4">
      <c r="A3622" s="31">
        <v>2013</v>
      </c>
      <c r="B3622" s="100">
        <v>41306</v>
      </c>
      <c r="C3622" s="100">
        <v>41323</v>
      </c>
      <c r="D3622">
        <v>1.5491356305835944</v>
      </c>
    </row>
    <row r="3623" spans="1:4">
      <c r="A3623" s="31">
        <v>2013</v>
      </c>
      <c r="B3623" s="100">
        <v>41306</v>
      </c>
      <c r="C3623" s="100">
        <v>41324</v>
      </c>
      <c r="D3623">
        <v>1.5466342254663423</v>
      </c>
    </row>
    <row r="3624" spans="1:4">
      <c r="A3624" s="31">
        <v>2013</v>
      </c>
      <c r="B3624" s="100">
        <v>41306</v>
      </c>
      <c r="C3624" s="100">
        <v>41325</v>
      </c>
      <c r="D3624">
        <v>1.5309744646742243</v>
      </c>
    </row>
    <row r="3625" spans="1:4">
      <c r="A3625" s="31">
        <v>2013</v>
      </c>
      <c r="B3625" s="100">
        <v>41306</v>
      </c>
      <c r="C3625" s="100">
        <v>41326</v>
      </c>
      <c r="D3625">
        <v>1.5258042119879658</v>
      </c>
    </row>
    <row r="3626" spans="1:4">
      <c r="A3626" s="31">
        <v>2013</v>
      </c>
      <c r="B3626" s="100">
        <v>41306</v>
      </c>
      <c r="C3626" s="100">
        <v>41327</v>
      </c>
      <c r="D3626">
        <v>1.5296096514123312</v>
      </c>
    </row>
    <row r="3627" spans="1:4">
      <c r="A3627" s="31">
        <v>2013</v>
      </c>
      <c r="B3627" s="100">
        <v>41306</v>
      </c>
      <c r="C3627" s="100">
        <v>41330</v>
      </c>
      <c r="D3627">
        <v>1.5137103197178292</v>
      </c>
    </row>
    <row r="3628" spans="1:4">
      <c r="A3628" s="31">
        <v>2013</v>
      </c>
      <c r="B3628" s="100">
        <v>41306</v>
      </c>
      <c r="C3628" s="100">
        <v>41331</v>
      </c>
      <c r="D3628">
        <v>1.5147689099965251</v>
      </c>
    </row>
    <row r="3629" spans="1:4">
      <c r="A3629" s="31">
        <v>2013</v>
      </c>
      <c r="B3629" s="100">
        <v>41306</v>
      </c>
      <c r="C3629" s="100">
        <v>41332</v>
      </c>
      <c r="D3629">
        <v>1.5157687633817489</v>
      </c>
    </row>
    <row r="3630" spans="1:4">
      <c r="A3630" s="31">
        <v>2013</v>
      </c>
      <c r="B3630" s="100">
        <v>41306</v>
      </c>
      <c r="C3630" s="100">
        <v>41333</v>
      </c>
      <c r="D3630">
        <v>1.5213209733487834</v>
      </c>
    </row>
    <row r="3631" spans="1:4">
      <c r="A3631" s="31">
        <v>2013</v>
      </c>
      <c r="B3631" s="100">
        <v>41334</v>
      </c>
      <c r="C3631" s="100">
        <v>41334</v>
      </c>
      <c r="D3631">
        <v>1.5034115878339309</v>
      </c>
    </row>
    <row r="3632" spans="1:4">
      <c r="A3632" s="31">
        <v>2013</v>
      </c>
      <c r="B3632" s="100">
        <v>41334</v>
      </c>
      <c r="C3632" s="100">
        <v>41337</v>
      </c>
      <c r="D3632">
        <v>1.5054398148148147</v>
      </c>
    </row>
    <row r="3633" spans="1:4">
      <c r="A3633" s="31">
        <v>2013</v>
      </c>
      <c r="B3633" s="100">
        <v>41334</v>
      </c>
      <c r="C3633" s="100">
        <v>41338</v>
      </c>
      <c r="D3633">
        <v>1.5159339381251453</v>
      </c>
    </row>
    <row r="3634" spans="1:4">
      <c r="A3634" s="31">
        <v>2013</v>
      </c>
      <c r="B3634" s="100">
        <v>41334</v>
      </c>
      <c r="C3634" s="100">
        <v>41339</v>
      </c>
      <c r="D3634">
        <v>1.5079824155483574</v>
      </c>
    </row>
    <row r="3635" spans="1:4">
      <c r="A3635" s="31">
        <v>2013</v>
      </c>
      <c r="B3635" s="100">
        <v>41334</v>
      </c>
      <c r="C3635" s="100">
        <v>41340</v>
      </c>
      <c r="D3635">
        <v>1.5040462427745664</v>
      </c>
    </row>
    <row r="3636" spans="1:4">
      <c r="A3636" s="31">
        <v>2013</v>
      </c>
      <c r="B3636" s="100">
        <v>41334</v>
      </c>
      <c r="C3636" s="100">
        <v>41341</v>
      </c>
      <c r="D3636">
        <v>1.5028702640642939</v>
      </c>
    </row>
    <row r="3637" spans="1:4">
      <c r="A3637" s="31">
        <v>2013</v>
      </c>
      <c r="B3637" s="100">
        <v>41334</v>
      </c>
      <c r="C3637" s="100">
        <v>41344</v>
      </c>
      <c r="D3637">
        <v>1.4878342016373736</v>
      </c>
    </row>
    <row r="3638" spans="1:4">
      <c r="A3638" s="31">
        <v>2013</v>
      </c>
      <c r="B3638" s="100">
        <v>41334</v>
      </c>
      <c r="C3638" s="100">
        <v>41345</v>
      </c>
      <c r="D3638">
        <v>1.4895583704210886</v>
      </c>
    </row>
    <row r="3639" spans="1:4">
      <c r="A3639" s="31">
        <v>2013</v>
      </c>
      <c r="B3639" s="100">
        <v>41334</v>
      </c>
      <c r="C3639" s="100">
        <v>41346</v>
      </c>
      <c r="D3639">
        <v>1.4958515787047706</v>
      </c>
    </row>
    <row r="3640" spans="1:4">
      <c r="A3640" s="31">
        <v>2013</v>
      </c>
      <c r="B3640" s="100">
        <v>41334</v>
      </c>
      <c r="C3640" s="100">
        <v>41347</v>
      </c>
      <c r="D3640">
        <v>1.4943975973200878</v>
      </c>
    </row>
    <row r="3641" spans="1:4">
      <c r="A3641" s="31">
        <v>2013</v>
      </c>
      <c r="B3641" s="100">
        <v>41334</v>
      </c>
      <c r="C3641" s="100">
        <v>41348</v>
      </c>
      <c r="D3641">
        <v>1.5145833333333334</v>
      </c>
    </row>
    <row r="3642" spans="1:4">
      <c r="A3642" s="31">
        <v>2013</v>
      </c>
      <c r="B3642" s="100">
        <v>41334</v>
      </c>
      <c r="C3642" s="100">
        <v>41351</v>
      </c>
      <c r="D3642">
        <v>1.5100443821537024</v>
      </c>
    </row>
    <row r="3643" spans="1:4">
      <c r="A3643" s="31">
        <v>2013</v>
      </c>
      <c r="B3643" s="100">
        <v>41334</v>
      </c>
      <c r="C3643" s="100">
        <v>41352</v>
      </c>
      <c r="D3643">
        <v>1.5124145586259274</v>
      </c>
    </row>
    <row r="3644" spans="1:4">
      <c r="A3644" s="31">
        <v>2013</v>
      </c>
      <c r="B3644" s="100">
        <v>41334</v>
      </c>
      <c r="C3644" s="100">
        <v>41353</v>
      </c>
      <c r="D3644">
        <v>1.5136810102899907</v>
      </c>
    </row>
    <row r="3645" spans="1:4">
      <c r="A3645" s="31">
        <v>2013</v>
      </c>
      <c r="B3645" s="100">
        <v>41334</v>
      </c>
      <c r="C3645" s="100">
        <v>41354</v>
      </c>
      <c r="D3645">
        <v>1.515880937004638</v>
      </c>
    </row>
    <row r="3646" spans="1:4">
      <c r="A3646" s="31">
        <v>2013</v>
      </c>
      <c r="B3646" s="100">
        <v>41334</v>
      </c>
      <c r="C3646" s="100">
        <v>41355</v>
      </c>
      <c r="D3646">
        <v>1.5182926829268293</v>
      </c>
    </row>
    <row r="3647" spans="1:4">
      <c r="A3647" s="31">
        <v>2013</v>
      </c>
      <c r="B3647" s="100">
        <v>41334</v>
      </c>
      <c r="C3647" s="100">
        <v>41358</v>
      </c>
      <c r="D3647">
        <v>1.5189055894786285</v>
      </c>
    </row>
    <row r="3648" spans="1:4">
      <c r="A3648" s="31">
        <v>2013</v>
      </c>
      <c r="B3648" s="100">
        <v>41334</v>
      </c>
      <c r="C3648" s="100">
        <v>41359</v>
      </c>
      <c r="D3648">
        <v>1.5148409893992933</v>
      </c>
    </row>
    <row r="3649" spans="1:4">
      <c r="A3649" s="31">
        <v>2013</v>
      </c>
      <c r="B3649" s="100">
        <v>41334</v>
      </c>
      <c r="C3649" s="100">
        <v>41360</v>
      </c>
      <c r="D3649">
        <v>1.5107377388629237</v>
      </c>
    </row>
    <row r="3650" spans="1:4">
      <c r="A3650" s="31">
        <v>2013</v>
      </c>
      <c r="B3650" s="100">
        <v>41334</v>
      </c>
      <c r="C3650" s="100">
        <v>41361</v>
      </c>
      <c r="D3650">
        <v>1.5143093661305582</v>
      </c>
    </row>
    <row r="3651" spans="1:4">
      <c r="A3651" s="31">
        <v>2013</v>
      </c>
      <c r="B3651" s="100">
        <v>41365</v>
      </c>
      <c r="C3651" s="100">
        <v>41366</v>
      </c>
      <c r="D3651">
        <v>1.516117605384343</v>
      </c>
    </row>
    <row r="3652" spans="1:4">
      <c r="A3652" s="31">
        <v>2013</v>
      </c>
      <c r="B3652" s="100">
        <v>41365</v>
      </c>
      <c r="C3652" s="100">
        <v>41367</v>
      </c>
      <c r="D3652">
        <v>1.5120226308345119</v>
      </c>
    </row>
    <row r="3653" spans="1:4">
      <c r="A3653" s="31">
        <v>2013</v>
      </c>
      <c r="B3653" s="100">
        <v>41365</v>
      </c>
      <c r="C3653" s="100">
        <v>41368</v>
      </c>
      <c r="D3653">
        <v>1.5125376128385155</v>
      </c>
    </row>
    <row r="3654" spans="1:4">
      <c r="A3654" s="31">
        <v>2013</v>
      </c>
      <c r="B3654" s="100">
        <v>41365</v>
      </c>
      <c r="C3654" s="100">
        <v>41369</v>
      </c>
      <c r="D3654">
        <v>1.524437639853963</v>
      </c>
    </row>
    <row r="3655" spans="1:4">
      <c r="A3655" s="31">
        <v>2013</v>
      </c>
      <c r="B3655" s="100">
        <v>41365</v>
      </c>
      <c r="C3655" s="100">
        <v>41372</v>
      </c>
      <c r="D3655">
        <v>1.5304071919619249</v>
      </c>
    </row>
    <row r="3656" spans="1:4">
      <c r="A3656" s="31">
        <v>2013</v>
      </c>
      <c r="B3656" s="100">
        <v>41365</v>
      </c>
      <c r="C3656" s="100">
        <v>41373</v>
      </c>
      <c r="D3656">
        <v>1.5309656589374816</v>
      </c>
    </row>
    <row r="3657" spans="1:4">
      <c r="A3657" s="31">
        <v>2013</v>
      </c>
      <c r="B3657" s="100">
        <v>41365</v>
      </c>
      <c r="C3657" s="100">
        <v>41374</v>
      </c>
      <c r="D3657">
        <v>1.5308844174075806</v>
      </c>
    </row>
    <row r="3658" spans="1:4">
      <c r="A3658" s="31">
        <v>2013</v>
      </c>
      <c r="B3658" s="100">
        <v>41365</v>
      </c>
      <c r="C3658" s="100">
        <v>41375</v>
      </c>
      <c r="D3658">
        <v>1.5397887323943664</v>
      </c>
    </row>
    <row r="3659" spans="1:4">
      <c r="A3659" s="31">
        <v>2013</v>
      </c>
      <c r="B3659" s="100">
        <v>41365</v>
      </c>
      <c r="C3659" s="100">
        <v>41376</v>
      </c>
      <c r="D3659">
        <v>1.5360715546663528</v>
      </c>
    </row>
    <row r="3660" spans="1:4">
      <c r="A3660" s="31">
        <v>2013</v>
      </c>
      <c r="B3660" s="100">
        <v>41365</v>
      </c>
      <c r="C3660" s="100">
        <v>41379</v>
      </c>
      <c r="D3660">
        <v>1.5337085238597725</v>
      </c>
    </row>
    <row r="3661" spans="1:4">
      <c r="A3661" s="31">
        <v>2013</v>
      </c>
      <c r="B3661" s="100">
        <v>41365</v>
      </c>
      <c r="C3661" s="100">
        <v>41380</v>
      </c>
      <c r="D3661">
        <v>1.5321507760532149</v>
      </c>
    </row>
    <row r="3662" spans="1:4">
      <c r="A3662" s="31">
        <v>2013</v>
      </c>
      <c r="B3662" s="100">
        <v>41365</v>
      </c>
      <c r="C3662" s="100">
        <v>41381</v>
      </c>
      <c r="D3662">
        <v>1.5243236967374898</v>
      </c>
    </row>
    <row r="3663" spans="1:4">
      <c r="A3663" s="31">
        <v>2013</v>
      </c>
      <c r="B3663" s="100">
        <v>41365</v>
      </c>
      <c r="C3663" s="100">
        <v>41382</v>
      </c>
      <c r="D3663">
        <v>1.5260879737950397</v>
      </c>
    </row>
    <row r="3664" spans="1:4">
      <c r="A3664" s="31">
        <v>2013</v>
      </c>
      <c r="B3664" s="100">
        <v>41365</v>
      </c>
      <c r="C3664" s="100">
        <v>41383</v>
      </c>
      <c r="D3664">
        <v>1.5349953183520599</v>
      </c>
    </row>
    <row r="3665" spans="1:4">
      <c r="A3665" s="31">
        <v>2013</v>
      </c>
      <c r="B3665" s="100">
        <v>41365</v>
      </c>
      <c r="C3665" s="100">
        <v>41386</v>
      </c>
      <c r="D3665">
        <v>1.522480439098447</v>
      </c>
    </row>
    <row r="3666" spans="1:4">
      <c r="A3666" s="31">
        <v>2013</v>
      </c>
      <c r="B3666" s="100">
        <v>41365</v>
      </c>
      <c r="C3666" s="100">
        <v>41387</v>
      </c>
      <c r="D3666">
        <v>1.5252744672107086</v>
      </c>
    </row>
    <row r="3667" spans="1:4">
      <c r="A3667" s="31">
        <v>2013</v>
      </c>
      <c r="B3667" s="100">
        <v>41365</v>
      </c>
      <c r="C3667" s="100">
        <v>41388</v>
      </c>
      <c r="D3667">
        <v>1.5256304985337243</v>
      </c>
    </row>
    <row r="3668" spans="1:4">
      <c r="A3668" s="31">
        <v>2013</v>
      </c>
      <c r="B3668" s="100">
        <v>41365</v>
      </c>
      <c r="C3668" s="100">
        <v>41389</v>
      </c>
      <c r="D3668">
        <v>1.5464648853156775</v>
      </c>
    </row>
    <row r="3669" spans="1:4">
      <c r="A3669" s="31">
        <v>2013</v>
      </c>
      <c r="B3669" s="100">
        <v>41365</v>
      </c>
      <c r="C3669" s="100">
        <v>41390</v>
      </c>
      <c r="D3669">
        <v>1.5475000000000001</v>
      </c>
    </row>
    <row r="3670" spans="1:4">
      <c r="A3670" s="31">
        <v>2013</v>
      </c>
      <c r="B3670" s="100">
        <v>41365</v>
      </c>
      <c r="C3670" s="100">
        <v>41393</v>
      </c>
      <c r="D3670">
        <v>1.5536729857819904</v>
      </c>
    </row>
    <row r="3671" spans="1:4">
      <c r="A3671" s="31">
        <v>2013</v>
      </c>
      <c r="B3671" s="100">
        <v>41365</v>
      </c>
      <c r="C3671" s="100">
        <v>41394</v>
      </c>
      <c r="D3671">
        <v>1.548264834774369</v>
      </c>
    </row>
    <row r="3672" spans="1:4">
      <c r="A3672" s="31">
        <v>2013</v>
      </c>
      <c r="B3672" s="100">
        <v>41395</v>
      </c>
      <c r="C3672" s="100">
        <v>41396</v>
      </c>
      <c r="D3672">
        <v>1.5581148121899362</v>
      </c>
    </row>
    <row r="3673" spans="1:4">
      <c r="A3673" s="31">
        <v>2013</v>
      </c>
      <c r="B3673" s="100">
        <v>41395</v>
      </c>
      <c r="C3673" s="100">
        <v>41397</v>
      </c>
      <c r="D3673">
        <v>1.5554501245403867</v>
      </c>
    </row>
    <row r="3674" spans="1:4">
      <c r="A3674" s="31">
        <v>2013</v>
      </c>
      <c r="B3674" s="100">
        <v>41395</v>
      </c>
      <c r="C3674" s="100">
        <v>41400</v>
      </c>
      <c r="D3674">
        <v>1.5546198552959318</v>
      </c>
    </row>
    <row r="3675" spans="1:4">
      <c r="A3675" s="31">
        <v>2013</v>
      </c>
      <c r="B3675" s="100">
        <v>41395</v>
      </c>
      <c r="C3675" s="100">
        <v>41401</v>
      </c>
      <c r="D3675">
        <v>1.5525941719971572</v>
      </c>
    </row>
    <row r="3676" spans="1:4">
      <c r="A3676" s="31">
        <v>2013</v>
      </c>
      <c r="B3676" s="100">
        <v>41395</v>
      </c>
      <c r="C3676" s="100">
        <v>41402</v>
      </c>
      <c r="D3676">
        <v>1.5509505254457432</v>
      </c>
    </row>
    <row r="3677" spans="1:4">
      <c r="A3677" s="31">
        <v>2013</v>
      </c>
      <c r="B3677" s="100">
        <v>41395</v>
      </c>
      <c r="C3677" s="100">
        <v>41403</v>
      </c>
      <c r="D3677">
        <v>1.5564635518446142</v>
      </c>
    </row>
    <row r="3678" spans="1:4">
      <c r="A3678" s="31">
        <v>2013</v>
      </c>
      <c r="B3678" s="100">
        <v>41395</v>
      </c>
      <c r="C3678" s="100">
        <v>41404</v>
      </c>
      <c r="D3678">
        <v>1.5383157645386709</v>
      </c>
    </row>
    <row r="3679" spans="1:4">
      <c r="A3679" s="31">
        <v>2013</v>
      </c>
      <c r="B3679" s="100">
        <v>41395</v>
      </c>
      <c r="C3679" s="100">
        <v>41407</v>
      </c>
      <c r="D3679">
        <v>1.5369032105200806</v>
      </c>
    </row>
    <row r="3680" spans="1:4">
      <c r="A3680" s="31">
        <v>2013</v>
      </c>
      <c r="B3680" s="100">
        <v>41395</v>
      </c>
      <c r="C3680" s="100">
        <v>41408</v>
      </c>
      <c r="D3680">
        <v>1.5300359606201734</v>
      </c>
    </row>
    <row r="3681" spans="1:4">
      <c r="A3681" s="31">
        <v>2013</v>
      </c>
      <c r="B3681" s="100">
        <v>41395</v>
      </c>
      <c r="C3681" s="100">
        <v>41409</v>
      </c>
      <c r="D3681">
        <v>1.5198487712665405</v>
      </c>
    </row>
    <row r="3682" spans="1:4">
      <c r="A3682" s="31">
        <v>2013</v>
      </c>
      <c r="B3682" s="100">
        <v>41395</v>
      </c>
      <c r="C3682" s="100">
        <v>41410</v>
      </c>
      <c r="D3682">
        <v>1.5245416913069187</v>
      </c>
    </row>
    <row r="3683" spans="1:4">
      <c r="A3683" s="31">
        <v>2013</v>
      </c>
      <c r="B3683" s="100">
        <v>41395</v>
      </c>
      <c r="C3683" s="100">
        <v>41411</v>
      </c>
      <c r="D3683">
        <v>1.523409292690145</v>
      </c>
    </row>
    <row r="3684" spans="1:4">
      <c r="A3684" s="31">
        <v>2013</v>
      </c>
      <c r="B3684" s="100">
        <v>41395</v>
      </c>
      <c r="C3684" s="100">
        <v>41414</v>
      </c>
      <c r="D3684">
        <v>1.5199858088930938</v>
      </c>
    </row>
    <row r="3685" spans="1:4">
      <c r="A3685" s="31">
        <v>2013</v>
      </c>
      <c r="B3685" s="100">
        <v>41395</v>
      </c>
      <c r="C3685" s="100">
        <v>41415</v>
      </c>
      <c r="D3685">
        <v>1.5152514427040396</v>
      </c>
    </row>
    <row r="3686" spans="1:4">
      <c r="A3686" s="31">
        <v>2013</v>
      </c>
      <c r="B3686" s="100">
        <v>41395</v>
      </c>
      <c r="C3686" s="100">
        <v>41416</v>
      </c>
      <c r="D3686">
        <v>1.5102255463363328</v>
      </c>
    </row>
    <row r="3687" spans="1:4">
      <c r="A3687" s="31">
        <v>2013</v>
      </c>
      <c r="B3687" s="100">
        <v>41395</v>
      </c>
      <c r="C3687" s="100">
        <v>41417</v>
      </c>
      <c r="D3687">
        <v>1.507104016839151</v>
      </c>
    </row>
    <row r="3688" spans="1:4">
      <c r="A3688" s="31">
        <v>2013</v>
      </c>
      <c r="B3688" s="100">
        <v>41395</v>
      </c>
      <c r="C3688" s="100">
        <v>41418</v>
      </c>
      <c r="D3688">
        <v>1.5098897251881673</v>
      </c>
    </row>
    <row r="3689" spans="1:4">
      <c r="A3689" s="31">
        <v>2013</v>
      </c>
      <c r="B3689" s="100">
        <v>41395</v>
      </c>
      <c r="C3689" s="100">
        <v>41421</v>
      </c>
      <c r="D3689">
        <v>1.5122720897615709</v>
      </c>
    </row>
    <row r="3690" spans="1:4">
      <c r="A3690" s="31">
        <v>2013</v>
      </c>
      <c r="B3690" s="100">
        <v>41395</v>
      </c>
      <c r="C3690" s="100">
        <v>41422</v>
      </c>
      <c r="D3690">
        <v>1.5126856073892203</v>
      </c>
    </row>
    <row r="3691" spans="1:4">
      <c r="A3691" s="31">
        <v>2013</v>
      </c>
      <c r="B3691" s="100">
        <v>41395</v>
      </c>
      <c r="C3691" s="100">
        <v>41423</v>
      </c>
      <c r="D3691">
        <v>1.5114067331816325</v>
      </c>
    </row>
    <row r="3692" spans="1:4">
      <c r="A3692" s="31">
        <v>2013</v>
      </c>
      <c r="B3692" s="100">
        <v>41395</v>
      </c>
      <c r="C3692" s="100">
        <v>41424</v>
      </c>
      <c r="D3692">
        <v>1.5126796774570526</v>
      </c>
    </row>
    <row r="3693" spans="1:4">
      <c r="A3693" s="31">
        <v>2013</v>
      </c>
      <c r="B3693" s="100">
        <v>41395</v>
      </c>
      <c r="C3693" s="100">
        <v>41425</v>
      </c>
      <c r="D3693">
        <v>1.5235752357523575</v>
      </c>
    </row>
    <row r="3694" spans="1:4">
      <c r="A3694" s="31">
        <v>2013</v>
      </c>
      <c r="B3694" s="100">
        <v>41426</v>
      </c>
      <c r="C3694" s="100">
        <v>41428</v>
      </c>
      <c r="D3694">
        <v>1.5271190420286451</v>
      </c>
    </row>
    <row r="3695" spans="1:4">
      <c r="A3695" s="31">
        <v>2013</v>
      </c>
      <c r="B3695" s="100">
        <v>41426</v>
      </c>
      <c r="C3695" s="100">
        <v>41429</v>
      </c>
      <c r="D3695">
        <v>1.5297966814676325</v>
      </c>
    </row>
    <row r="3696" spans="1:4">
      <c r="A3696" s="31">
        <v>2013</v>
      </c>
      <c r="B3696" s="100">
        <v>41426</v>
      </c>
      <c r="C3696" s="100">
        <v>41430</v>
      </c>
      <c r="D3696">
        <v>1.5353974502085659</v>
      </c>
    </row>
    <row r="3697" spans="1:4">
      <c r="A3697" s="31">
        <v>2013</v>
      </c>
      <c r="B3697" s="100">
        <v>41426</v>
      </c>
      <c r="C3697" s="100">
        <v>41431</v>
      </c>
      <c r="D3697">
        <v>1.5449299258037925</v>
      </c>
    </row>
    <row r="3698" spans="1:4">
      <c r="A3698" s="31">
        <v>2013</v>
      </c>
      <c r="B3698" s="100">
        <v>41426</v>
      </c>
      <c r="C3698" s="100">
        <v>41432</v>
      </c>
      <c r="D3698">
        <v>1.5576177610713029</v>
      </c>
    </row>
    <row r="3699" spans="1:4">
      <c r="A3699" s="31">
        <v>2013</v>
      </c>
      <c r="B3699" s="100">
        <v>41426</v>
      </c>
      <c r="C3699" s="100">
        <v>41435</v>
      </c>
      <c r="D3699">
        <v>1.5532690498588899</v>
      </c>
    </row>
    <row r="3700" spans="1:4">
      <c r="A3700" s="31">
        <v>2013</v>
      </c>
      <c r="B3700" s="100">
        <v>41426</v>
      </c>
      <c r="C3700" s="100">
        <v>41436</v>
      </c>
      <c r="D3700">
        <v>1.5543974704297927</v>
      </c>
    </row>
    <row r="3701" spans="1:4">
      <c r="A3701" s="31">
        <v>2013</v>
      </c>
      <c r="B3701" s="100">
        <v>41426</v>
      </c>
      <c r="C3701" s="100">
        <v>41437</v>
      </c>
      <c r="D3701">
        <v>1.5652225169466552</v>
      </c>
    </row>
    <row r="3702" spans="1:4">
      <c r="A3702" s="31">
        <v>2013</v>
      </c>
      <c r="B3702" s="100">
        <v>41426</v>
      </c>
      <c r="C3702" s="100">
        <v>41438</v>
      </c>
      <c r="D3702">
        <v>1.5673925838728662</v>
      </c>
    </row>
    <row r="3703" spans="1:4">
      <c r="A3703" s="31">
        <v>2013</v>
      </c>
      <c r="B3703" s="100">
        <v>41426</v>
      </c>
      <c r="C3703" s="100">
        <v>41439</v>
      </c>
      <c r="D3703">
        <v>1.5623018203170875</v>
      </c>
    </row>
    <row r="3704" spans="1:4">
      <c r="A3704" s="31">
        <v>2013</v>
      </c>
      <c r="B3704" s="100">
        <v>41426</v>
      </c>
      <c r="C3704" s="100">
        <v>41442</v>
      </c>
      <c r="D3704">
        <v>1.573594478201876</v>
      </c>
    </row>
    <row r="3705" spans="1:4">
      <c r="A3705" s="31">
        <v>2013</v>
      </c>
      <c r="B3705" s="100">
        <v>41426</v>
      </c>
      <c r="C3705" s="100">
        <v>41443</v>
      </c>
      <c r="D3705">
        <v>1.5620182200420463</v>
      </c>
    </row>
    <row r="3706" spans="1:4">
      <c r="A3706" s="31">
        <v>2013</v>
      </c>
      <c r="B3706" s="100">
        <v>41426</v>
      </c>
      <c r="C3706" s="100">
        <v>41444</v>
      </c>
      <c r="D3706">
        <v>1.5664874970787568</v>
      </c>
    </row>
    <row r="3707" spans="1:4">
      <c r="A3707" s="31">
        <v>2013</v>
      </c>
      <c r="B3707" s="100">
        <v>41426</v>
      </c>
      <c r="C3707" s="100">
        <v>41445</v>
      </c>
      <c r="D3707">
        <v>1.5447630193095379</v>
      </c>
    </row>
    <row r="3708" spans="1:4">
      <c r="A3708" s="31">
        <v>2013</v>
      </c>
      <c r="B3708" s="100">
        <v>41426</v>
      </c>
      <c r="C3708" s="100">
        <v>41446</v>
      </c>
      <c r="D3708">
        <v>1.544591585608813</v>
      </c>
    </row>
    <row r="3709" spans="1:4">
      <c r="A3709" s="31">
        <v>2013</v>
      </c>
      <c r="B3709" s="100">
        <v>41426</v>
      </c>
      <c r="C3709" s="100">
        <v>41449</v>
      </c>
      <c r="D3709">
        <v>1.5374493332550079</v>
      </c>
    </row>
    <row r="3710" spans="1:4">
      <c r="A3710" s="31">
        <v>2013</v>
      </c>
      <c r="B3710" s="100">
        <v>41426</v>
      </c>
      <c r="C3710" s="100">
        <v>41450</v>
      </c>
      <c r="D3710">
        <v>1.547725665802498</v>
      </c>
    </row>
    <row r="3711" spans="1:4">
      <c r="A3711" s="31">
        <v>2013</v>
      </c>
      <c r="B3711" s="100">
        <v>41426</v>
      </c>
      <c r="C3711" s="100">
        <v>41451</v>
      </c>
      <c r="D3711">
        <v>1.5354869134638058</v>
      </c>
    </row>
    <row r="3712" spans="1:4">
      <c r="A3712" s="31">
        <v>2013</v>
      </c>
      <c r="B3712" s="100">
        <v>41426</v>
      </c>
      <c r="C3712" s="100">
        <v>41452</v>
      </c>
      <c r="D3712">
        <v>1.5276052045481185</v>
      </c>
    </row>
    <row r="3713" spans="1:4">
      <c r="A3713" s="31">
        <v>2013</v>
      </c>
      <c r="B3713" s="100">
        <v>41426</v>
      </c>
      <c r="C3713" s="100">
        <v>41453</v>
      </c>
      <c r="D3713">
        <v>1.525898273448437</v>
      </c>
    </row>
    <row r="3714" spans="1:4">
      <c r="A3714" s="31">
        <v>2013</v>
      </c>
      <c r="B3714" s="100">
        <v>41456</v>
      </c>
      <c r="C3714" s="100">
        <v>41456</v>
      </c>
      <c r="D3714">
        <v>1.5225693430656937</v>
      </c>
    </row>
    <row r="3715" spans="1:4">
      <c r="A3715" s="31">
        <v>2013</v>
      </c>
      <c r="B3715" s="100">
        <v>41456</v>
      </c>
      <c r="C3715" s="100">
        <v>41457</v>
      </c>
      <c r="D3715">
        <v>1.5173097097563819</v>
      </c>
    </row>
    <row r="3716" spans="1:4">
      <c r="A3716" s="31">
        <v>2013</v>
      </c>
      <c r="B3716" s="100">
        <v>41456</v>
      </c>
      <c r="C3716" s="100">
        <v>41458</v>
      </c>
      <c r="D3716">
        <v>1.5260244936410741</v>
      </c>
    </row>
    <row r="3717" spans="1:4">
      <c r="A3717" s="31">
        <v>2013</v>
      </c>
      <c r="B3717" s="100">
        <v>41456</v>
      </c>
      <c r="C3717" s="100">
        <v>41459</v>
      </c>
      <c r="D3717">
        <v>1.5101186322400557</v>
      </c>
    </row>
    <row r="3718" spans="1:4">
      <c r="A3718" s="31">
        <v>2013</v>
      </c>
      <c r="B3718" s="100">
        <v>41456</v>
      </c>
      <c r="C3718" s="100">
        <v>41460</v>
      </c>
      <c r="D3718">
        <v>1.4970658299924466</v>
      </c>
    </row>
    <row r="3719" spans="1:4">
      <c r="A3719" s="31">
        <v>2013</v>
      </c>
      <c r="B3719" s="100">
        <v>41456</v>
      </c>
      <c r="C3719" s="100">
        <v>41463</v>
      </c>
      <c r="D3719">
        <v>1.4914113277623025</v>
      </c>
    </row>
    <row r="3720" spans="1:4">
      <c r="A3720" s="31">
        <v>2013</v>
      </c>
      <c r="B3720" s="100">
        <v>41456</v>
      </c>
      <c r="C3720" s="100">
        <v>41464</v>
      </c>
      <c r="D3720">
        <v>1.4863583815028902</v>
      </c>
    </row>
    <row r="3721" spans="1:4">
      <c r="A3721" s="31">
        <v>2013</v>
      </c>
      <c r="B3721" s="100">
        <v>41456</v>
      </c>
      <c r="C3721" s="100">
        <v>41465</v>
      </c>
      <c r="D3721">
        <v>1.4895373169030459</v>
      </c>
    </row>
    <row r="3722" spans="1:4">
      <c r="A3722" s="31">
        <v>2013</v>
      </c>
      <c r="B3722" s="100">
        <v>41456</v>
      </c>
      <c r="C3722" s="100">
        <v>41466</v>
      </c>
      <c r="D3722">
        <v>1.5116467725112992</v>
      </c>
    </row>
    <row r="3723" spans="1:4">
      <c r="A3723" s="31">
        <v>2013</v>
      </c>
      <c r="B3723" s="100">
        <v>41456</v>
      </c>
      <c r="C3723" s="100">
        <v>41467</v>
      </c>
      <c r="D3723">
        <v>1.5108380665352961</v>
      </c>
    </row>
    <row r="3724" spans="1:4">
      <c r="A3724" s="31">
        <v>2013</v>
      </c>
      <c r="B3724" s="100">
        <v>41456</v>
      </c>
      <c r="C3724" s="100">
        <v>41470</v>
      </c>
      <c r="D3724">
        <v>1.5047993523765466</v>
      </c>
    </row>
    <row r="3725" spans="1:4">
      <c r="A3725" s="31">
        <v>2013</v>
      </c>
      <c r="B3725" s="100">
        <v>41456</v>
      </c>
      <c r="C3725" s="100">
        <v>41471</v>
      </c>
      <c r="D3725">
        <v>1.5090302542275396</v>
      </c>
    </row>
    <row r="3726" spans="1:4">
      <c r="A3726" s="31">
        <v>2013</v>
      </c>
      <c r="B3726" s="100">
        <v>41456</v>
      </c>
      <c r="C3726" s="100">
        <v>41472</v>
      </c>
      <c r="D3726">
        <v>1.5218675780571165</v>
      </c>
    </row>
    <row r="3727" spans="1:4">
      <c r="A3727" s="31">
        <v>2013</v>
      </c>
      <c r="B3727" s="100">
        <v>41456</v>
      </c>
      <c r="C3727" s="100">
        <v>41473</v>
      </c>
      <c r="D3727">
        <v>1.5208502729701474</v>
      </c>
    </row>
    <row r="3728" spans="1:4">
      <c r="A3728" s="31">
        <v>2013</v>
      </c>
      <c r="B3728" s="100">
        <v>41456</v>
      </c>
      <c r="C3728" s="100">
        <v>41474</v>
      </c>
      <c r="D3728">
        <v>1.5260189545903833</v>
      </c>
    </row>
    <row r="3729" spans="1:4">
      <c r="A3729" s="31">
        <v>2013</v>
      </c>
      <c r="B3729" s="100">
        <v>41456</v>
      </c>
      <c r="C3729" s="100">
        <v>41477</v>
      </c>
      <c r="D3729">
        <v>1.5327124563445866</v>
      </c>
    </row>
    <row r="3730" spans="1:4">
      <c r="A3730" s="31">
        <v>2013</v>
      </c>
      <c r="B3730" s="100">
        <v>41456</v>
      </c>
      <c r="C3730" s="100">
        <v>41478</v>
      </c>
      <c r="D3730">
        <v>1.5333604793205746</v>
      </c>
    </row>
    <row r="3731" spans="1:4">
      <c r="A3731" s="31">
        <v>2013</v>
      </c>
      <c r="B3731" s="100">
        <v>41456</v>
      </c>
      <c r="C3731" s="100">
        <v>41479</v>
      </c>
      <c r="D3731">
        <v>1.5355900765128681</v>
      </c>
    </row>
    <row r="3732" spans="1:4">
      <c r="A3732" s="31">
        <v>2013</v>
      </c>
      <c r="B3732" s="100">
        <v>41456</v>
      </c>
      <c r="C3732" s="100">
        <v>41480</v>
      </c>
      <c r="D3732">
        <v>1.5285400023156188</v>
      </c>
    </row>
    <row r="3733" spans="1:4">
      <c r="A3733" s="31">
        <v>2013</v>
      </c>
      <c r="B3733" s="100">
        <v>41456</v>
      </c>
      <c r="C3733" s="100">
        <v>41481</v>
      </c>
      <c r="D3733">
        <v>1.5399802566633762</v>
      </c>
    </row>
    <row r="3734" spans="1:4">
      <c r="A3734" s="31">
        <v>2013</v>
      </c>
      <c r="B3734" s="100">
        <v>41456</v>
      </c>
      <c r="C3734" s="100">
        <v>41484</v>
      </c>
      <c r="D3734">
        <v>1.5369469539031735</v>
      </c>
    </row>
    <row r="3735" spans="1:4">
      <c r="A3735" s="31">
        <v>2013</v>
      </c>
      <c r="B3735" s="100">
        <v>41456</v>
      </c>
      <c r="C3735" s="100">
        <v>41485</v>
      </c>
      <c r="D3735">
        <v>1.5315616533118119</v>
      </c>
    </row>
    <row r="3736" spans="1:4">
      <c r="A3736" s="31">
        <v>2013</v>
      </c>
      <c r="B3736" s="100">
        <v>41456</v>
      </c>
      <c r="C3736" s="100">
        <v>41486</v>
      </c>
      <c r="D3736">
        <v>1.5197481396680022</v>
      </c>
    </row>
    <row r="3737" spans="1:4">
      <c r="A3737" s="31">
        <v>2013</v>
      </c>
      <c r="B3737" s="100">
        <v>41487</v>
      </c>
      <c r="C3737" s="100">
        <v>41487</v>
      </c>
      <c r="D3737">
        <v>1.5227795674183158</v>
      </c>
    </row>
    <row r="3738" spans="1:4">
      <c r="A3738" s="31">
        <v>2013</v>
      </c>
      <c r="B3738" s="100">
        <v>41487</v>
      </c>
      <c r="C3738" s="100">
        <v>41488</v>
      </c>
      <c r="D3738">
        <v>1.5152349802031331</v>
      </c>
    </row>
    <row r="3739" spans="1:4">
      <c r="A3739" s="31">
        <v>2013</v>
      </c>
      <c r="B3739" s="100">
        <v>41487</v>
      </c>
      <c r="C3739" s="100">
        <v>41491</v>
      </c>
      <c r="D3739">
        <v>1.533931154179925</v>
      </c>
    </row>
    <row r="3740" spans="1:4">
      <c r="A3740" s="31">
        <v>2013</v>
      </c>
      <c r="B3740" s="100">
        <v>41487</v>
      </c>
      <c r="C3740" s="100">
        <v>41492</v>
      </c>
      <c r="D3740">
        <v>1.5339301183944558</v>
      </c>
    </row>
    <row r="3741" spans="1:4">
      <c r="A3741" s="31">
        <v>2013</v>
      </c>
      <c r="B3741" s="100">
        <v>41487</v>
      </c>
      <c r="C3741" s="100">
        <v>41493</v>
      </c>
      <c r="D3741">
        <v>1.5479029724856028</v>
      </c>
    </row>
    <row r="3742" spans="1:4">
      <c r="A3742" s="31">
        <v>2013</v>
      </c>
      <c r="B3742" s="100">
        <v>41487</v>
      </c>
      <c r="C3742" s="100">
        <v>41494</v>
      </c>
      <c r="D3742">
        <v>1.5498839907192576</v>
      </c>
    </row>
    <row r="3743" spans="1:4">
      <c r="A3743" s="31">
        <v>2013</v>
      </c>
      <c r="B3743" s="100">
        <v>41487</v>
      </c>
      <c r="C3743" s="100">
        <v>41495</v>
      </c>
      <c r="D3743">
        <v>1.5525628374063969</v>
      </c>
    </row>
    <row r="3744" spans="1:4">
      <c r="A3744" s="31">
        <v>2013</v>
      </c>
      <c r="B3744" s="100">
        <v>41487</v>
      </c>
      <c r="C3744" s="100">
        <v>41498</v>
      </c>
      <c r="D3744">
        <v>1.5467039366410436</v>
      </c>
    </row>
    <row r="3745" spans="1:4">
      <c r="A3745" s="31">
        <v>2013</v>
      </c>
      <c r="B3745" s="100">
        <v>41487</v>
      </c>
      <c r="C3745" s="100">
        <v>41499</v>
      </c>
      <c r="D3745">
        <v>1.5461578733057995</v>
      </c>
    </row>
    <row r="3746" spans="1:4">
      <c r="A3746" s="31">
        <v>2013</v>
      </c>
      <c r="B3746" s="100">
        <v>41487</v>
      </c>
      <c r="C3746" s="100">
        <v>41500</v>
      </c>
      <c r="D3746">
        <v>1.5499765917602997</v>
      </c>
    </row>
    <row r="3747" spans="1:4">
      <c r="A3747" s="31">
        <v>2013</v>
      </c>
      <c r="B3747" s="100">
        <v>41487</v>
      </c>
      <c r="C3747" s="100">
        <v>41501</v>
      </c>
      <c r="D3747">
        <v>1.5583030587132312</v>
      </c>
    </row>
    <row r="3748" spans="1:4">
      <c r="A3748" s="31">
        <v>2013</v>
      </c>
      <c r="B3748" s="100">
        <v>41487</v>
      </c>
      <c r="C3748" s="100">
        <v>41502</v>
      </c>
      <c r="D3748">
        <v>1.5634339290946384</v>
      </c>
    </row>
    <row r="3749" spans="1:4">
      <c r="A3749" s="31">
        <v>2013</v>
      </c>
      <c r="B3749" s="100">
        <v>41487</v>
      </c>
      <c r="C3749" s="100">
        <v>41505</v>
      </c>
      <c r="D3749">
        <v>1.5645444952514949</v>
      </c>
    </row>
    <row r="3750" spans="1:4">
      <c r="A3750" s="31">
        <v>2013</v>
      </c>
      <c r="B3750" s="100">
        <v>41487</v>
      </c>
      <c r="C3750" s="100">
        <v>41506</v>
      </c>
      <c r="D3750">
        <v>1.5664990057316646</v>
      </c>
    </row>
    <row r="3751" spans="1:4">
      <c r="A3751" s="31">
        <v>2013</v>
      </c>
      <c r="B3751" s="100">
        <v>41487</v>
      </c>
      <c r="C3751" s="100">
        <v>41507</v>
      </c>
      <c r="D3751">
        <v>1.5691423881821913</v>
      </c>
    </row>
    <row r="3752" spans="1:4">
      <c r="A3752" s="31">
        <v>2013</v>
      </c>
      <c r="B3752" s="100">
        <v>41487</v>
      </c>
      <c r="C3752" s="100">
        <v>41508</v>
      </c>
      <c r="D3752">
        <v>1.5581544938892464</v>
      </c>
    </row>
    <row r="3753" spans="1:4">
      <c r="A3753" s="31">
        <v>2013</v>
      </c>
      <c r="B3753" s="100">
        <v>41487</v>
      </c>
      <c r="C3753" s="100">
        <v>41509</v>
      </c>
      <c r="D3753">
        <v>1.5545338144569898</v>
      </c>
    </row>
    <row r="3754" spans="1:4">
      <c r="A3754" s="31">
        <v>2013</v>
      </c>
      <c r="B3754" s="100">
        <v>41487</v>
      </c>
      <c r="C3754" s="100">
        <v>41512</v>
      </c>
      <c r="D3754">
        <v>1.5563191613278975</v>
      </c>
    </row>
    <row r="3755" spans="1:4">
      <c r="A3755" s="31">
        <v>2013</v>
      </c>
      <c r="B3755" s="100">
        <v>41487</v>
      </c>
      <c r="C3755" s="100">
        <v>41513</v>
      </c>
      <c r="D3755">
        <v>1.5493088628179812</v>
      </c>
    </row>
    <row r="3756" spans="1:4">
      <c r="A3756" s="31">
        <v>2013</v>
      </c>
      <c r="B3756" s="100">
        <v>41487</v>
      </c>
      <c r="C3756" s="100">
        <v>41514</v>
      </c>
      <c r="D3756">
        <v>1.5462233549582949</v>
      </c>
    </row>
    <row r="3757" spans="1:4">
      <c r="A3757" s="31">
        <v>2013</v>
      </c>
      <c r="B3757" s="100">
        <v>41487</v>
      </c>
      <c r="C3757" s="100">
        <v>41515</v>
      </c>
      <c r="D3757">
        <v>1.5517604398175224</v>
      </c>
    </row>
    <row r="3758" spans="1:4">
      <c r="A3758" s="31">
        <v>2013</v>
      </c>
      <c r="B3758" s="100">
        <v>41487</v>
      </c>
      <c r="C3758" s="100">
        <v>41516</v>
      </c>
      <c r="D3758">
        <v>1.5498565489782774</v>
      </c>
    </row>
    <row r="3759" spans="1:4">
      <c r="A3759" s="31">
        <v>2013</v>
      </c>
      <c r="B3759" s="100">
        <v>41518</v>
      </c>
      <c r="C3759" s="100">
        <v>41519</v>
      </c>
      <c r="D3759">
        <v>1.557888528457682</v>
      </c>
    </row>
    <row r="3760" spans="1:4">
      <c r="A3760" s="31">
        <v>2013</v>
      </c>
      <c r="B3760" s="100">
        <v>41518</v>
      </c>
      <c r="C3760" s="100">
        <v>41520</v>
      </c>
      <c r="D3760">
        <v>1.5545851528384278</v>
      </c>
    </row>
    <row r="3761" spans="1:4">
      <c r="A3761" s="31">
        <v>2013</v>
      </c>
      <c r="B3761" s="100">
        <v>41518</v>
      </c>
      <c r="C3761" s="100">
        <v>41521</v>
      </c>
      <c r="D3761">
        <v>1.5609149087461482</v>
      </c>
    </row>
    <row r="3762" spans="1:4">
      <c r="A3762" s="31">
        <v>2013</v>
      </c>
      <c r="B3762" s="100">
        <v>41518</v>
      </c>
      <c r="C3762" s="100">
        <v>41522</v>
      </c>
      <c r="D3762">
        <v>1.5658877950421066</v>
      </c>
    </row>
    <row r="3763" spans="1:4">
      <c r="A3763" s="31">
        <v>2013</v>
      </c>
      <c r="B3763" s="100">
        <v>41518</v>
      </c>
      <c r="C3763" s="100">
        <v>41523</v>
      </c>
      <c r="D3763">
        <v>1.5578384798099765</v>
      </c>
    </row>
    <row r="3764" spans="1:4">
      <c r="A3764" s="31">
        <v>2013</v>
      </c>
      <c r="B3764" s="100">
        <v>41518</v>
      </c>
      <c r="C3764" s="100">
        <v>41526</v>
      </c>
      <c r="D3764">
        <v>1.5682871746107212</v>
      </c>
    </row>
    <row r="3765" spans="1:4">
      <c r="A3765" s="31">
        <v>2013</v>
      </c>
      <c r="B3765" s="100">
        <v>41518</v>
      </c>
      <c r="C3765" s="100">
        <v>41527</v>
      </c>
      <c r="D3765">
        <v>1.5690922019435887</v>
      </c>
    </row>
    <row r="3766" spans="1:4">
      <c r="A3766" s="31">
        <v>2013</v>
      </c>
      <c r="B3766" s="100">
        <v>41518</v>
      </c>
      <c r="C3766" s="100">
        <v>41528</v>
      </c>
      <c r="D3766">
        <v>1.5768956501069644</v>
      </c>
    </row>
    <row r="3767" spans="1:4">
      <c r="A3767" s="31">
        <v>2013</v>
      </c>
      <c r="B3767" s="100">
        <v>41518</v>
      </c>
      <c r="C3767" s="100">
        <v>41529</v>
      </c>
      <c r="D3767">
        <v>1.5802615933412605</v>
      </c>
    </row>
    <row r="3768" spans="1:4">
      <c r="A3768" s="31">
        <v>2013</v>
      </c>
      <c r="B3768" s="100">
        <v>41518</v>
      </c>
      <c r="C3768" s="100">
        <v>41530</v>
      </c>
      <c r="D3768">
        <v>1.5829265388736753</v>
      </c>
    </row>
    <row r="3769" spans="1:4">
      <c r="A3769" s="31">
        <v>2013</v>
      </c>
      <c r="B3769" s="100">
        <v>41518</v>
      </c>
      <c r="C3769" s="100">
        <v>41533</v>
      </c>
      <c r="D3769">
        <v>1.5929636255217652</v>
      </c>
    </row>
    <row r="3770" spans="1:4">
      <c r="A3770" s="31">
        <v>2013</v>
      </c>
      <c r="B3770" s="100">
        <v>41518</v>
      </c>
      <c r="C3770" s="100">
        <v>41534</v>
      </c>
      <c r="D3770">
        <v>1.590568060021436</v>
      </c>
    </row>
    <row r="3771" spans="1:4">
      <c r="A3771" s="31">
        <v>2013</v>
      </c>
      <c r="B3771" s="100">
        <v>41518</v>
      </c>
      <c r="C3771" s="100">
        <v>41535</v>
      </c>
      <c r="D3771">
        <v>1.5975113663555873</v>
      </c>
    </row>
    <row r="3772" spans="1:4">
      <c r="A3772" s="31">
        <v>2013</v>
      </c>
      <c r="B3772" s="100">
        <v>41518</v>
      </c>
      <c r="C3772" s="100">
        <v>41536</v>
      </c>
      <c r="D3772">
        <v>1.6086698337292162</v>
      </c>
    </row>
    <row r="3773" spans="1:4">
      <c r="A3773" s="31">
        <v>2013</v>
      </c>
      <c r="B3773" s="100">
        <v>41518</v>
      </c>
      <c r="C3773" s="100">
        <v>41537</v>
      </c>
      <c r="D3773">
        <v>1.6019440493124704</v>
      </c>
    </row>
    <row r="3774" spans="1:4">
      <c r="A3774" s="31">
        <v>2013</v>
      </c>
      <c r="B3774" s="100">
        <v>41518</v>
      </c>
      <c r="C3774" s="100">
        <v>41540</v>
      </c>
      <c r="D3774">
        <v>1.6058966890566486</v>
      </c>
    </row>
    <row r="3775" spans="1:4">
      <c r="A3775" s="31">
        <v>2013</v>
      </c>
      <c r="B3775" s="100">
        <v>41518</v>
      </c>
      <c r="C3775" s="100">
        <v>41541</v>
      </c>
      <c r="D3775">
        <v>1.5957409008539516</v>
      </c>
    </row>
    <row r="3776" spans="1:4">
      <c r="A3776" s="31">
        <v>2013</v>
      </c>
      <c r="B3776" s="100">
        <v>41518</v>
      </c>
      <c r="C3776" s="100">
        <v>41542</v>
      </c>
      <c r="D3776">
        <v>1.6044674151963405</v>
      </c>
    </row>
    <row r="3777" spans="1:4">
      <c r="A3777" s="31">
        <v>2013</v>
      </c>
      <c r="B3777" s="100">
        <v>41518</v>
      </c>
      <c r="C3777" s="100">
        <v>41543</v>
      </c>
      <c r="D3777">
        <v>1.6035875504870516</v>
      </c>
    </row>
    <row r="3778" spans="1:4">
      <c r="A3778" s="31">
        <v>2013</v>
      </c>
      <c r="B3778" s="100">
        <v>41518</v>
      </c>
      <c r="C3778" s="100">
        <v>41544</v>
      </c>
      <c r="D3778">
        <v>1.611547619047619</v>
      </c>
    </row>
    <row r="3779" spans="1:4">
      <c r="A3779" s="31">
        <v>2013</v>
      </c>
      <c r="B3779" s="100">
        <v>41518</v>
      </c>
      <c r="C3779" s="100">
        <v>41547</v>
      </c>
      <c r="D3779">
        <v>1.6153340111237366</v>
      </c>
    </row>
    <row r="3780" spans="1:4">
      <c r="A3780" s="31">
        <v>2013</v>
      </c>
      <c r="B3780" s="100">
        <v>41548</v>
      </c>
      <c r="C3780" s="100">
        <v>41548</v>
      </c>
      <c r="D3780">
        <v>1.6242061114439783</v>
      </c>
    </row>
    <row r="3781" spans="1:4">
      <c r="A3781" s="31">
        <v>2013</v>
      </c>
      <c r="B3781" s="100">
        <v>41548</v>
      </c>
      <c r="C3781" s="100">
        <v>41549</v>
      </c>
      <c r="D3781">
        <v>1.6203093154298045</v>
      </c>
    </row>
    <row r="3782" spans="1:4">
      <c r="A3782" s="31">
        <v>2013</v>
      </c>
      <c r="B3782" s="100">
        <v>41548</v>
      </c>
      <c r="C3782" s="100">
        <v>41550</v>
      </c>
      <c r="D3782">
        <v>1.6194901119847509</v>
      </c>
    </row>
    <row r="3783" spans="1:4">
      <c r="A3783" s="31">
        <v>2013</v>
      </c>
      <c r="B3783" s="100">
        <v>41548</v>
      </c>
      <c r="C3783" s="100">
        <v>41551</v>
      </c>
      <c r="D3783">
        <v>1.6050301098122564</v>
      </c>
    </row>
    <row r="3784" spans="1:4">
      <c r="A3784" s="31">
        <v>2013</v>
      </c>
      <c r="B3784" s="100">
        <v>41548</v>
      </c>
      <c r="C3784" s="100">
        <v>41554</v>
      </c>
      <c r="D3784">
        <v>1.608628659476117</v>
      </c>
    </row>
    <row r="3785" spans="1:4">
      <c r="A3785" s="31">
        <v>2013</v>
      </c>
      <c r="B3785" s="100">
        <v>41548</v>
      </c>
      <c r="C3785" s="100">
        <v>41555</v>
      </c>
      <c r="D3785">
        <v>1.6111078146324096</v>
      </c>
    </row>
    <row r="3786" spans="1:4">
      <c r="A3786" s="31">
        <v>2013</v>
      </c>
      <c r="B3786" s="100">
        <v>41548</v>
      </c>
      <c r="C3786" s="100">
        <v>41556</v>
      </c>
      <c r="D3786">
        <v>1.5967627599243854</v>
      </c>
    </row>
    <row r="3787" spans="1:4">
      <c r="A3787" s="31">
        <v>2013</v>
      </c>
      <c r="B3787" s="100">
        <v>41548</v>
      </c>
      <c r="C3787" s="100">
        <v>41557</v>
      </c>
      <c r="D3787">
        <v>1.5955665605471052</v>
      </c>
    </row>
    <row r="3788" spans="1:4">
      <c r="A3788" s="31">
        <v>2013</v>
      </c>
      <c r="B3788" s="100">
        <v>41548</v>
      </c>
      <c r="C3788" s="100">
        <v>41558</v>
      </c>
      <c r="D3788">
        <v>1.5978798586572438</v>
      </c>
    </row>
    <row r="3789" spans="1:4">
      <c r="A3789" s="31">
        <v>2013</v>
      </c>
      <c r="B3789" s="100">
        <v>41548</v>
      </c>
      <c r="C3789" s="100">
        <v>41561</v>
      </c>
      <c r="D3789">
        <v>1.5989626311446421</v>
      </c>
    </row>
    <row r="3790" spans="1:4">
      <c r="A3790" s="31">
        <v>2013</v>
      </c>
      <c r="B3790" s="100">
        <v>41548</v>
      </c>
      <c r="C3790" s="100">
        <v>41562</v>
      </c>
      <c r="D3790">
        <v>1.5942576948071128</v>
      </c>
    </row>
    <row r="3791" spans="1:4">
      <c r="A3791" s="31">
        <v>2013</v>
      </c>
      <c r="B3791" s="100">
        <v>41548</v>
      </c>
      <c r="C3791" s="100">
        <v>41563</v>
      </c>
      <c r="D3791">
        <v>1.6031445797375579</v>
      </c>
    </row>
    <row r="3792" spans="1:4">
      <c r="A3792" s="31">
        <v>2013</v>
      </c>
      <c r="B3792" s="100">
        <v>41548</v>
      </c>
      <c r="C3792" s="100">
        <v>41564</v>
      </c>
      <c r="D3792">
        <v>1.6118452100047194</v>
      </c>
    </row>
    <row r="3793" spans="1:4">
      <c r="A3793" s="31">
        <v>2013</v>
      </c>
      <c r="B3793" s="100">
        <v>41548</v>
      </c>
      <c r="C3793" s="100">
        <v>41565</v>
      </c>
      <c r="D3793">
        <v>1.6191208661184406</v>
      </c>
    </row>
    <row r="3794" spans="1:4">
      <c r="A3794" s="31">
        <v>2013</v>
      </c>
      <c r="B3794" s="100">
        <v>41548</v>
      </c>
      <c r="C3794" s="100">
        <v>41568</v>
      </c>
      <c r="D3794">
        <v>1.6145304193738925</v>
      </c>
    </row>
    <row r="3795" spans="1:4">
      <c r="A3795" s="31">
        <v>2013</v>
      </c>
      <c r="B3795" s="100">
        <v>41548</v>
      </c>
      <c r="C3795" s="100">
        <v>41569</v>
      </c>
      <c r="D3795">
        <v>1.6132609721566775</v>
      </c>
    </row>
    <row r="3796" spans="1:4">
      <c r="A3796" s="31">
        <v>2013</v>
      </c>
      <c r="B3796" s="100">
        <v>41548</v>
      </c>
      <c r="C3796" s="100">
        <v>41570</v>
      </c>
      <c r="D3796">
        <v>1.6148426491310475</v>
      </c>
    </row>
    <row r="3797" spans="1:4">
      <c r="A3797" s="31">
        <v>2013</v>
      </c>
      <c r="B3797" s="100">
        <v>41548</v>
      </c>
      <c r="C3797" s="100">
        <v>41571</v>
      </c>
      <c r="D3797">
        <v>1.6170785990394754</v>
      </c>
    </row>
    <row r="3798" spans="1:4">
      <c r="A3798" s="31">
        <v>2013</v>
      </c>
      <c r="B3798" s="100">
        <v>41548</v>
      </c>
      <c r="C3798" s="100">
        <v>41572</v>
      </c>
      <c r="D3798">
        <v>1.6172085925578119</v>
      </c>
    </row>
    <row r="3799" spans="1:4">
      <c r="A3799" s="31">
        <v>2013</v>
      </c>
      <c r="B3799" s="100">
        <v>41548</v>
      </c>
      <c r="C3799" s="100">
        <v>41575</v>
      </c>
      <c r="D3799">
        <v>1.6151863135692524</v>
      </c>
    </row>
    <row r="3800" spans="1:4">
      <c r="A3800" s="31">
        <v>2013</v>
      </c>
      <c r="B3800" s="100">
        <v>41548</v>
      </c>
      <c r="C3800" s="100">
        <v>41576</v>
      </c>
      <c r="D3800">
        <v>1.6070970001167271</v>
      </c>
    </row>
    <row r="3801" spans="1:4">
      <c r="A3801" s="31">
        <v>2013</v>
      </c>
      <c r="B3801" s="100">
        <v>41548</v>
      </c>
      <c r="C3801" s="100">
        <v>41577</v>
      </c>
      <c r="D3801">
        <v>1.60708026638626</v>
      </c>
    </row>
    <row r="3802" spans="1:4">
      <c r="A3802" s="31">
        <v>2013</v>
      </c>
      <c r="B3802" s="100">
        <v>41548</v>
      </c>
      <c r="C3802" s="100">
        <v>41578</v>
      </c>
      <c r="D3802">
        <v>1.6044460127028937</v>
      </c>
    </row>
    <row r="3803" spans="1:4">
      <c r="A3803" s="31">
        <v>2013</v>
      </c>
      <c r="B3803" s="100">
        <v>41579</v>
      </c>
      <c r="C3803" s="100">
        <v>41579</v>
      </c>
      <c r="D3803">
        <v>1.5956755479411591</v>
      </c>
    </row>
    <row r="3804" spans="1:4">
      <c r="A3804" s="31">
        <v>2013</v>
      </c>
      <c r="B3804" s="100">
        <v>41579</v>
      </c>
      <c r="C3804" s="100">
        <v>41582</v>
      </c>
      <c r="D3804">
        <v>1.59720908230842</v>
      </c>
    </row>
    <row r="3805" spans="1:4">
      <c r="A3805" s="31">
        <v>2013</v>
      </c>
      <c r="B3805" s="100">
        <v>41579</v>
      </c>
      <c r="C3805" s="100">
        <v>41583</v>
      </c>
      <c r="D3805">
        <v>1.6058550517672259</v>
      </c>
    </row>
    <row r="3806" spans="1:4">
      <c r="A3806" s="31">
        <v>2013</v>
      </c>
      <c r="B3806" s="100">
        <v>41579</v>
      </c>
      <c r="C3806" s="100">
        <v>41584</v>
      </c>
      <c r="D3806">
        <v>1.6085921694632868</v>
      </c>
    </row>
    <row r="3807" spans="1:4">
      <c r="A3807" s="31">
        <v>2013</v>
      </c>
      <c r="B3807" s="100">
        <v>41579</v>
      </c>
      <c r="C3807" s="100">
        <v>41585</v>
      </c>
      <c r="D3807">
        <v>1.6061771421704123</v>
      </c>
    </row>
    <row r="3808" spans="1:4">
      <c r="A3808" s="31">
        <v>2013</v>
      </c>
      <c r="B3808" s="100">
        <v>41579</v>
      </c>
      <c r="C3808" s="100">
        <v>41586</v>
      </c>
      <c r="D3808">
        <v>1.6080215504340016</v>
      </c>
    </row>
    <row r="3809" spans="1:4">
      <c r="A3809" s="31">
        <v>2013</v>
      </c>
      <c r="B3809" s="100">
        <v>41579</v>
      </c>
      <c r="C3809" s="100">
        <v>41589</v>
      </c>
      <c r="D3809">
        <v>1.598138646939506</v>
      </c>
    </row>
    <row r="3810" spans="1:4">
      <c r="A3810" s="31">
        <v>2013</v>
      </c>
      <c r="B3810" s="100">
        <v>41579</v>
      </c>
      <c r="C3810" s="100">
        <v>41590</v>
      </c>
      <c r="D3810">
        <v>1.5901503492364153</v>
      </c>
    </row>
    <row r="3811" spans="1:4">
      <c r="A3811" s="31">
        <v>2013</v>
      </c>
      <c r="B3811" s="100">
        <v>41579</v>
      </c>
      <c r="C3811" s="100">
        <v>41591</v>
      </c>
      <c r="D3811">
        <v>1.5972139540421477</v>
      </c>
    </row>
    <row r="3812" spans="1:4">
      <c r="A3812" s="31">
        <v>2013</v>
      </c>
      <c r="B3812" s="100">
        <v>41579</v>
      </c>
      <c r="C3812" s="100">
        <v>41592</v>
      </c>
      <c r="D3812">
        <v>1.6049692408767844</v>
      </c>
    </row>
    <row r="3813" spans="1:4">
      <c r="A3813" s="31">
        <v>2013</v>
      </c>
      <c r="B3813" s="100">
        <v>41579</v>
      </c>
      <c r="C3813" s="100">
        <v>41593</v>
      </c>
      <c r="D3813">
        <v>1.6067804703354425</v>
      </c>
    </row>
    <row r="3814" spans="1:4">
      <c r="A3814" s="31">
        <v>2013</v>
      </c>
      <c r="B3814" s="100">
        <v>41579</v>
      </c>
      <c r="C3814" s="100">
        <v>41596</v>
      </c>
      <c r="D3814">
        <v>1.6114687649022412</v>
      </c>
    </row>
    <row r="3815" spans="1:4">
      <c r="A3815" s="31">
        <v>2013</v>
      </c>
      <c r="B3815" s="100">
        <v>41579</v>
      </c>
      <c r="C3815" s="100">
        <v>41597</v>
      </c>
      <c r="D3815">
        <v>1.6102564102564103</v>
      </c>
    </row>
    <row r="3816" spans="1:4">
      <c r="A3816" s="31">
        <v>2013</v>
      </c>
      <c r="B3816" s="100">
        <v>41579</v>
      </c>
      <c r="C3816" s="100">
        <v>41598</v>
      </c>
      <c r="D3816">
        <v>1.6148749477705486</v>
      </c>
    </row>
    <row r="3817" spans="1:4">
      <c r="A3817" s="31">
        <v>2013</v>
      </c>
      <c r="B3817" s="100">
        <v>41579</v>
      </c>
      <c r="C3817" s="100">
        <v>41599</v>
      </c>
      <c r="D3817">
        <v>1.6134131736526947</v>
      </c>
    </row>
    <row r="3818" spans="1:4">
      <c r="A3818" s="31">
        <v>2013</v>
      </c>
      <c r="B3818" s="100">
        <v>41579</v>
      </c>
      <c r="C3818" s="100">
        <v>41600</v>
      </c>
      <c r="D3818">
        <v>1.6200862895493766</v>
      </c>
    </row>
    <row r="3819" spans="1:4">
      <c r="A3819" s="31">
        <v>2013</v>
      </c>
      <c r="B3819" s="100">
        <v>41579</v>
      </c>
      <c r="C3819" s="100">
        <v>41603</v>
      </c>
      <c r="D3819">
        <v>1.6188308576904646</v>
      </c>
    </row>
    <row r="3820" spans="1:4">
      <c r="A3820" s="31">
        <v>2013</v>
      </c>
      <c r="B3820" s="100">
        <v>41579</v>
      </c>
      <c r="C3820" s="100">
        <v>41604</v>
      </c>
      <c r="D3820">
        <v>1.6160085888106883</v>
      </c>
    </row>
    <row r="3821" spans="1:4">
      <c r="A3821" s="31">
        <v>2013</v>
      </c>
      <c r="B3821" s="100">
        <v>41579</v>
      </c>
      <c r="C3821" s="100">
        <v>41605</v>
      </c>
      <c r="D3821">
        <v>1.6301180984353456</v>
      </c>
    </row>
    <row r="3822" spans="1:4">
      <c r="A3822" s="31">
        <v>2013</v>
      </c>
      <c r="B3822" s="100">
        <v>41579</v>
      </c>
      <c r="C3822" s="100">
        <v>41606</v>
      </c>
      <c r="D3822">
        <v>1.6333593703058344</v>
      </c>
    </row>
    <row r="3823" spans="1:4">
      <c r="A3823" s="31">
        <v>2013</v>
      </c>
      <c r="B3823" s="100">
        <v>41579</v>
      </c>
      <c r="C3823" s="100">
        <v>41607</v>
      </c>
      <c r="D3823">
        <v>1.6344641248874212</v>
      </c>
    </row>
    <row r="3824" spans="1:4">
      <c r="A3824" s="31">
        <v>2013</v>
      </c>
      <c r="B3824" s="100">
        <v>41609</v>
      </c>
      <c r="C3824" s="100">
        <v>41610</v>
      </c>
      <c r="D3824">
        <v>1.6386417287089159</v>
      </c>
    </row>
    <row r="3825" spans="1:4">
      <c r="A3825" s="31">
        <v>2013</v>
      </c>
      <c r="B3825" s="100">
        <v>41609</v>
      </c>
      <c r="C3825" s="100">
        <v>41611</v>
      </c>
      <c r="D3825">
        <v>1.641639463184621</v>
      </c>
    </row>
    <row r="3826" spans="1:4">
      <c r="A3826" s="31">
        <v>2013</v>
      </c>
      <c r="B3826" s="100">
        <v>41609</v>
      </c>
      <c r="C3826" s="100">
        <v>41612</v>
      </c>
      <c r="D3826">
        <v>1.6375903614457832</v>
      </c>
    </row>
    <row r="3827" spans="1:4">
      <c r="A3827" s="31">
        <v>2013</v>
      </c>
      <c r="B3827" s="100">
        <v>41609</v>
      </c>
      <c r="C3827" s="100">
        <v>41613</v>
      </c>
      <c r="D3827">
        <v>1.6352700589438227</v>
      </c>
    </row>
    <row r="3828" spans="1:4">
      <c r="A3828" s="31">
        <v>2013</v>
      </c>
      <c r="B3828" s="100">
        <v>41609</v>
      </c>
      <c r="C3828" s="100">
        <v>41614</v>
      </c>
      <c r="D3828">
        <v>1.6344819334769085</v>
      </c>
    </row>
    <row r="3829" spans="1:4">
      <c r="A3829" s="31">
        <v>2013</v>
      </c>
      <c r="B3829" s="100">
        <v>41609</v>
      </c>
      <c r="C3829" s="100">
        <v>41617</v>
      </c>
      <c r="D3829">
        <v>1.6381543604130604</v>
      </c>
    </row>
    <row r="3830" spans="1:4">
      <c r="A3830" s="31">
        <v>2013</v>
      </c>
      <c r="B3830" s="100">
        <v>41609</v>
      </c>
      <c r="C3830" s="100">
        <v>41618</v>
      </c>
      <c r="D3830">
        <v>1.6438519935441449</v>
      </c>
    </row>
    <row r="3831" spans="1:4">
      <c r="A3831" s="31">
        <v>2013</v>
      </c>
      <c r="B3831" s="100">
        <v>41609</v>
      </c>
      <c r="C3831" s="100">
        <v>41619</v>
      </c>
      <c r="D3831">
        <v>1.63844094019637</v>
      </c>
    </row>
    <row r="3832" spans="1:4">
      <c r="A3832" s="31">
        <v>2013</v>
      </c>
      <c r="B3832" s="100">
        <v>41609</v>
      </c>
      <c r="C3832" s="100">
        <v>41620</v>
      </c>
      <c r="D3832">
        <v>1.6404668333928782</v>
      </c>
    </row>
    <row r="3833" spans="1:4">
      <c r="A3833" s="31">
        <v>2013</v>
      </c>
      <c r="B3833" s="100">
        <v>41609</v>
      </c>
      <c r="C3833" s="100">
        <v>41621</v>
      </c>
      <c r="D3833">
        <v>1.6270001185255423</v>
      </c>
    </row>
    <row r="3834" spans="1:4">
      <c r="A3834" s="31">
        <v>2013</v>
      </c>
      <c r="B3834" s="100">
        <v>41609</v>
      </c>
      <c r="C3834" s="100">
        <v>41624</v>
      </c>
      <c r="D3834">
        <v>1.6325176275404396</v>
      </c>
    </row>
    <row r="3835" spans="1:4">
      <c r="A3835" s="31">
        <v>2013</v>
      </c>
      <c r="B3835" s="100">
        <v>41609</v>
      </c>
      <c r="C3835" s="100">
        <v>41625</v>
      </c>
      <c r="D3835">
        <v>1.6259460737937559</v>
      </c>
    </row>
    <row r="3836" spans="1:4">
      <c r="A3836" s="31">
        <v>2013</v>
      </c>
      <c r="B3836" s="100">
        <v>41609</v>
      </c>
      <c r="C3836" s="100">
        <v>41626</v>
      </c>
      <c r="D3836">
        <v>1.6365908820378527</v>
      </c>
    </row>
    <row r="3837" spans="1:4">
      <c r="A3837" s="31">
        <v>2013</v>
      </c>
      <c r="B3837" s="100">
        <v>41609</v>
      </c>
      <c r="C3837" s="100">
        <v>41627</v>
      </c>
      <c r="D3837">
        <v>1.6369625104802972</v>
      </c>
    </row>
    <row r="3838" spans="1:4">
      <c r="A3838" s="31">
        <v>2013</v>
      </c>
      <c r="B3838" s="100">
        <v>41609</v>
      </c>
      <c r="C3838" s="100">
        <v>41628</v>
      </c>
      <c r="D3838">
        <v>1.6357211308097748</v>
      </c>
    </row>
    <row r="3839" spans="1:4">
      <c r="A3839" s="31">
        <v>2013</v>
      </c>
      <c r="B3839" s="100">
        <v>41609</v>
      </c>
      <c r="C3839" s="100">
        <v>41631</v>
      </c>
      <c r="D3839">
        <v>1.6356690939477141</v>
      </c>
    </row>
    <row r="3840" spans="1:4">
      <c r="A3840" s="31">
        <v>2013</v>
      </c>
      <c r="B3840" s="100">
        <v>41609</v>
      </c>
      <c r="C3840" s="100">
        <v>41632</v>
      </c>
      <c r="D3840">
        <v>1.6367833690178581</v>
      </c>
    </row>
    <row r="3841" spans="1:4">
      <c r="A3841" s="31">
        <v>2013</v>
      </c>
      <c r="B3841" s="100">
        <v>41609</v>
      </c>
      <c r="C3841" s="100">
        <v>41635</v>
      </c>
      <c r="D3841">
        <v>1.6511085878204745</v>
      </c>
    </row>
    <row r="3842" spans="1:4">
      <c r="A3842" s="31">
        <v>2013</v>
      </c>
      <c r="B3842" s="100">
        <v>41609</v>
      </c>
      <c r="C3842" s="100">
        <v>41638</v>
      </c>
      <c r="D3842">
        <v>1.647895743663319</v>
      </c>
    </row>
    <row r="3843" spans="1:4">
      <c r="A3843" s="31">
        <v>2013</v>
      </c>
      <c r="B3843" s="100">
        <v>41609</v>
      </c>
      <c r="C3843" s="100">
        <v>41639</v>
      </c>
      <c r="D3843">
        <v>1.6541921554516013</v>
      </c>
    </row>
    <row r="3844" spans="1:4">
      <c r="A3844" s="31">
        <v>2014</v>
      </c>
      <c r="B3844" s="100">
        <v>41640</v>
      </c>
      <c r="C3844" s="100">
        <v>41641</v>
      </c>
      <c r="D3844">
        <v>1.6491185703936244</v>
      </c>
    </row>
    <row r="3845" spans="1:4">
      <c r="A3845" s="31">
        <v>2014</v>
      </c>
      <c r="B3845" s="100">
        <v>41640</v>
      </c>
      <c r="C3845" s="100">
        <v>41642</v>
      </c>
      <c r="D3845">
        <v>1.6417604912998975</v>
      </c>
    </row>
    <row r="3846" spans="1:4">
      <c r="A3846" s="31">
        <v>2014</v>
      </c>
      <c r="B3846" s="100">
        <v>41640</v>
      </c>
      <c r="C3846" s="100">
        <v>41645</v>
      </c>
      <c r="D3846">
        <v>1.6382030591352523</v>
      </c>
    </row>
    <row r="3847" spans="1:4">
      <c r="A3847" s="31">
        <v>2014</v>
      </c>
      <c r="B3847" s="100">
        <v>41640</v>
      </c>
      <c r="C3847" s="100">
        <v>41646</v>
      </c>
      <c r="D3847">
        <v>1.6412199963905432</v>
      </c>
    </row>
    <row r="3848" spans="1:4">
      <c r="A3848" s="31">
        <v>2014</v>
      </c>
      <c r="B3848" s="100">
        <v>41640</v>
      </c>
      <c r="C3848" s="100">
        <v>41647</v>
      </c>
      <c r="D3848">
        <v>1.6423825057387942</v>
      </c>
    </row>
    <row r="3849" spans="1:4">
      <c r="A3849" s="31">
        <v>2014</v>
      </c>
      <c r="B3849" s="100">
        <v>41640</v>
      </c>
      <c r="C3849" s="100">
        <v>41648</v>
      </c>
      <c r="D3849">
        <v>1.6484408113835907</v>
      </c>
    </row>
    <row r="3850" spans="1:4">
      <c r="A3850" s="31">
        <v>2014</v>
      </c>
      <c r="B3850" s="100">
        <v>41640</v>
      </c>
      <c r="C3850" s="100">
        <v>41649</v>
      </c>
      <c r="D3850">
        <v>1.6409420289855075</v>
      </c>
    </row>
    <row r="3851" spans="1:4">
      <c r="A3851" s="31">
        <v>2014</v>
      </c>
      <c r="B3851" s="100">
        <v>41640</v>
      </c>
      <c r="C3851" s="100">
        <v>41652</v>
      </c>
      <c r="D3851">
        <v>1.6416977275459901</v>
      </c>
    </row>
    <row r="3852" spans="1:4">
      <c r="A3852" s="31">
        <v>2014</v>
      </c>
      <c r="B3852" s="100">
        <v>41640</v>
      </c>
      <c r="C3852" s="100">
        <v>41653</v>
      </c>
      <c r="D3852">
        <v>1.643754886042456</v>
      </c>
    </row>
    <row r="3853" spans="1:4">
      <c r="A3853" s="31">
        <v>2014</v>
      </c>
      <c r="B3853" s="100">
        <v>41640</v>
      </c>
      <c r="C3853" s="100">
        <v>41654</v>
      </c>
      <c r="D3853">
        <v>1.6388821970609491</v>
      </c>
    </row>
    <row r="3854" spans="1:4">
      <c r="A3854" s="31">
        <v>2014</v>
      </c>
      <c r="B3854" s="100">
        <v>41640</v>
      </c>
      <c r="C3854" s="100">
        <v>41655</v>
      </c>
      <c r="D3854">
        <v>1.6339602235173947</v>
      </c>
    </row>
    <row r="3855" spans="1:4">
      <c r="A3855" s="31">
        <v>2014</v>
      </c>
      <c r="B3855" s="100">
        <v>41640</v>
      </c>
      <c r="C3855" s="100">
        <v>41656</v>
      </c>
      <c r="D3855">
        <v>1.644153957879448</v>
      </c>
    </row>
    <row r="3856" spans="1:4">
      <c r="A3856" s="31">
        <v>2014</v>
      </c>
      <c r="B3856" s="100">
        <v>41640</v>
      </c>
      <c r="C3856" s="100">
        <v>41659</v>
      </c>
      <c r="D3856">
        <v>1.6419753086419753</v>
      </c>
    </row>
    <row r="3857" spans="1:4">
      <c r="A3857" s="31">
        <v>2014</v>
      </c>
      <c r="B3857" s="100">
        <v>41640</v>
      </c>
      <c r="C3857" s="100">
        <v>41660</v>
      </c>
      <c r="D3857">
        <v>1.6417040903022213</v>
      </c>
    </row>
    <row r="3858" spans="1:4">
      <c r="A3858" s="31">
        <v>2014</v>
      </c>
      <c r="B3858" s="100">
        <v>41640</v>
      </c>
      <c r="C3858" s="100">
        <v>41661</v>
      </c>
      <c r="D3858">
        <v>1.6564102564102565</v>
      </c>
    </row>
    <row r="3859" spans="1:4">
      <c r="A3859" s="31">
        <v>2014</v>
      </c>
      <c r="B3859" s="100">
        <v>41640</v>
      </c>
      <c r="C3859" s="100">
        <v>41662</v>
      </c>
      <c r="D3859">
        <v>1.659750532400365</v>
      </c>
    </row>
    <row r="3860" spans="1:4">
      <c r="A3860" s="31">
        <v>2014</v>
      </c>
      <c r="B3860" s="100">
        <v>41640</v>
      </c>
      <c r="C3860" s="100">
        <v>41663</v>
      </c>
      <c r="D3860">
        <v>1.6508261970811724</v>
      </c>
    </row>
    <row r="3861" spans="1:4">
      <c r="A3861" s="31">
        <v>2014</v>
      </c>
      <c r="B3861" s="100">
        <v>41640</v>
      </c>
      <c r="C3861" s="100">
        <v>41666</v>
      </c>
      <c r="D3861">
        <v>1.6554148233440398</v>
      </c>
    </row>
    <row r="3862" spans="1:4">
      <c r="A3862" s="31">
        <v>2014</v>
      </c>
      <c r="B3862" s="100">
        <v>41640</v>
      </c>
      <c r="C3862" s="100">
        <v>41667</v>
      </c>
      <c r="D3862">
        <v>1.6587470377347027</v>
      </c>
    </row>
    <row r="3863" spans="1:4">
      <c r="A3863" s="31">
        <v>2014</v>
      </c>
      <c r="B3863" s="100">
        <v>41640</v>
      </c>
      <c r="C3863" s="100">
        <v>41668</v>
      </c>
      <c r="D3863">
        <v>1.655273081133682</v>
      </c>
    </row>
    <row r="3864" spans="1:4">
      <c r="A3864" s="31">
        <v>2014</v>
      </c>
      <c r="B3864" s="100">
        <v>41640</v>
      </c>
      <c r="C3864" s="100">
        <v>41669</v>
      </c>
      <c r="D3864">
        <v>1.6477300315610586</v>
      </c>
    </row>
    <row r="3865" spans="1:4">
      <c r="A3865" s="31">
        <v>2014</v>
      </c>
      <c r="B3865" s="100">
        <v>41640</v>
      </c>
      <c r="C3865" s="100">
        <v>41670</v>
      </c>
      <c r="D3865">
        <v>1.6455834905947524</v>
      </c>
    </row>
    <row r="3866" spans="1:4">
      <c r="A3866" s="31">
        <v>2014</v>
      </c>
      <c r="B3866" s="100">
        <v>41671</v>
      </c>
      <c r="C3866" s="100">
        <v>41673</v>
      </c>
      <c r="D3866">
        <v>1.6343382976147236</v>
      </c>
    </row>
    <row r="3867" spans="1:4">
      <c r="A3867" s="31">
        <v>2014</v>
      </c>
      <c r="B3867" s="100">
        <v>41671</v>
      </c>
      <c r="C3867" s="100">
        <v>41674</v>
      </c>
      <c r="D3867">
        <v>1.6306616006272241</v>
      </c>
    </row>
    <row r="3868" spans="1:4">
      <c r="A3868" s="31">
        <v>2014</v>
      </c>
      <c r="B3868" s="100">
        <v>41671</v>
      </c>
      <c r="C3868" s="100">
        <v>41675</v>
      </c>
      <c r="D3868">
        <v>1.6273732275895216</v>
      </c>
    </row>
    <row r="3869" spans="1:4">
      <c r="A3869" s="31">
        <v>2014</v>
      </c>
      <c r="B3869" s="100">
        <v>41671</v>
      </c>
      <c r="C3869" s="100">
        <v>41676</v>
      </c>
      <c r="D3869">
        <v>1.6283559577677225</v>
      </c>
    </row>
    <row r="3870" spans="1:4">
      <c r="A3870" s="31">
        <v>2014</v>
      </c>
      <c r="B3870" s="100">
        <v>41671</v>
      </c>
      <c r="C3870" s="100">
        <v>41677</v>
      </c>
      <c r="D3870">
        <v>1.6326677892711088</v>
      </c>
    </row>
    <row r="3871" spans="1:4">
      <c r="A3871" s="31">
        <v>2014</v>
      </c>
      <c r="B3871" s="100">
        <v>41671</v>
      </c>
      <c r="C3871" s="100">
        <v>41680</v>
      </c>
      <c r="D3871">
        <v>1.6399711399711399</v>
      </c>
    </row>
    <row r="3872" spans="1:4">
      <c r="A3872" s="31">
        <v>2014</v>
      </c>
      <c r="B3872" s="100">
        <v>41671</v>
      </c>
      <c r="C3872" s="100">
        <v>41681</v>
      </c>
      <c r="D3872">
        <v>1.646223292205838</v>
      </c>
    </row>
    <row r="3873" spans="1:4">
      <c r="A3873" s="31">
        <v>2014</v>
      </c>
      <c r="B3873" s="100">
        <v>41671</v>
      </c>
      <c r="C3873" s="100">
        <v>41682</v>
      </c>
      <c r="D3873">
        <v>1.6520204479065237</v>
      </c>
    </row>
    <row r="3874" spans="1:4">
      <c r="A3874" s="31">
        <v>2014</v>
      </c>
      <c r="B3874" s="100">
        <v>41671</v>
      </c>
      <c r="C3874" s="100">
        <v>41683</v>
      </c>
      <c r="D3874">
        <v>1.664637857577602</v>
      </c>
    </row>
    <row r="3875" spans="1:4">
      <c r="A3875" s="31">
        <v>2014</v>
      </c>
      <c r="B3875" s="100">
        <v>41671</v>
      </c>
      <c r="C3875" s="100">
        <v>41684</v>
      </c>
      <c r="D3875">
        <v>1.6708721886999451</v>
      </c>
    </row>
    <row r="3876" spans="1:4">
      <c r="A3876" s="31">
        <v>2014</v>
      </c>
      <c r="B3876" s="100">
        <v>41671</v>
      </c>
      <c r="C3876" s="100">
        <v>41687</v>
      </c>
      <c r="D3876">
        <v>1.6729559748427671</v>
      </c>
    </row>
    <row r="3877" spans="1:4">
      <c r="A3877" s="31">
        <v>2014</v>
      </c>
      <c r="B3877" s="100">
        <v>41671</v>
      </c>
      <c r="C3877" s="100">
        <v>41688</v>
      </c>
      <c r="D3877">
        <v>1.6678003158022592</v>
      </c>
    </row>
    <row r="3878" spans="1:4">
      <c r="A3878" s="31">
        <v>2014</v>
      </c>
      <c r="B3878" s="100">
        <v>41671</v>
      </c>
      <c r="C3878" s="100">
        <v>41689</v>
      </c>
      <c r="D3878">
        <v>1.6658586837959037</v>
      </c>
    </row>
    <row r="3879" spans="1:4">
      <c r="A3879" s="31">
        <v>2014</v>
      </c>
      <c r="B3879" s="100">
        <v>41671</v>
      </c>
      <c r="C3879" s="100">
        <v>41690</v>
      </c>
      <c r="D3879">
        <v>1.6673965936739661</v>
      </c>
    </row>
    <row r="3880" spans="1:4">
      <c r="A3880" s="31">
        <v>2014</v>
      </c>
      <c r="B3880" s="100">
        <v>41671</v>
      </c>
      <c r="C3880" s="100">
        <v>41691</v>
      </c>
      <c r="D3880">
        <v>1.667863183383425</v>
      </c>
    </row>
    <row r="3881" spans="1:4">
      <c r="A3881" s="31">
        <v>2014</v>
      </c>
      <c r="B3881" s="100">
        <v>41671</v>
      </c>
      <c r="C3881" s="100">
        <v>41694</v>
      </c>
      <c r="D3881">
        <v>1.6655550839750197</v>
      </c>
    </row>
    <row r="3882" spans="1:4">
      <c r="A3882" s="31">
        <v>2014</v>
      </c>
      <c r="B3882" s="100">
        <v>41671</v>
      </c>
      <c r="C3882" s="100">
        <v>41695</v>
      </c>
      <c r="D3882">
        <v>1.669276048303902</v>
      </c>
    </row>
    <row r="3883" spans="1:4">
      <c r="A3883" s="31">
        <v>2014</v>
      </c>
      <c r="B3883" s="100">
        <v>41671</v>
      </c>
      <c r="C3883" s="100">
        <v>41696</v>
      </c>
      <c r="D3883">
        <v>1.6686117189399465</v>
      </c>
    </row>
    <row r="3884" spans="1:4">
      <c r="A3884" s="31">
        <v>2014</v>
      </c>
      <c r="B3884" s="100">
        <v>41671</v>
      </c>
      <c r="C3884" s="100">
        <v>41697</v>
      </c>
      <c r="D3884">
        <v>1.664655330042055</v>
      </c>
    </row>
    <row r="3885" spans="1:4">
      <c r="A3885" s="31">
        <v>2014</v>
      </c>
      <c r="B3885" s="100">
        <v>41671</v>
      </c>
      <c r="C3885" s="100">
        <v>41698</v>
      </c>
      <c r="D3885">
        <v>1.6717700453857791</v>
      </c>
    </row>
    <row r="3886" spans="1:4">
      <c r="A3886" s="31">
        <v>2014</v>
      </c>
      <c r="B3886" s="100">
        <v>41699</v>
      </c>
      <c r="C3886" s="100">
        <v>41701</v>
      </c>
      <c r="D3886">
        <v>1.6728023813863071</v>
      </c>
    </row>
    <row r="3887" spans="1:4">
      <c r="A3887" s="31">
        <v>2014</v>
      </c>
      <c r="B3887" s="100">
        <v>41699</v>
      </c>
      <c r="C3887" s="100">
        <v>41702</v>
      </c>
      <c r="D3887">
        <v>1.6696580160077614</v>
      </c>
    </row>
    <row r="3888" spans="1:4">
      <c r="A3888" s="31">
        <v>2014</v>
      </c>
      <c r="B3888" s="100">
        <v>41699</v>
      </c>
      <c r="C3888" s="100">
        <v>41703</v>
      </c>
      <c r="D3888">
        <v>1.6711695265912134</v>
      </c>
    </row>
    <row r="3889" spans="1:4">
      <c r="A3889" s="31">
        <v>2014</v>
      </c>
      <c r="B3889" s="100">
        <v>41699</v>
      </c>
      <c r="C3889" s="100">
        <v>41704</v>
      </c>
      <c r="D3889">
        <v>1.6692980325479718</v>
      </c>
    </row>
    <row r="3890" spans="1:4">
      <c r="A3890" s="31">
        <v>2014</v>
      </c>
      <c r="B3890" s="100">
        <v>41699</v>
      </c>
      <c r="C3890" s="100">
        <v>41705</v>
      </c>
      <c r="D3890">
        <v>1.6770066385033191</v>
      </c>
    </row>
    <row r="3891" spans="1:4">
      <c r="A3891" s="31">
        <v>2014</v>
      </c>
      <c r="B3891" s="100">
        <v>41699</v>
      </c>
      <c r="C3891" s="100">
        <v>41708</v>
      </c>
      <c r="D3891">
        <v>1.6647877188774285</v>
      </c>
    </row>
    <row r="3892" spans="1:4">
      <c r="A3892" s="31">
        <v>2014</v>
      </c>
      <c r="B3892" s="100">
        <v>41699</v>
      </c>
      <c r="C3892" s="100">
        <v>41709</v>
      </c>
      <c r="D3892">
        <v>1.6614683301343569</v>
      </c>
    </row>
    <row r="3893" spans="1:4">
      <c r="A3893" s="31">
        <v>2014</v>
      </c>
      <c r="B3893" s="100">
        <v>41699</v>
      </c>
      <c r="C3893" s="100">
        <v>41710</v>
      </c>
      <c r="D3893">
        <v>1.661323124775691</v>
      </c>
    </row>
    <row r="3894" spans="1:4">
      <c r="A3894" s="31">
        <v>2014</v>
      </c>
      <c r="B3894" s="100">
        <v>41699</v>
      </c>
      <c r="C3894" s="100">
        <v>41711</v>
      </c>
      <c r="D3894">
        <v>1.6688012448381113</v>
      </c>
    </row>
    <row r="3895" spans="1:4">
      <c r="A3895" s="31">
        <v>2014</v>
      </c>
      <c r="B3895" s="100">
        <v>41699</v>
      </c>
      <c r="C3895" s="100">
        <v>41712</v>
      </c>
      <c r="D3895">
        <v>1.6594752883523578</v>
      </c>
    </row>
    <row r="3896" spans="1:4">
      <c r="A3896" s="31">
        <v>2014</v>
      </c>
      <c r="B3896" s="100">
        <v>41699</v>
      </c>
      <c r="C3896" s="100">
        <v>41715</v>
      </c>
      <c r="D3896">
        <v>1.6619061846429639</v>
      </c>
    </row>
    <row r="3897" spans="1:4">
      <c r="A3897" s="31">
        <v>2014</v>
      </c>
      <c r="B3897" s="100">
        <v>41699</v>
      </c>
      <c r="C3897" s="100">
        <v>41716</v>
      </c>
      <c r="D3897">
        <v>1.6583561970654896</v>
      </c>
    </row>
    <row r="3898" spans="1:4">
      <c r="A3898" s="31">
        <v>2014</v>
      </c>
      <c r="B3898" s="100">
        <v>41699</v>
      </c>
      <c r="C3898" s="100">
        <v>41717</v>
      </c>
      <c r="D3898">
        <v>1.6626434034416826</v>
      </c>
    </row>
    <row r="3899" spans="1:4">
      <c r="A3899" s="31">
        <v>2014</v>
      </c>
      <c r="B3899" s="100">
        <v>41699</v>
      </c>
      <c r="C3899" s="100">
        <v>41718</v>
      </c>
      <c r="D3899">
        <v>1.6490324126774909</v>
      </c>
    </row>
    <row r="3900" spans="1:4">
      <c r="A3900" s="31">
        <v>2014</v>
      </c>
      <c r="B3900" s="100">
        <v>41699</v>
      </c>
      <c r="C3900" s="100">
        <v>41719</v>
      </c>
      <c r="D3900">
        <v>1.648917075505564</v>
      </c>
    </row>
    <row r="3901" spans="1:4">
      <c r="A3901" s="31">
        <v>2014</v>
      </c>
      <c r="B3901" s="100">
        <v>41699</v>
      </c>
      <c r="C3901" s="100">
        <v>41722</v>
      </c>
      <c r="D3901">
        <v>1.648790998324156</v>
      </c>
    </row>
    <row r="3902" spans="1:4">
      <c r="A3902" s="31">
        <v>2014</v>
      </c>
      <c r="B3902" s="100">
        <v>41699</v>
      </c>
      <c r="C3902" s="100">
        <v>41723</v>
      </c>
      <c r="D3902">
        <v>1.6517728797316722</v>
      </c>
    </row>
    <row r="3903" spans="1:4">
      <c r="A3903" s="31">
        <v>2014</v>
      </c>
      <c r="B3903" s="100">
        <v>41699</v>
      </c>
      <c r="C3903" s="100">
        <v>41724</v>
      </c>
      <c r="D3903">
        <v>1.654390595009597</v>
      </c>
    </row>
    <row r="3904" spans="1:4">
      <c r="A3904" s="31">
        <v>2014</v>
      </c>
      <c r="B3904" s="100">
        <v>41699</v>
      </c>
      <c r="C3904" s="100">
        <v>41725</v>
      </c>
      <c r="D3904">
        <v>1.6621964479884015</v>
      </c>
    </row>
    <row r="3905" spans="1:4">
      <c r="A3905" s="31">
        <v>2014</v>
      </c>
      <c r="B3905" s="100">
        <v>41699</v>
      </c>
      <c r="C3905" s="100">
        <v>41726</v>
      </c>
      <c r="D3905">
        <v>1.6633220502901351</v>
      </c>
    </row>
    <row r="3906" spans="1:4">
      <c r="A3906" s="31">
        <v>2014</v>
      </c>
      <c r="B3906" s="100">
        <v>41699</v>
      </c>
      <c r="C3906" s="100">
        <v>41729</v>
      </c>
      <c r="D3906">
        <v>1.6648152620140062</v>
      </c>
    </row>
    <row r="3907" spans="1:4">
      <c r="A3907" s="31">
        <v>2014</v>
      </c>
      <c r="B3907" s="100">
        <v>41730</v>
      </c>
      <c r="C3907" s="100">
        <v>41730</v>
      </c>
      <c r="D3907">
        <v>1.6630487216594307</v>
      </c>
    </row>
    <row r="3908" spans="1:4">
      <c r="A3908" s="31">
        <v>2014</v>
      </c>
      <c r="B3908" s="100">
        <v>41730</v>
      </c>
      <c r="C3908" s="100">
        <v>41731</v>
      </c>
      <c r="D3908">
        <v>1.6660628019323671</v>
      </c>
    </row>
    <row r="3909" spans="1:4">
      <c r="A3909" s="31">
        <v>2014</v>
      </c>
      <c r="B3909" s="100">
        <v>41730</v>
      </c>
      <c r="C3909" s="100">
        <v>41732</v>
      </c>
      <c r="D3909">
        <v>1.6597565385078945</v>
      </c>
    </row>
    <row r="3910" spans="1:4">
      <c r="A3910" s="31">
        <v>2014</v>
      </c>
      <c r="B3910" s="100">
        <v>41730</v>
      </c>
      <c r="C3910" s="100">
        <v>41733</v>
      </c>
      <c r="D3910">
        <v>1.6571912422886175</v>
      </c>
    </row>
    <row r="3911" spans="1:4">
      <c r="A3911" s="31">
        <v>2014</v>
      </c>
      <c r="B3911" s="100">
        <v>41730</v>
      </c>
      <c r="C3911" s="100">
        <v>41736</v>
      </c>
      <c r="D3911">
        <v>1.6591705960585179</v>
      </c>
    </row>
    <row r="3912" spans="1:4">
      <c r="A3912" s="31">
        <v>2014</v>
      </c>
      <c r="B3912" s="100">
        <v>41730</v>
      </c>
      <c r="C3912" s="100">
        <v>41737</v>
      </c>
      <c r="D3912">
        <v>1.6711963115748603</v>
      </c>
    </row>
    <row r="3913" spans="1:4">
      <c r="A3913" s="31">
        <v>2014</v>
      </c>
      <c r="B3913" s="100">
        <v>41730</v>
      </c>
      <c r="C3913" s="100">
        <v>41738</v>
      </c>
      <c r="D3913">
        <v>1.6745371775417299</v>
      </c>
    </row>
    <row r="3914" spans="1:4">
      <c r="A3914" s="31">
        <v>2014</v>
      </c>
      <c r="B3914" s="100">
        <v>41730</v>
      </c>
      <c r="C3914" s="100">
        <v>41739</v>
      </c>
      <c r="D3914">
        <v>1.6763781431334623</v>
      </c>
    </row>
    <row r="3915" spans="1:4">
      <c r="A3915" s="31">
        <v>2014</v>
      </c>
      <c r="B3915" s="100">
        <v>41730</v>
      </c>
      <c r="C3915" s="100">
        <v>41740</v>
      </c>
      <c r="D3915">
        <v>1.6731395489084551</v>
      </c>
    </row>
    <row r="3916" spans="1:4">
      <c r="A3916" s="31">
        <v>2014</v>
      </c>
      <c r="B3916" s="100">
        <v>41730</v>
      </c>
      <c r="C3916" s="100">
        <v>41743</v>
      </c>
      <c r="D3916">
        <v>1.6711385061638868</v>
      </c>
    </row>
    <row r="3917" spans="1:4">
      <c r="A3917" s="31">
        <v>2014</v>
      </c>
      <c r="B3917" s="100">
        <v>41730</v>
      </c>
      <c r="C3917" s="100">
        <v>41744</v>
      </c>
      <c r="D3917">
        <v>1.672888134771543</v>
      </c>
    </row>
    <row r="3918" spans="1:4">
      <c r="A3918" s="31">
        <v>2014</v>
      </c>
      <c r="B3918" s="100">
        <v>41730</v>
      </c>
      <c r="C3918" s="100">
        <v>41745</v>
      </c>
      <c r="D3918">
        <v>1.6798155115912126</v>
      </c>
    </row>
    <row r="3919" spans="1:4">
      <c r="A3919" s="31">
        <v>2014</v>
      </c>
      <c r="B3919" s="100">
        <v>41730</v>
      </c>
      <c r="C3919" s="100">
        <v>41746</v>
      </c>
      <c r="D3919">
        <v>1.6808200897731407</v>
      </c>
    </row>
    <row r="3920" spans="1:4">
      <c r="A3920" s="31">
        <v>2014</v>
      </c>
      <c r="B3920" s="100">
        <v>41730</v>
      </c>
      <c r="C3920" s="100">
        <v>41751</v>
      </c>
      <c r="D3920">
        <v>1.6839731870810479</v>
      </c>
    </row>
    <row r="3921" spans="1:4">
      <c r="A3921" s="31">
        <v>2014</v>
      </c>
      <c r="B3921" s="100">
        <v>41730</v>
      </c>
      <c r="C3921" s="100">
        <v>41752</v>
      </c>
      <c r="D3921">
        <v>1.6790872678723145</v>
      </c>
    </row>
    <row r="3922" spans="1:4">
      <c r="A3922" s="31">
        <v>2014</v>
      </c>
      <c r="B3922" s="100">
        <v>41730</v>
      </c>
      <c r="C3922" s="100">
        <v>41753</v>
      </c>
      <c r="D3922">
        <v>1.6792223572296476</v>
      </c>
    </row>
    <row r="3923" spans="1:4">
      <c r="A3923" s="31">
        <v>2014</v>
      </c>
      <c r="B3923" s="100">
        <v>41730</v>
      </c>
      <c r="C3923" s="100">
        <v>41754</v>
      </c>
      <c r="D3923">
        <v>1.6808652852889348</v>
      </c>
    </row>
    <row r="3924" spans="1:4">
      <c r="A3924" s="31">
        <v>2014</v>
      </c>
      <c r="B3924" s="100">
        <v>41730</v>
      </c>
      <c r="C3924" s="100">
        <v>41757</v>
      </c>
      <c r="D3924">
        <v>1.6846135148274188</v>
      </c>
    </row>
    <row r="3925" spans="1:4">
      <c r="A3925" s="31">
        <v>2014</v>
      </c>
      <c r="B3925" s="100">
        <v>41730</v>
      </c>
      <c r="C3925" s="100">
        <v>41758</v>
      </c>
      <c r="D3925">
        <v>1.6815859888105085</v>
      </c>
    </row>
    <row r="3926" spans="1:4">
      <c r="A3926" s="31">
        <v>2014</v>
      </c>
      <c r="B3926" s="100">
        <v>41730</v>
      </c>
      <c r="C3926" s="100">
        <v>41759</v>
      </c>
      <c r="D3926">
        <v>1.6828675577156744</v>
      </c>
    </row>
    <row r="3927" spans="1:4">
      <c r="A3927" s="31">
        <v>2014</v>
      </c>
      <c r="B3927" s="100">
        <v>41760</v>
      </c>
      <c r="C3927" s="100">
        <v>41761</v>
      </c>
      <c r="D3927">
        <v>1.6876065254443633</v>
      </c>
    </row>
    <row r="3928" spans="1:4">
      <c r="A3928" s="31">
        <v>2014</v>
      </c>
      <c r="B3928" s="100">
        <v>41760</v>
      </c>
      <c r="C3928" s="100">
        <v>41764</v>
      </c>
      <c r="D3928">
        <v>1.6859271140923284</v>
      </c>
    </row>
    <row r="3929" spans="1:4">
      <c r="A3929" s="31">
        <v>2014</v>
      </c>
      <c r="B3929" s="100">
        <v>41760</v>
      </c>
      <c r="C3929" s="100">
        <v>41765</v>
      </c>
      <c r="D3929">
        <v>1.6982280947451744</v>
      </c>
    </row>
    <row r="3930" spans="1:4">
      <c r="A3930" s="31">
        <v>2014</v>
      </c>
      <c r="B3930" s="100">
        <v>41760</v>
      </c>
      <c r="C3930" s="100">
        <v>41766</v>
      </c>
      <c r="D3930">
        <v>1.6969660046301938</v>
      </c>
    </row>
    <row r="3931" spans="1:4">
      <c r="A3931" s="31">
        <v>2014</v>
      </c>
      <c r="B3931" s="100">
        <v>41760</v>
      </c>
      <c r="C3931" s="100">
        <v>41767</v>
      </c>
      <c r="D3931">
        <v>1.69476497024171</v>
      </c>
    </row>
    <row r="3932" spans="1:4">
      <c r="A3932" s="31">
        <v>2014</v>
      </c>
      <c r="B3932" s="100">
        <v>41760</v>
      </c>
      <c r="C3932" s="100">
        <v>41768</v>
      </c>
      <c r="D3932">
        <v>1.6862649128173754</v>
      </c>
    </row>
    <row r="3933" spans="1:4">
      <c r="A3933" s="31">
        <v>2014</v>
      </c>
      <c r="B3933" s="100">
        <v>41760</v>
      </c>
      <c r="C3933" s="100">
        <v>41771</v>
      </c>
      <c r="D3933">
        <v>1.6886462614242777</v>
      </c>
    </row>
    <row r="3934" spans="1:4">
      <c r="A3934" s="31">
        <v>2014</v>
      </c>
      <c r="B3934" s="100">
        <v>41760</v>
      </c>
      <c r="C3934" s="100">
        <v>41772</v>
      </c>
      <c r="D3934">
        <v>1.6835186436513301</v>
      </c>
    </row>
    <row r="3935" spans="1:4">
      <c r="A3935" s="31">
        <v>2014</v>
      </c>
      <c r="B3935" s="100">
        <v>41760</v>
      </c>
      <c r="C3935" s="100">
        <v>41773</v>
      </c>
      <c r="D3935">
        <v>1.6777546777546777</v>
      </c>
    </row>
    <row r="3936" spans="1:4">
      <c r="A3936" s="31">
        <v>2014</v>
      </c>
      <c r="B3936" s="100">
        <v>41760</v>
      </c>
      <c r="C3936" s="100">
        <v>41774</v>
      </c>
      <c r="D3936">
        <v>1.6755397448478899</v>
      </c>
    </row>
    <row r="3937" spans="1:4">
      <c r="A3937" s="31">
        <v>2014</v>
      </c>
      <c r="B3937" s="100">
        <v>41760</v>
      </c>
      <c r="C3937" s="100">
        <v>41775</v>
      </c>
      <c r="D3937">
        <v>1.6809032891507119</v>
      </c>
    </row>
    <row r="3938" spans="1:4">
      <c r="A3938" s="31">
        <v>2014</v>
      </c>
      <c r="B3938" s="100">
        <v>41760</v>
      </c>
      <c r="C3938" s="100">
        <v>41778</v>
      </c>
      <c r="D3938">
        <v>1.6836484164006873</v>
      </c>
    </row>
    <row r="3939" spans="1:4">
      <c r="A3939" s="31">
        <v>2014</v>
      </c>
      <c r="B3939" s="100">
        <v>41760</v>
      </c>
      <c r="C3939" s="100">
        <v>41779</v>
      </c>
      <c r="D3939">
        <v>1.6832923832923834</v>
      </c>
    </row>
    <row r="3940" spans="1:4">
      <c r="A3940" s="31">
        <v>2014</v>
      </c>
      <c r="B3940" s="100">
        <v>41760</v>
      </c>
      <c r="C3940" s="100">
        <v>41780</v>
      </c>
      <c r="D3940">
        <v>1.6896466518408697</v>
      </c>
    </row>
    <row r="3941" spans="1:4">
      <c r="A3941" s="31">
        <v>2014</v>
      </c>
      <c r="B3941" s="100">
        <v>41760</v>
      </c>
      <c r="C3941" s="100">
        <v>41781</v>
      </c>
      <c r="D3941">
        <v>1.6865745310957552</v>
      </c>
    </row>
    <row r="3942" spans="1:4">
      <c r="A3942" s="31">
        <v>2014</v>
      </c>
      <c r="B3942" s="100">
        <v>41760</v>
      </c>
      <c r="C3942" s="100">
        <v>41782</v>
      </c>
      <c r="D3942">
        <v>1.6840674615432136</v>
      </c>
    </row>
    <row r="3943" spans="1:4">
      <c r="A3943" s="31">
        <v>2014</v>
      </c>
      <c r="B3943" s="100">
        <v>41760</v>
      </c>
      <c r="C3943" s="100">
        <v>41785</v>
      </c>
      <c r="D3943">
        <v>1.6835411779232003</v>
      </c>
    </row>
    <row r="3944" spans="1:4">
      <c r="A3944" s="31">
        <v>2014</v>
      </c>
      <c r="B3944" s="100">
        <v>41760</v>
      </c>
      <c r="C3944" s="100">
        <v>41786</v>
      </c>
      <c r="D3944">
        <v>1.681627620221948</v>
      </c>
    </row>
    <row r="3945" spans="1:4">
      <c r="A3945" s="31">
        <v>2014</v>
      </c>
      <c r="B3945" s="100">
        <v>41760</v>
      </c>
      <c r="C3945" s="100">
        <v>41787</v>
      </c>
      <c r="D3945">
        <v>1.6748307692307693</v>
      </c>
    </row>
    <row r="3946" spans="1:4">
      <c r="A3946" s="31">
        <v>2014</v>
      </c>
      <c r="B3946" s="100">
        <v>41760</v>
      </c>
      <c r="C3946" s="100">
        <v>41788</v>
      </c>
      <c r="D3946">
        <v>1.6712093308778391</v>
      </c>
    </row>
    <row r="3947" spans="1:4">
      <c r="A3947" s="31">
        <v>2014</v>
      </c>
      <c r="B3947" s="100">
        <v>41760</v>
      </c>
      <c r="C3947" s="100">
        <v>41789</v>
      </c>
      <c r="D3947">
        <v>1.6734718976755627</v>
      </c>
    </row>
    <row r="3948" spans="1:4">
      <c r="A3948" s="31">
        <v>2014</v>
      </c>
      <c r="B3948" s="100">
        <v>41791</v>
      </c>
      <c r="C3948" s="100">
        <v>41792</v>
      </c>
      <c r="D3948">
        <v>1.6743756919670316</v>
      </c>
    </row>
    <row r="3949" spans="1:4">
      <c r="A3949" s="31">
        <v>2014</v>
      </c>
      <c r="B3949" s="100">
        <v>41791</v>
      </c>
      <c r="C3949" s="100">
        <v>41793</v>
      </c>
      <c r="D3949">
        <v>1.6748496379035229</v>
      </c>
    </row>
    <row r="3950" spans="1:4">
      <c r="A3950" s="31">
        <v>2014</v>
      </c>
      <c r="B3950" s="100">
        <v>41791</v>
      </c>
      <c r="C3950" s="100">
        <v>41794</v>
      </c>
      <c r="D3950">
        <v>1.6761377613776138</v>
      </c>
    </row>
    <row r="3951" spans="1:4">
      <c r="A3951" s="31">
        <v>2014</v>
      </c>
      <c r="B3951" s="100">
        <v>41791</v>
      </c>
      <c r="C3951" s="100">
        <v>41795</v>
      </c>
      <c r="D3951">
        <v>1.6743181537702085</v>
      </c>
    </row>
    <row r="3952" spans="1:4">
      <c r="A3952" s="31">
        <v>2014</v>
      </c>
      <c r="B3952" s="100">
        <v>41791</v>
      </c>
      <c r="C3952" s="100">
        <v>41796</v>
      </c>
      <c r="D3952">
        <v>1.6825357671435621</v>
      </c>
    </row>
    <row r="3953" spans="1:4">
      <c r="A3953" s="31">
        <v>2014</v>
      </c>
      <c r="B3953" s="100">
        <v>41791</v>
      </c>
      <c r="C3953" s="100">
        <v>41799</v>
      </c>
      <c r="D3953">
        <v>1.680311168734951</v>
      </c>
    </row>
    <row r="3954" spans="1:4">
      <c r="A3954" s="31">
        <v>2014</v>
      </c>
      <c r="B3954" s="100">
        <v>41791</v>
      </c>
      <c r="C3954" s="100">
        <v>41800</v>
      </c>
      <c r="D3954">
        <v>1.6776470588235295</v>
      </c>
    </row>
    <row r="3955" spans="1:4">
      <c r="A3955" s="31">
        <v>2014</v>
      </c>
      <c r="B3955" s="100">
        <v>41791</v>
      </c>
      <c r="C3955" s="100">
        <v>41801</v>
      </c>
      <c r="D3955">
        <v>1.6786864931846344</v>
      </c>
    </row>
    <row r="3956" spans="1:4">
      <c r="A3956" s="31">
        <v>2014</v>
      </c>
      <c r="B3956" s="100">
        <v>41791</v>
      </c>
      <c r="C3956" s="100">
        <v>41802</v>
      </c>
      <c r="D3956">
        <v>1.6827963677074265</v>
      </c>
    </row>
    <row r="3957" spans="1:4">
      <c r="A3957" s="31">
        <v>2014</v>
      </c>
      <c r="B3957" s="100">
        <v>41791</v>
      </c>
      <c r="C3957" s="100">
        <v>41803</v>
      </c>
      <c r="D3957">
        <v>1.6962025316455693</v>
      </c>
    </row>
    <row r="3958" spans="1:4">
      <c r="A3958" s="31">
        <v>2014</v>
      </c>
      <c r="B3958" s="100">
        <v>41791</v>
      </c>
      <c r="C3958" s="100">
        <v>41806</v>
      </c>
      <c r="D3958">
        <v>1.6970152997241033</v>
      </c>
    </row>
    <row r="3959" spans="1:4">
      <c r="A3959" s="31">
        <v>2014</v>
      </c>
      <c r="B3959" s="100">
        <v>41791</v>
      </c>
      <c r="C3959" s="100">
        <v>41807</v>
      </c>
      <c r="D3959">
        <v>1.697272954716037</v>
      </c>
    </row>
    <row r="3960" spans="1:4">
      <c r="A3960" s="31">
        <v>2014</v>
      </c>
      <c r="B3960" s="100">
        <v>41791</v>
      </c>
      <c r="C3960" s="100">
        <v>41808</v>
      </c>
      <c r="D3960">
        <v>1.6943160524672081</v>
      </c>
    </row>
    <row r="3961" spans="1:4">
      <c r="A3961" s="31">
        <v>2014</v>
      </c>
      <c r="B3961" s="100">
        <v>41791</v>
      </c>
      <c r="C3961" s="100">
        <v>41809</v>
      </c>
      <c r="D3961">
        <v>1.7028192786147405</v>
      </c>
    </row>
    <row r="3962" spans="1:4">
      <c r="A3962" s="31">
        <v>2014</v>
      </c>
      <c r="B3962" s="100">
        <v>41791</v>
      </c>
      <c r="C3962" s="100">
        <v>41810</v>
      </c>
      <c r="D3962">
        <v>1.7038244514106584</v>
      </c>
    </row>
    <row r="3963" spans="1:4">
      <c r="A3963" s="31">
        <v>2014</v>
      </c>
      <c r="B3963" s="100">
        <v>41791</v>
      </c>
      <c r="C3963" s="100">
        <v>41813</v>
      </c>
      <c r="D3963">
        <v>1.7007755816862646</v>
      </c>
    </row>
    <row r="3964" spans="1:4">
      <c r="A3964" s="31">
        <v>2014</v>
      </c>
      <c r="B3964" s="100">
        <v>41791</v>
      </c>
      <c r="C3964" s="100">
        <v>41814</v>
      </c>
      <c r="D3964">
        <v>1.6990642545227697</v>
      </c>
    </row>
    <row r="3965" spans="1:4">
      <c r="A3965" s="31">
        <v>2014</v>
      </c>
      <c r="B3965" s="100">
        <v>41791</v>
      </c>
      <c r="C3965" s="100">
        <v>41815</v>
      </c>
      <c r="D3965">
        <v>1.6971019009037083</v>
      </c>
    </row>
    <row r="3966" spans="1:4">
      <c r="A3966" s="31">
        <v>2014</v>
      </c>
      <c r="B3966" s="100">
        <v>41791</v>
      </c>
      <c r="C3966" s="100">
        <v>41816</v>
      </c>
      <c r="D3966">
        <v>1.7026654986860217</v>
      </c>
    </row>
    <row r="3967" spans="1:4">
      <c r="A3967" s="31">
        <v>2014</v>
      </c>
      <c r="B3967" s="100">
        <v>41791</v>
      </c>
      <c r="C3967" s="100">
        <v>41817</v>
      </c>
      <c r="D3967">
        <v>1.703245169761771</v>
      </c>
    </row>
    <row r="3968" spans="1:4">
      <c r="A3968" s="31">
        <v>2014</v>
      </c>
      <c r="B3968" s="100">
        <v>41791</v>
      </c>
      <c r="C3968" s="100">
        <v>41820</v>
      </c>
      <c r="D3968">
        <v>1.7040548970679974</v>
      </c>
    </row>
    <row r="3969" spans="1:4">
      <c r="A3969" s="31">
        <v>2014</v>
      </c>
      <c r="B3969" s="100">
        <v>41821</v>
      </c>
      <c r="C3969" s="100">
        <v>41821</v>
      </c>
      <c r="D3969">
        <v>1.7150732990853277</v>
      </c>
    </row>
    <row r="3970" spans="1:4">
      <c r="A3970" s="31">
        <v>2014</v>
      </c>
      <c r="B3970" s="100">
        <v>41821</v>
      </c>
      <c r="C3970" s="100">
        <v>41822</v>
      </c>
      <c r="D3970">
        <v>1.7160090474993717</v>
      </c>
    </row>
    <row r="3971" spans="1:4">
      <c r="A3971" s="31">
        <v>2014</v>
      </c>
      <c r="B3971" s="100">
        <v>41821</v>
      </c>
      <c r="C3971" s="100">
        <v>41823</v>
      </c>
      <c r="D3971">
        <v>1.7132454488386692</v>
      </c>
    </row>
    <row r="3972" spans="1:4">
      <c r="A3972" s="31">
        <v>2014</v>
      </c>
      <c r="B3972" s="100">
        <v>41821</v>
      </c>
      <c r="C3972" s="100">
        <v>41824</v>
      </c>
      <c r="D3972">
        <v>1.714357809740096</v>
      </c>
    </row>
    <row r="3973" spans="1:4">
      <c r="A3973" s="31">
        <v>2014</v>
      </c>
      <c r="B3973" s="100">
        <v>41821</v>
      </c>
      <c r="C3973" s="100">
        <v>41827</v>
      </c>
      <c r="D3973">
        <v>1.7121622472759339</v>
      </c>
    </row>
    <row r="3974" spans="1:4">
      <c r="A3974" s="31">
        <v>2014</v>
      </c>
      <c r="B3974" s="100">
        <v>41821</v>
      </c>
      <c r="C3974" s="100">
        <v>41828</v>
      </c>
      <c r="D3974">
        <v>1.7117843421301255</v>
      </c>
    </row>
    <row r="3975" spans="1:4">
      <c r="A3975" s="31">
        <v>2014</v>
      </c>
      <c r="B3975" s="100">
        <v>41821</v>
      </c>
      <c r="C3975" s="100">
        <v>41829</v>
      </c>
      <c r="D3975">
        <v>1.709886242222362</v>
      </c>
    </row>
    <row r="3976" spans="1:4">
      <c r="A3976" s="31">
        <v>2014</v>
      </c>
      <c r="B3976" s="100">
        <v>41821</v>
      </c>
      <c r="C3976" s="100">
        <v>41830</v>
      </c>
      <c r="D3976">
        <v>1.7110873529966668</v>
      </c>
    </row>
    <row r="3977" spans="1:4">
      <c r="A3977" s="31">
        <v>2014</v>
      </c>
      <c r="B3977" s="100">
        <v>41821</v>
      </c>
      <c r="C3977" s="100">
        <v>41831</v>
      </c>
      <c r="D3977">
        <v>1.7120010074297947</v>
      </c>
    </row>
    <row r="3978" spans="1:4">
      <c r="A3978" s="31">
        <v>2014</v>
      </c>
      <c r="B3978" s="100">
        <v>41821</v>
      </c>
      <c r="C3978" s="100">
        <v>41834</v>
      </c>
      <c r="D3978">
        <v>1.7106452422796887</v>
      </c>
    </row>
    <row r="3979" spans="1:4">
      <c r="A3979" s="31">
        <v>2014</v>
      </c>
      <c r="B3979" s="100">
        <v>41821</v>
      </c>
      <c r="C3979" s="100">
        <v>41835</v>
      </c>
      <c r="D3979">
        <v>1.7164292018660949</v>
      </c>
    </row>
    <row r="3980" spans="1:4">
      <c r="A3980" s="31">
        <v>2014</v>
      </c>
      <c r="B3980" s="100">
        <v>41821</v>
      </c>
      <c r="C3980" s="100">
        <v>41836</v>
      </c>
      <c r="D3980">
        <v>1.7122611666455776</v>
      </c>
    </row>
    <row r="3981" spans="1:4">
      <c r="A3981" s="31">
        <v>2014</v>
      </c>
      <c r="B3981" s="100">
        <v>41821</v>
      </c>
      <c r="C3981" s="100">
        <v>41837</v>
      </c>
      <c r="D3981">
        <v>1.7100771273233024</v>
      </c>
    </row>
    <row r="3982" spans="1:4">
      <c r="A3982" s="31">
        <v>2014</v>
      </c>
      <c r="B3982" s="100">
        <v>41821</v>
      </c>
      <c r="C3982" s="100">
        <v>41838</v>
      </c>
      <c r="D3982">
        <v>1.7086728570526184</v>
      </c>
    </row>
    <row r="3983" spans="1:4">
      <c r="A3983" s="31">
        <v>2014</v>
      </c>
      <c r="B3983" s="100">
        <v>41821</v>
      </c>
      <c r="C3983" s="100">
        <v>41841</v>
      </c>
      <c r="D3983">
        <v>1.7078963992419456</v>
      </c>
    </row>
    <row r="3984" spans="1:4">
      <c r="A3984" s="31">
        <v>2014</v>
      </c>
      <c r="B3984" s="100">
        <v>41821</v>
      </c>
      <c r="C3984" s="100">
        <v>41842</v>
      </c>
      <c r="D3984">
        <v>1.7053763440860217</v>
      </c>
    </row>
    <row r="3985" spans="1:4">
      <c r="A3985" s="31">
        <v>2014</v>
      </c>
      <c r="B3985" s="100">
        <v>41821</v>
      </c>
      <c r="C3985" s="100">
        <v>41843</v>
      </c>
      <c r="D3985">
        <v>1.7027061203844209</v>
      </c>
    </row>
    <row r="3986" spans="1:4">
      <c r="A3986" s="31">
        <v>2014</v>
      </c>
      <c r="B3986" s="100">
        <v>41821</v>
      </c>
      <c r="C3986" s="100">
        <v>41844</v>
      </c>
      <c r="D3986">
        <v>1.7006880010099097</v>
      </c>
    </row>
    <row r="3987" spans="1:4">
      <c r="A3987" s="31">
        <v>2014</v>
      </c>
      <c r="B3987" s="100">
        <v>41821</v>
      </c>
      <c r="C3987" s="100">
        <v>41845</v>
      </c>
      <c r="D3987">
        <v>1.6987928964166088</v>
      </c>
    </row>
    <row r="3988" spans="1:4">
      <c r="A3988" s="31">
        <v>2014</v>
      </c>
      <c r="B3988" s="100">
        <v>41821</v>
      </c>
      <c r="C3988" s="100">
        <v>41848</v>
      </c>
      <c r="D3988">
        <v>1.69919676174815</v>
      </c>
    </row>
    <row r="3989" spans="1:4">
      <c r="A3989" s="31">
        <v>2014</v>
      </c>
      <c r="B3989" s="100">
        <v>41821</v>
      </c>
      <c r="C3989" s="100">
        <v>41849</v>
      </c>
      <c r="D3989">
        <v>1.6947248864209994</v>
      </c>
    </row>
    <row r="3990" spans="1:4">
      <c r="A3990" s="31">
        <v>2014</v>
      </c>
      <c r="B3990" s="100">
        <v>41821</v>
      </c>
      <c r="C3990" s="100">
        <v>41850</v>
      </c>
      <c r="D3990">
        <v>1.6926866237211067</v>
      </c>
    </row>
    <row r="3991" spans="1:4">
      <c r="A3991" s="31">
        <v>2014</v>
      </c>
      <c r="B3991" s="100">
        <v>41821</v>
      </c>
      <c r="C3991" s="100">
        <v>41851</v>
      </c>
      <c r="D3991">
        <v>1.6875630676084765</v>
      </c>
    </row>
    <row r="3992" spans="1:4">
      <c r="A3992" s="31">
        <v>2014</v>
      </c>
      <c r="B3992" s="100">
        <v>41852</v>
      </c>
      <c r="C3992" s="100">
        <v>41852</v>
      </c>
      <c r="D3992">
        <v>1.682577565632458</v>
      </c>
    </row>
    <row r="3993" spans="1:4">
      <c r="A3993" s="31">
        <v>2014</v>
      </c>
      <c r="B3993" s="100">
        <v>41852</v>
      </c>
      <c r="C3993" s="100">
        <v>41855</v>
      </c>
      <c r="D3993">
        <v>1.683642749623683</v>
      </c>
    </row>
    <row r="3994" spans="1:4">
      <c r="A3994" s="31">
        <v>2014</v>
      </c>
      <c r="B3994" s="100">
        <v>41852</v>
      </c>
      <c r="C3994" s="100">
        <v>41856</v>
      </c>
      <c r="D3994">
        <v>1.6856027207456858</v>
      </c>
    </row>
    <row r="3995" spans="1:4">
      <c r="A3995" s="31">
        <v>2014</v>
      </c>
      <c r="B3995" s="100">
        <v>41852</v>
      </c>
      <c r="C3995" s="100">
        <v>41857</v>
      </c>
      <c r="D3995">
        <v>1.6831683168316831</v>
      </c>
    </row>
    <row r="3996" spans="1:4">
      <c r="A3996" s="31">
        <v>2014</v>
      </c>
      <c r="B3996" s="100">
        <v>41852</v>
      </c>
      <c r="C3996" s="100">
        <v>41858</v>
      </c>
      <c r="D3996">
        <v>1.6836272040302267</v>
      </c>
    </row>
    <row r="3997" spans="1:4">
      <c r="A3997" s="31">
        <v>2014</v>
      </c>
      <c r="B3997" s="100">
        <v>41852</v>
      </c>
      <c r="C3997" s="100">
        <v>41859</v>
      </c>
      <c r="D3997">
        <v>1.6804317810970253</v>
      </c>
    </row>
    <row r="3998" spans="1:4">
      <c r="A3998" s="31">
        <v>2014</v>
      </c>
      <c r="B3998" s="100">
        <v>41852</v>
      </c>
      <c r="C3998" s="100">
        <v>41862</v>
      </c>
      <c r="D3998">
        <v>1.678284854563691</v>
      </c>
    </row>
    <row r="3999" spans="1:4">
      <c r="A3999" s="31">
        <v>2014</v>
      </c>
      <c r="B3999" s="100">
        <v>41852</v>
      </c>
      <c r="C3999" s="100">
        <v>41863</v>
      </c>
      <c r="D3999">
        <v>1.6776869893148962</v>
      </c>
    </row>
    <row r="4000" spans="1:4">
      <c r="A4000" s="31">
        <v>2014</v>
      </c>
      <c r="B4000" s="100">
        <v>41852</v>
      </c>
      <c r="C4000" s="100">
        <v>41864</v>
      </c>
      <c r="D4000">
        <v>1.6706264849318495</v>
      </c>
    </row>
    <row r="4001" spans="1:4">
      <c r="A4001" s="31">
        <v>2014</v>
      </c>
      <c r="B4001" s="100">
        <v>41852</v>
      </c>
      <c r="C4001" s="100">
        <v>41865</v>
      </c>
      <c r="D4001">
        <v>1.6682884231536925</v>
      </c>
    </row>
    <row r="4002" spans="1:4">
      <c r="A4002" s="31">
        <v>2014</v>
      </c>
      <c r="B4002" s="100">
        <v>41852</v>
      </c>
      <c r="C4002" s="100">
        <v>41866</v>
      </c>
      <c r="D4002">
        <v>1.6690145234681792</v>
      </c>
    </row>
    <row r="4003" spans="1:4">
      <c r="A4003" s="31">
        <v>2014</v>
      </c>
      <c r="B4003" s="100">
        <v>41852</v>
      </c>
      <c r="C4003" s="100">
        <v>41869</v>
      </c>
      <c r="D4003">
        <v>1.6724568857785553</v>
      </c>
    </row>
    <row r="4004" spans="1:4">
      <c r="A4004" s="31">
        <v>2014</v>
      </c>
      <c r="B4004" s="100">
        <v>41852</v>
      </c>
      <c r="C4004" s="100">
        <v>41870</v>
      </c>
      <c r="D4004">
        <v>1.6637388650096554</v>
      </c>
    </row>
    <row r="4005" spans="1:4">
      <c r="A4005" s="31">
        <v>2014</v>
      </c>
      <c r="B4005" s="100">
        <v>41852</v>
      </c>
      <c r="C4005" s="100">
        <v>41871</v>
      </c>
      <c r="D4005">
        <v>1.6644530760556322</v>
      </c>
    </row>
    <row r="4006" spans="1:4">
      <c r="A4006" s="31">
        <v>2014</v>
      </c>
      <c r="B4006" s="100">
        <v>41852</v>
      </c>
      <c r="C4006" s="100">
        <v>41872</v>
      </c>
      <c r="D4006">
        <v>1.6593055989990617</v>
      </c>
    </row>
    <row r="4007" spans="1:4">
      <c r="A4007" s="31">
        <v>2014</v>
      </c>
      <c r="B4007" s="100">
        <v>41852</v>
      </c>
      <c r="C4007" s="100">
        <v>41873</v>
      </c>
      <c r="D4007">
        <v>1.6577533424965638</v>
      </c>
    </row>
    <row r="4008" spans="1:4">
      <c r="A4008" s="31">
        <v>2014</v>
      </c>
      <c r="B4008" s="100">
        <v>41852</v>
      </c>
      <c r="C4008" s="100">
        <v>41876</v>
      </c>
      <c r="D4008">
        <v>1.6589792250556137</v>
      </c>
    </row>
    <row r="4009" spans="1:4">
      <c r="A4009" s="31">
        <v>2014</v>
      </c>
      <c r="B4009" s="100">
        <v>41852</v>
      </c>
      <c r="C4009" s="100">
        <v>41877</v>
      </c>
      <c r="D4009">
        <v>1.6571823377928521</v>
      </c>
    </row>
    <row r="4010" spans="1:4">
      <c r="A4010" s="31">
        <v>2014</v>
      </c>
      <c r="B4010" s="100">
        <v>41852</v>
      </c>
      <c r="C4010" s="100">
        <v>41878</v>
      </c>
      <c r="D4010">
        <v>1.6595717884130983</v>
      </c>
    </row>
    <row r="4011" spans="1:4">
      <c r="A4011" s="31">
        <v>2014</v>
      </c>
      <c r="B4011" s="100">
        <v>41852</v>
      </c>
      <c r="C4011" s="100">
        <v>41879</v>
      </c>
      <c r="D4011">
        <v>1.6586532410320958</v>
      </c>
    </row>
    <row r="4012" spans="1:4">
      <c r="A4012" s="31">
        <v>2014</v>
      </c>
      <c r="B4012" s="100">
        <v>41852</v>
      </c>
      <c r="C4012" s="100">
        <v>41880</v>
      </c>
      <c r="D4012">
        <v>1.6582421727649943</v>
      </c>
    </row>
    <row r="4013" spans="1:4">
      <c r="A4013" s="31">
        <v>2014</v>
      </c>
      <c r="B4013" s="100">
        <v>41883</v>
      </c>
      <c r="C4013" s="100">
        <v>41883</v>
      </c>
      <c r="D4013">
        <v>1.6618791521670355</v>
      </c>
    </row>
    <row r="4014" spans="1:4">
      <c r="A4014" s="31">
        <v>2014</v>
      </c>
      <c r="B4014" s="100">
        <v>41883</v>
      </c>
      <c r="C4014" s="100">
        <v>41884</v>
      </c>
      <c r="D4014">
        <v>1.6532207235598135</v>
      </c>
    </row>
    <row r="4015" spans="1:4">
      <c r="A4015" s="31">
        <v>2014</v>
      </c>
      <c r="B4015" s="100">
        <v>41883</v>
      </c>
      <c r="C4015" s="100">
        <v>41885</v>
      </c>
      <c r="D4015">
        <v>1.6468599336297038</v>
      </c>
    </row>
    <row r="4016" spans="1:4">
      <c r="A4016" s="31">
        <v>2014</v>
      </c>
      <c r="B4016" s="100">
        <v>41883</v>
      </c>
      <c r="C4016" s="100">
        <v>41886</v>
      </c>
      <c r="D4016">
        <v>1.6408219868885527</v>
      </c>
    </row>
    <row r="4017" spans="1:4">
      <c r="A4017" s="31">
        <v>2014</v>
      </c>
      <c r="B4017" s="100">
        <v>41883</v>
      </c>
      <c r="C4017" s="100">
        <v>41887</v>
      </c>
      <c r="D4017">
        <v>1.6296016613177271</v>
      </c>
    </row>
    <row r="4018" spans="1:4">
      <c r="A4018" s="31">
        <v>2014</v>
      </c>
      <c r="B4018" s="100">
        <v>41883</v>
      </c>
      <c r="C4018" s="100">
        <v>41890</v>
      </c>
      <c r="D4018">
        <v>1.6136349473421823</v>
      </c>
    </row>
    <row r="4019" spans="1:4">
      <c r="A4019" s="31">
        <v>2014</v>
      </c>
      <c r="B4019" s="100">
        <v>41883</v>
      </c>
      <c r="C4019" s="100">
        <v>41891</v>
      </c>
      <c r="D4019">
        <v>1.6117426608369769</v>
      </c>
    </row>
    <row r="4020" spans="1:4">
      <c r="A4020" s="31">
        <v>2014</v>
      </c>
      <c r="B4020" s="100">
        <v>41883</v>
      </c>
      <c r="C4020" s="100">
        <v>41892</v>
      </c>
      <c r="D4020">
        <v>1.6136037441497659</v>
      </c>
    </row>
    <row r="4021" spans="1:4">
      <c r="A4021" s="31">
        <v>2014</v>
      </c>
      <c r="B4021" s="100">
        <v>41883</v>
      </c>
      <c r="C4021" s="100">
        <v>41893</v>
      </c>
      <c r="D4021">
        <v>1.6245287760743905</v>
      </c>
    </row>
    <row r="4022" spans="1:4">
      <c r="A4022" s="31">
        <v>2014</v>
      </c>
      <c r="B4022" s="100">
        <v>41883</v>
      </c>
      <c r="C4022" s="100">
        <v>41894</v>
      </c>
      <c r="D4022">
        <v>1.623273914135074</v>
      </c>
    </row>
    <row r="4023" spans="1:4">
      <c r="A4023" s="31">
        <v>2014</v>
      </c>
      <c r="B4023" s="100">
        <v>41883</v>
      </c>
      <c r="C4023" s="100">
        <v>41897</v>
      </c>
      <c r="D4023">
        <v>1.624127303604</v>
      </c>
    </row>
    <row r="4024" spans="1:4">
      <c r="A4024" s="31">
        <v>2014</v>
      </c>
      <c r="B4024" s="100">
        <v>41883</v>
      </c>
      <c r="C4024" s="100">
        <v>41898</v>
      </c>
      <c r="D4024">
        <v>1.6202452452452452</v>
      </c>
    </row>
    <row r="4025" spans="1:4">
      <c r="A4025" s="31">
        <v>2014</v>
      </c>
      <c r="B4025" s="100">
        <v>41883</v>
      </c>
      <c r="C4025" s="100">
        <v>41899</v>
      </c>
      <c r="D4025">
        <v>1.632560483870968</v>
      </c>
    </row>
    <row r="4026" spans="1:4">
      <c r="A4026" s="31">
        <v>2014</v>
      </c>
      <c r="B4026" s="100">
        <v>41883</v>
      </c>
      <c r="C4026" s="100">
        <v>41900</v>
      </c>
      <c r="D4026">
        <v>1.6328808829125967</v>
      </c>
    </row>
    <row r="4027" spans="1:4">
      <c r="A4027" s="31">
        <v>2014</v>
      </c>
      <c r="B4027" s="100">
        <v>41883</v>
      </c>
      <c r="C4027" s="100">
        <v>41901</v>
      </c>
      <c r="D4027">
        <v>1.6340750158931976</v>
      </c>
    </row>
    <row r="4028" spans="1:4">
      <c r="A4028" s="31">
        <v>2014</v>
      </c>
      <c r="B4028" s="100">
        <v>41883</v>
      </c>
      <c r="C4028" s="100">
        <v>41904</v>
      </c>
      <c r="D4028">
        <v>1.632977370963641</v>
      </c>
    </row>
    <row r="4029" spans="1:4">
      <c r="A4029" s="31">
        <v>2014</v>
      </c>
      <c r="B4029" s="100">
        <v>41883</v>
      </c>
      <c r="C4029" s="100">
        <v>41905</v>
      </c>
      <c r="D4029">
        <v>1.6402035623409668</v>
      </c>
    </row>
    <row r="4030" spans="1:4">
      <c r="A4030" s="31">
        <v>2014</v>
      </c>
      <c r="B4030" s="100">
        <v>41883</v>
      </c>
      <c r="C4030" s="100">
        <v>41906</v>
      </c>
      <c r="D4030">
        <v>1.6395244791000894</v>
      </c>
    </row>
    <row r="4031" spans="1:4">
      <c r="A4031" s="31">
        <v>2014</v>
      </c>
      <c r="B4031" s="100">
        <v>41883</v>
      </c>
      <c r="C4031" s="100">
        <v>41907</v>
      </c>
      <c r="D4031">
        <v>1.6289082521783702</v>
      </c>
    </row>
    <row r="4032" spans="1:4">
      <c r="A4032" s="31">
        <v>2014</v>
      </c>
      <c r="B4032" s="100">
        <v>41883</v>
      </c>
      <c r="C4032" s="100">
        <v>41908</v>
      </c>
      <c r="D4032">
        <v>1.6308441142564367</v>
      </c>
    </row>
    <row r="4033" spans="1:4">
      <c r="A4033" s="31">
        <v>2014</v>
      </c>
      <c r="B4033" s="100">
        <v>41883</v>
      </c>
      <c r="C4033" s="100">
        <v>41911</v>
      </c>
      <c r="D4033">
        <v>1.6227162386610452</v>
      </c>
    </row>
    <row r="4034" spans="1:4">
      <c r="A4034" s="31">
        <v>2014</v>
      </c>
      <c r="B4034" s="100">
        <v>41883</v>
      </c>
      <c r="C4034" s="100">
        <v>41912</v>
      </c>
      <c r="D4034">
        <v>1.6188086967708735</v>
      </c>
    </row>
    <row r="4035" spans="1:4">
      <c r="A4035" s="31">
        <v>2014</v>
      </c>
      <c r="B4035" s="100">
        <v>41913</v>
      </c>
      <c r="C4035" s="100">
        <v>41913</v>
      </c>
      <c r="D4035">
        <v>1.6195065535851965</v>
      </c>
    </row>
    <row r="4036" spans="1:4">
      <c r="A4036" s="31">
        <v>2014</v>
      </c>
      <c r="B4036" s="100">
        <v>41913</v>
      </c>
      <c r="C4036" s="100">
        <v>41914</v>
      </c>
      <c r="D4036">
        <v>1.6143916155419222</v>
      </c>
    </row>
    <row r="4037" spans="1:4">
      <c r="A4037" s="31">
        <v>2014</v>
      </c>
      <c r="B4037" s="100">
        <v>41913</v>
      </c>
      <c r="C4037" s="100">
        <v>41915</v>
      </c>
      <c r="D4037">
        <v>1.606622094874244</v>
      </c>
    </row>
    <row r="4038" spans="1:4">
      <c r="A4038" s="31">
        <v>2014</v>
      </c>
      <c r="B4038" s="100">
        <v>41913</v>
      </c>
      <c r="C4038" s="100">
        <v>41918</v>
      </c>
      <c r="D4038">
        <v>1.5991091314031181</v>
      </c>
    </row>
    <row r="4039" spans="1:4">
      <c r="A4039" s="31">
        <v>2014</v>
      </c>
      <c r="B4039" s="100">
        <v>41913</v>
      </c>
      <c r="C4039" s="100">
        <v>41919</v>
      </c>
      <c r="D4039">
        <v>1.6080357142857142</v>
      </c>
    </row>
    <row r="4040" spans="1:4">
      <c r="A4040" s="31">
        <v>2014</v>
      </c>
      <c r="B4040" s="100">
        <v>41913</v>
      </c>
      <c r="C4040" s="100">
        <v>41920</v>
      </c>
      <c r="D4040">
        <v>1.6067344345616263</v>
      </c>
    </row>
    <row r="4041" spans="1:4">
      <c r="A4041" s="31">
        <v>2014</v>
      </c>
      <c r="B4041" s="100">
        <v>41913</v>
      </c>
      <c r="C4041" s="100">
        <v>41921</v>
      </c>
      <c r="D4041">
        <v>1.6206984126984127</v>
      </c>
    </row>
    <row r="4042" spans="1:4">
      <c r="A4042" s="31">
        <v>2014</v>
      </c>
      <c r="B4042" s="100">
        <v>41913</v>
      </c>
      <c r="C4042" s="100">
        <v>41922</v>
      </c>
      <c r="D4042">
        <v>1.6034001522456229</v>
      </c>
    </row>
    <row r="4043" spans="1:4">
      <c r="A4043" s="31">
        <v>2014</v>
      </c>
      <c r="B4043" s="100">
        <v>41913</v>
      </c>
      <c r="C4043" s="100">
        <v>41925</v>
      </c>
      <c r="D4043">
        <v>1.6090101522842639</v>
      </c>
    </row>
    <row r="4044" spans="1:4">
      <c r="A4044" s="31">
        <v>2014</v>
      </c>
      <c r="B4044" s="100">
        <v>41913</v>
      </c>
      <c r="C4044" s="100">
        <v>41926</v>
      </c>
      <c r="D4044">
        <v>1.5916928886091881</v>
      </c>
    </row>
    <row r="4045" spans="1:4">
      <c r="A4045" s="31">
        <v>2014</v>
      </c>
      <c r="B4045" s="100">
        <v>41913</v>
      </c>
      <c r="C4045" s="100">
        <v>41927</v>
      </c>
      <c r="D4045">
        <v>1.5918059570189771</v>
      </c>
    </row>
    <row r="4046" spans="1:4">
      <c r="A4046" s="31">
        <v>2014</v>
      </c>
      <c r="B4046" s="100">
        <v>41913</v>
      </c>
      <c r="C4046" s="100">
        <v>41928</v>
      </c>
      <c r="D4046">
        <v>1.5996235884567125</v>
      </c>
    </row>
    <row r="4047" spans="1:4">
      <c r="A4047" s="31">
        <v>2014</v>
      </c>
      <c r="B4047" s="100">
        <v>41913</v>
      </c>
      <c r="C4047" s="100">
        <v>41929</v>
      </c>
      <c r="D4047">
        <v>1.6119421747328724</v>
      </c>
    </row>
    <row r="4048" spans="1:4">
      <c r="A4048" s="31">
        <v>2014</v>
      </c>
      <c r="B4048" s="100">
        <v>41913</v>
      </c>
      <c r="C4048" s="100">
        <v>41932</v>
      </c>
      <c r="D4048">
        <v>1.6139752337629518</v>
      </c>
    </row>
    <row r="4049" spans="1:4">
      <c r="A4049" s="31">
        <v>2014</v>
      </c>
      <c r="B4049" s="100">
        <v>41913</v>
      </c>
      <c r="C4049" s="100">
        <v>41933</v>
      </c>
      <c r="D4049">
        <v>1.6154430379746836</v>
      </c>
    </row>
    <row r="4050" spans="1:4">
      <c r="A4050" s="31">
        <v>2014</v>
      </c>
      <c r="B4050" s="100">
        <v>41913</v>
      </c>
      <c r="C4050" s="100">
        <v>41934</v>
      </c>
      <c r="D4050">
        <v>1.6048805158679984</v>
      </c>
    </row>
    <row r="4051" spans="1:4">
      <c r="A4051" s="31">
        <v>2014</v>
      </c>
      <c r="B4051" s="100">
        <v>41913</v>
      </c>
      <c r="C4051" s="100">
        <v>41935</v>
      </c>
      <c r="D4051">
        <v>1.6028593117408907</v>
      </c>
    </row>
    <row r="4052" spans="1:4">
      <c r="A4052" s="31">
        <v>2014</v>
      </c>
      <c r="B4052" s="100">
        <v>41913</v>
      </c>
      <c r="C4052" s="100">
        <v>41936</v>
      </c>
      <c r="D4052">
        <v>1.6050462786864461</v>
      </c>
    </row>
    <row r="4053" spans="1:4">
      <c r="A4053" s="31">
        <v>2014</v>
      </c>
      <c r="B4053" s="100">
        <v>41913</v>
      </c>
      <c r="C4053" s="100">
        <v>41939</v>
      </c>
      <c r="D4053">
        <v>1.6108499555329692</v>
      </c>
    </row>
    <row r="4054" spans="1:4">
      <c r="A4054" s="31">
        <v>2014</v>
      </c>
      <c r="B4054" s="100">
        <v>41913</v>
      </c>
      <c r="C4054" s="100">
        <v>41940</v>
      </c>
      <c r="D4054">
        <v>1.6175612231950258</v>
      </c>
    </row>
    <row r="4055" spans="1:4">
      <c r="A4055" s="31">
        <v>2014</v>
      </c>
      <c r="B4055" s="100">
        <v>41913</v>
      </c>
      <c r="C4055" s="100">
        <v>41941</v>
      </c>
      <c r="D4055">
        <v>1.6103419938049182</v>
      </c>
    </row>
    <row r="4056" spans="1:4">
      <c r="A4056" s="31">
        <v>2014</v>
      </c>
      <c r="B4056" s="100">
        <v>41913</v>
      </c>
      <c r="C4056" s="100">
        <v>41942</v>
      </c>
      <c r="D4056">
        <v>1.6003556910569106</v>
      </c>
    </row>
    <row r="4057" spans="1:4">
      <c r="A4057" s="31">
        <v>2014</v>
      </c>
      <c r="B4057" s="100">
        <v>41913</v>
      </c>
      <c r="C4057" s="100">
        <v>41943</v>
      </c>
      <c r="D4057">
        <v>1.5969397513547976</v>
      </c>
    </row>
    <row r="4058" spans="1:4">
      <c r="A4058" s="31">
        <v>2014</v>
      </c>
      <c r="B4058" s="100">
        <v>41944</v>
      </c>
      <c r="C4058" s="100">
        <v>41946</v>
      </c>
      <c r="D4058">
        <v>1.5999231606582571</v>
      </c>
    </row>
    <row r="4059" spans="1:4">
      <c r="A4059" s="31">
        <v>2014</v>
      </c>
      <c r="B4059" s="100">
        <v>41944</v>
      </c>
      <c r="C4059" s="100">
        <v>41947</v>
      </c>
      <c r="D4059">
        <v>1.6004604169331116</v>
      </c>
    </row>
    <row r="4060" spans="1:4">
      <c r="A4060" s="31">
        <v>2014</v>
      </c>
      <c r="B4060" s="100">
        <v>41944</v>
      </c>
      <c r="C4060" s="100">
        <v>41948</v>
      </c>
      <c r="D4060">
        <v>1.5912278464873135</v>
      </c>
    </row>
    <row r="4061" spans="1:4">
      <c r="A4061" s="31">
        <v>2014</v>
      </c>
      <c r="B4061" s="100">
        <v>41944</v>
      </c>
      <c r="C4061" s="100">
        <v>41949</v>
      </c>
      <c r="D4061">
        <v>1.5921897856643135</v>
      </c>
    </row>
    <row r="4062" spans="1:4">
      <c r="A4062" s="31">
        <v>2014</v>
      </c>
      <c r="B4062" s="100">
        <v>41944</v>
      </c>
      <c r="C4062" s="100">
        <v>41950</v>
      </c>
      <c r="D4062">
        <v>1.5819504723002298</v>
      </c>
    </row>
    <row r="4063" spans="1:4">
      <c r="A4063" s="31">
        <v>2014</v>
      </c>
      <c r="B4063" s="100">
        <v>41944</v>
      </c>
      <c r="C4063" s="100">
        <v>41953</v>
      </c>
      <c r="D4063">
        <v>1.5901681100356595</v>
      </c>
    </row>
    <row r="4064" spans="1:4">
      <c r="A4064" s="31">
        <v>2014</v>
      </c>
      <c r="B4064" s="100">
        <v>41944</v>
      </c>
      <c r="C4064" s="100">
        <v>41954</v>
      </c>
      <c r="D4064">
        <v>1.5855028075548749</v>
      </c>
    </row>
    <row r="4065" spans="1:4">
      <c r="A4065" s="31">
        <v>2014</v>
      </c>
      <c r="B4065" s="100">
        <v>41944</v>
      </c>
      <c r="C4065" s="100">
        <v>41955</v>
      </c>
      <c r="D4065">
        <v>1.5821065989847714</v>
      </c>
    </row>
    <row r="4066" spans="1:4">
      <c r="A4066" s="31">
        <v>2014</v>
      </c>
      <c r="B4066" s="100">
        <v>41944</v>
      </c>
      <c r="C4066" s="100">
        <v>41956</v>
      </c>
      <c r="D4066">
        <v>1.5743174924165824</v>
      </c>
    </row>
    <row r="4067" spans="1:4">
      <c r="A4067" s="31">
        <v>2014</v>
      </c>
      <c r="B4067" s="100">
        <v>41944</v>
      </c>
      <c r="C4067" s="100">
        <v>41957</v>
      </c>
      <c r="D4067">
        <v>1.5654582074521652</v>
      </c>
    </row>
    <row r="4068" spans="1:4">
      <c r="A4068" s="31">
        <v>2014</v>
      </c>
      <c r="B4068" s="100">
        <v>41944</v>
      </c>
      <c r="C4068" s="100">
        <v>41960</v>
      </c>
      <c r="D4068">
        <v>1.5641507072224308</v>
      </c>
    </row>
    <row r="4069" spans="1:4">
      <c r="A4069" s="31">
        <v>2014</v>
      </c>
      <c r="B4069" s="100">
        <v>41944</v>
      </c>
      <c r="C4069" s="100">
        <v>41961</v>
      </c>
      <c r="D4069">
        <v>1.5654240680510383</v>
      </c>
    </row>
    <row r="4070" spans="1:4">
      <c r="A4070" s="31">
        <v>2014</v>
      </c>
      <c r="B4070" s="100">
        <v>41944</v>
      </c>
      <c r="C4070" s="100">
        <v>41962</v>
      </c>
      <c r="D4070">
        <v>1.567560807853436</v>
      </c>
    </row>
    <row r="4071" spans="1:4">
      <c r="A4071" s="31">
        <v>2014</v>
      </c>
      <c r="B4071" s="100">
        <v>41944</v>
      </c>
      <c r="C4071" s="100">
        <v>41963</v>
      </c>
      <c r="D4071">
        <v>1.5695331080235322</v>
      </c>
    </row>
    <row r="4072" spans="1:4">
      <c r="A4072" s="31">
        <v>2014</v>
      </c>
      <c r="B4072" s="100">
        <v>41944</v>
      </c>
      <c r="C4072" s="100">
        <v>41964</v>
      </c>
      <c r="D4072">
        <v>1.5682363337962377</v>
      </c>
    </row>
    <row r="4073" spans="1:4">
      <c r="A4073" s="31">
        <v>2014</v>
      </c>
      <c r="B4073" s="100">
        <v>41944</v>
      </c>
      <c r="C4073" s="100">
        <v>41967</v>
      </c>
      <c r="D4073">
        <v>1.5677109651339063</v>
      </c>
    </row>
    <row r="4074" spans="1:4">
      <c r="A4074" s="31">
        <v>2014</v>
      </c>
      <c r="B4074" s="100">
        <v>41944</v>
      </c>
      <c r="C4074" s="100">
        <v>41968</v>
      </c>
      <c r="D4074">
        <v>1.5669062933535123</v>
      </c>
    </row>
    <row r="4075" spans="1:4">
      <c r="A4075" s="31">
        <v>2014</v>
      </c>
      <c r="B4075" s="100">
        <v>41944</v>
      </c>
      <c r="C4075" s="100">
        <v>41969</v>
      </c>
      <c r="D4075">
        <v>1.5772172703710727</v>
      </c>
    </row>
    <row r="4076" spans="1:4">
      <c r="A4076" s="31">
        <v>2014</v>
      </c>
      <c r="B4076" s="100">
        <v>41944</v>
      </c>
      <c r="C4076" s="100">
        <v>41970</v>
      </c>
      <c r="D4076">
        <v>1.5757575757575757</v>
      </c>
    </row>
    <row r="4077" spans="1:4">
      <c r="A4077" s="31">
        <v>2014</v>
      </c>
      <c r="B4077" s="100">
        <v>41944</v>
      </c>
      <c r="C4077" s="100">
        <v>41971</v>
      </c>
      <c r="D4077">
        <v>1.5695963787250093</v>
      </c>
    </row>
    <row r="4078" spans="1:4">
      <c r="A4078" s="31">
        <v>2014</v>
      </c>
      <c r="B4078" s="100">
        <v>41974</v>
      </c>
      <c r="C4078" s="100">
        <v>41974</v>
      </c>
      <c r="D4078">
        <v>1.5729784281569319</v>
      </c>
    </row>
    <row r="4079" spans="1:4">
      <c r="A4079" s="31">
        <v>2014</v>
      </c>
      <c r="B4079" s="100">
        <v>41974</v>
      </c>
      <c r="C4079" s="100">
        <v>41975</v>
      </c>
      <c r="D4079">
        <v>1.565524193548387</v>
      </c>
    </row>
    <row r="4080" spans="1:4">
      <c r="A4080" s="31">
        <v>2014</v>
      </c>
      <c r="B4080" s="100">
        <v>41974</v>
      </c>
      <c r="C4080" s="100">
        <v>41976</v>
      </c>
      <c r="D4080">
        <v>1.5684304248282881</v>
      </c>
    </row>
    <row r="4081" spans="1:4">
      <c r="A4081" s="31">
        <v>2014</v>
      </c>
      <c r="B4081" s="100">
        <v>41974</v>
      </c>
      <c r="C4081" s="100">
        <v>41977</v>
      </c>
      <c r="D4081">
        <v>1.5660857397277701</v>
      </c>
    </row>
    <row r="4082" spans="1:4">
      <c r="A4082" s="31">
        <v>2014</v>
      </c>
      <c r="B4082" s="100">
        <v>41974</v>
      </c>
      <c r="C4082" s="100">
        <v>41978</v>
      </c>
      <c r="D4082">
        <v>1.5685826671742165</v>
      </c>
    </row>
    <row r="4083" spans="1:4">
      <c r="A4083" s="31">
        <v>2014</v>
      </c>
      <c r="B4083" s="100">
        <v>41974</v>
      </c>
      <c r="C4083" s="100">
        <v>41981</v>
      </c>
      <c r="D4083">
        <v>1.5625239005736138</v>
      </c>
    </row>
    <row r="4084" spans="1:4">
      <c r="A4084" s="31">
        <v>2014</v>
      </c>
      <c r="B4084" s="100">
        <v>41974</v>
      </c>
      <c r="C4084" s="100">
        <v>41982</v>
      </c>
      <c r="D4084">
        <v>1.5653989748781878</v>
      </c>
    </row>
    <row r="4085" spans="1:4">
      <c r="A4085" s="31">
        <v>2014</v>
      </c>
      <c r="B4085" s="100">
        <v>41974</v>
      </c>
      <c r="C4085" s="100">
        <v>41983</v>
      </c>
      <c r="D4085">
        <v>1.5691041468819249</v>
      </c>
    </row>
    <row r="4086" spans="1:4">
      <c r="A4086" s="31">
        <v>2014</v>
      </c>
      <c r="B4086" s="100">
        <v>41974</v>
      </c>
      <c r="C4086" s="100">
        <v>41984</v>
      </c>
      <c r="D4086">
        <v>1.5678062318657751</v>
      </c>
    </row>
    <row r="4087" spans="1:4">
      <c r="A4087" s="31">
        <v>2014</v>
      </c>
      <c r="B4087" s="100">
        <v>41974</v>
      </c>
      <c r="C4087" s="100">
        <v>41985</v>
      </c>
      <c r="D4087">
        <v>1.5709779179810728</v>
      </c>
    </row>
    <row r="4088" spans="1:4">
      <c r="A4088" s="31">
        <v>2014</v>
      </c>
      <c r="B4088" s="100">
        <v>41974</v>
      </c>
      <c r="C4088" s="100">
        <v>41988</v>
      </c>
      <c r="D4088">
        <v>1.5657762096774193</v>
      </c>
    </row>
    <row r="4089" spans="1:4">
      <c r="A4089" s="31">
        <v>2014</v>
      </c>
      <c r="B4089" s="100">
        <v>41974</v>
      </c>
      <c r="C4089" s="100">
        <v>41989</v>
      </c>
      <c r="D4089">
        <v>1.5740112994350284</v>
      </c>
    </row>
    <row r="4090" spans="1:4">
      <c r="A4090" s="31">
        <v>2014</v>
      </c>
      <c r="B4090" s="100">
        <v>41974</v>
      </c>
      <c r="C4090" s="100">
        <v>41990</v>
      </c>
      <c r="D4090">
        <v>1.5693393847705495</v>
      </c>
    </row>
    <row r="4091" spans="1:4">
      <c r="A4091" s="31">
        <v>2014</v>
      </c>
      <c r="B4091" s="100">
        <v>41974</v>
      </c>
      <c r="C4091" s="100">
        <v>41991</v>
      </c>
      <c r="D4091">
        <v>1.5619834710743801</v>
      </c>
    </row>
    <row r="4092" spans="1:4">
      <c r="A4092" s="31">
        <v>2014</v>
      </c>
      <c r="B4092" s="100">
        <v>41974</v>
      </c>
      <c r="C4092" s="100">
        <v>41992</v>
      </c>
      <c r="D4092">
        <v>1.5648018350962152</v>
      </c>
    </row>
    <row r="4093" spans="1:4">
      <c r="A4093" s="31">
        <v>2014</v>
      </c>
      <c r="B4093" s="100">
        <v>41974</v>
      </c>
      <c r="C4093" s="100">
        <v>41995</v>
      </c>
      <c r="D4093">
        <v>1.5618550133775002</v>
      </c>
    </row>
    <row r="4094" spans="1:4">
      <c r="A4094" s="31">
        <v>2014</v>
      </c>
      <c r="B4094" s="100">
        <v>41974</v>
      </c>
      <c r="C4094" s="100">
        <v>41996</v>
      </c>
      <c r="D4094">
        <v>1.5524342188890303</v>
      </c>
    </row>
    <row r="4095" spans="1:4">
      <c r="A4095" s="31">
        <v>2014</v>
      </c>
      <c r="B4095" s="100">
        <v>41974</v>
      </c>
      <c r="C4095" s="100">
        <v>41997</v>
      </c>
      <c r="D4095">
        <v>1.5535918626827718</v>
      </c>
    </row>
    <row r="4096" spans="1:4">
      <c r="A4096" s="31">
        <v>2014</v>
      </c>
      <c r="B4096" s="100">
        <v>41974</v>
      </c>
      <c r="C4096" s="100">
        <v>42002</v>
      </c>
      <c r="D4096">
        <v>1.5553430247385871</v>
      </c>
    </row>
    <row r="4097" spans="1:4">
      <c r="A4097" s="31">
        <v>2014</v>
      </c>
      <c r="B4097" s="100">
        <v>41974</v>
      </c>
      <c r="C4097" s="100">
        <v>42003</v>
      </c>
      <c r="D4097">
        <v>1.5543908986322383</v>
      </c>
    </row>
    <row r="4098" spans="1:4">
      <c r="A4098" s="31">
        <v>2014</v>
      </c>
      <c r="B4098" s="100">
        <v>41974</v>
      </c>
      <c r="C4098" s="100">
        <v>42004</v>
      </c>
      <c r="D4098">
        <v>1.5587366799332389</v>
      </c>
    </row>
    <row r="4099" spans="1:4">
      <c r="A4099" s="31">
        <v>2015</v>
      </c>
      <c r="B4099" s="100">
        <v>42005</v>
      </c>
      <c r="C4099" s="100">
        <v>42006</v>
      </c>
      <c r="D4099">
        <v>1.5439743589743589</v>
      </c>
    </row>
    <row r="4100" spans="1:4">
      <c r="A4100" s="31">
        <v>2015</v>
      </c>
      <c r="B4100" s="100">
        <v>42005</v>
      </c>
      <c r="C4100" s="100">
        <v>42009</v>
      </c>
      <c r="D4100">
        <v>1.5222946211830843</v>
      </c>
    </row>
    <row r="4101" spans="1:4">
      <c r="A4101" s="31">
        <v>2015</v>
      </c>
      <c r="B4101" s="100">
        <v>42005</v>
      </c>
      <c r="C4101" s="100">
        <v>42010</v>
      </c>
      <c r="D4101">
        <v>1.5192552920173426</v>
      </c>
    </row>
    <row r="4102" spans="1:4">
      <c r="A4102" s="31">
        <v>2015</v>
      </c>
      <c r="B4102" s="100">
        <v>42005</v>
      </c>
      <c r="C4102" s="100">
        <v>42011</v>
      </c>
      <c r="D4102">
        <v>1.5123354211939155</v>
      </c>
    </row>
    <row r="4103" spans="1:4">
      <c r="A4103" s="31">
        <v>2015</v>
      </c>
      <c r="B4103" s="100">
        <v>42005</v>
      </c>
      <c r="C4103" s="100">
        <v>42012</v>
      </c>
      <c r="D4103">
        <v>1.5065932659070542</v>
      </c>
    </row>
    <row r="4104" spans="1:4">
      <c r="A4104" s="31">
        <v>2015</v>
      </c>
      <c r="B4104" s="100">
        <v>42005</v>
      </c>
      <c r="C4104" s="100">
        <v>42013</v>
      </c>
      <c r="D4104">
        <v>1.5146813694063341</v>
      </c>
    </row>
    <row r="4105" spans="1:4">
      <c r="A4105" s="31">
        <v>2015</v>
      </c>
      <c r="B4105" s="100">
        <v>42005</v>
      </c>
      <c r="C4105" s="100">
        <v>42016</v>
      </c>
      <c r="D4105">
        <v>1.5150815042998329</v>
      </c>
    </row>
    <row r="4106" spans="1:4">
      <c r="A4106" s="31">
        <v>2015</v>
      </c>
      <c r="B4106" s="100">
        <v>42005</v>
      </c>
      <c r="C4106" s="100">
        <v>42017</v>
      </c>
      <c r="D4106">
        <v>1.5169306038367452</v>
      </c>
    </row>
    <row r="4107" spans="1:4">
      <c r="A4107" s="31">
        <v>2015</v>
      </c>
      <c r="B4107" s="100">
        <v>42005</v>
      </c>
      <c r="C4107" s="100">
        <v>42018</v>
      </c>
      <c r="D4107">
        <v>1.5187669289307364</v>
      </c>
    </row>
    <row r="4108" spans="1:4">
      <c r="A4108" s="31">
        <v>2015</v>
      </c>
      <c r="B4108" s="100">
        <v>42005</v>
      </c>
      <c r="C4108" s="100">
        <v>42019</v>
      </c>
      <c r="D4108">
        <v>1.5260688216892597</v>
      </c>
    </row>
    <row r="4109" spans="1:4">
      <c r="A4109" s="31">
        <v>2015</v>
      </c>
      <c r="B4109" s="100">
        <v>42005</v>
      </c>
      <c r="C4109" s="100">
        <v>42020</v>
      </c>
      <c r="D4109">
        <v>1.5173497446641351</v>
      </c>
    </row>
    <row r="4110" spans="1:4">
      <c r="A4110" s="31">
        <v>2015</v>
      </c>
      <c r="B4110" s="100">
        <v>42005</v>
      </c>
      <c r="C4110" s="100">
        <v>42023</v>
      </c>
      <c r="D4110">
        <v>1.5142223382045932</v>
      </c>
    </row>
    <row r="4111" spans="1:4">
      <c r="A4111" s="31">
        <v>2015</v>
      </c>
      <c r="B4111" s="100">
        <v>42005</v>
      </c>
      <c r="C4111" s="100">
        <v>42024</v>
      </c>
      <c r="D4111">
        <v>1.5161712714416653</v>
      </c>
    </row>
    <row r="4112" spans="1:4">
      <c r="A4112" s="31">
        <v>2015</v>
      </c>
      <c r="B4112" s="100">
        <v>42005</v>
      </c>
      <c r="C4112" s="100">
        <v>42025</v>
      </c>
      <c r="D4112">
        <v>1.5112762351714248</v>
      </c>
    </row>
    <row r="4113" spans="1:4">
      <c r="A4113" s="31">
        <v>2015</v>
      </c>
      <c r="B4113" s="100">
        <v>42005</v>
      </c>
      <c r="C4113" s="100">
        <v>42026</v>
      </c>
      <c r="D4113">
        <v>1.5198848770277342</v>
      </c>
    </row>
    <row r="4114" spans="1:4">
      <c r="A4114" s="31">
        <v>2015</v>
      </c>
      <c r="B4114" s="100">
        <v>42005</v>
      </c>
      <c r="C4114" s="100">
        <v>42027</v>
      </c>
      <c r="D4114">
        <v>1.4984611267228689</v>
      </c>
    </row>
    <row r="4115" spans="1:4">
      <c r="A4115" s="31">
        <v>2015</v>
      </c>
      <c r="B4115" s="100">
        <v>42005</v>
      </c>
      <c r="C4115" s="100">
        <v>42030</v>
      </c>
      <c r="D4115">
        <v>1.5013018225515722</v>
      </c>
    </row>
    <row r="4116" spans="1:4">
      <c r="A4116" s="31">
        <v>2015</v>
      </c>
      <c r="B4116" s="100">
        <v>42005</v>
      </c>
      <c r="C4116" s="100">
        <v>42031</v>
      </c>
      <c r="D4116">
        <v>1.513014386082302</v>
      </c>
    </row>
    <row r="4117" spans="1:4">
      <c r="A4117" s="31">
        <v>2015</v>
      </c>
      <c r="B4117" s="100">
        <v>42005</v>
      </c>
      <c r="C4117" s="100">
        <v>42032</v>
      </c>
      <c r="D4117">
        <v>1.5194213769086526</v>
      </c>
    </row>
    <row r="4118" spans="1:4">
      <c r="A4118" s="31">
        <v>2015</v>
      </c>
      <c r="B4118" s="100">
        <v>42005</v>
      </c>
      <c r="C4118" s="100">
        <v>42033</v>
      </c>
      <c r="D4118">
        <v>1.5132062855232362</v>
      </c>
    </row>
    <row r="4119" spans="1:4">
      <c r="A4119" s="31">
        <v>2015</v>
      </c>
      <c r="B4119" s="100">
        <v>42005</v>
      </c>
      <c r="C4119" s="100">
        <v>42034</v>
      </c>
      <c r="D4119">
        <v>1.5051258154706431</v>
      </c>
    </row>
    <row r="4120" spans="1:4">
      <c r="A4120" s="31">
        <v>2015</v>
      </c>
      <c r="B4120" s="100">
        <v>42036</v>
      </c>
      <c r="C4120" s="100">
        <v>42037</v>
      </c>
      <c r="D4120">
        <v>1.5027903268668614</v>
      </c>
    </row>
    <row r="4121" spans="1:4">
      <c r="A4121" s="31">
        <v>2015</v>
      </c>
      <c r="B4121" s="100">
        <v>42036</v>
      </c>
      <c r="C4121" s="100">
        <v>42038</v>
      </c>
      <c r="D4121">
        <v>1.5088533722395383</v>
      </c>
    </row>
    <row r="4122" spans="1:4">
      <c r="A4122" s="31">
        <v>2015</v>
      </c>
      <c r="B4122" s="100">
        <v>42036</v>
      </c>
      <c r="C4122" s="100">
        <v>42039</v>
      </c>
      <c r="D4122">
        <v>1.5228845130388504</v>
      </c>
    </row>
    <row r="4123" spans="1:4">
      <c r="A4123" s="31">
        <v>2015</v>
      </c>
      <c r="B4123" s="100">
        <v>42036</v>
      </c>
      <c r="C4123" s="100">
        <v>42040</v>
      </c>
      <c r="D4123">
        <v>1.5249933172948411</v>
      </c>
    </row>
    <row r="4124" spans="1:4">
      <c r="A4124" s="31">
        <v>2015</v>
      </c>
      <c r="B4124" s="100">
        <v>42036</v>
      </c>
      <c r="C4124" s="100">
        <v>42041</v>
      </c>
      <c r="D4124">
        <v>1.5317810785494448</v>
      </c>
    </row>
    <row r="4125" spans="1:4">
      <c r="A4125" s="31">
        <v>2015</v>
      </c>
      <c r="B4125" s="100">
        <v>42036</v>
      </c>
      <c r="C4125" s="100">
        <v>42044</v>
      </c>
      <c r="D4125">
        <v>1.5205664194200943</v>
      </c>
    </row>
    <row r="4126" spans="1:4">
      <c r="A4126" s="31">
        <v>2015</v>
      </c>
      <c r="B4126" s="100">
        <v>42036</v>
      </c>
      <c r="C4126" s="100">
        <v>42045</v>
      </c>
      <c r="D4126">
        <v>1.5225067385444744</v>
      </c>
    </row>
    <row r="4127" spans="1:4">
      <c r="A4127" s="31">
        <v>2015</v>
      </c>
      <c r="B4127" s="100">
        <v>42036</v>
      </c>
      <c r="C4127" s="100">
        <v>42046</v>
      </c>
      <c r="D4127">
        <v>1.5297458085451594</v>
      </c>
    </row>
    <row r="4128" spans="1:4">
      <c r="A4128" s="31">
        <v>2015</v>
      </c>
      <c r="B4128" s="100">
        <v>42036</v>
      </c>
      <c r="C4128" s="100">
        <v>42047</v>
      </c>
      <c r="D4128">
        <v>1.5357917570498916</v>
      </c>
    </row>
    <row r="4129" spans="1:4">
      <c r="A4129" s="31">
        <v>2015</v>
      </c>
      <c r="B4129" s="100">
        <v>42036</v>
      </c>
      <c r="C4129" s="100">
        <v>42048</v>
      </c>
      <c r="D4129">
        <v>1.5377651668693419</v>
      </c>
    </row>
    <row r="4130" spans="1:4">
      <c r="A4130" s="31">
        <v>2015</v>
      </c>
      <c r="B4130" s="100">
        <v>42036</v>
      </c>
      <c r="C4130" s="100">
        <v>42051</v>
      </c>
      <c r="D4130">
        <v>1.5372591294973723</v>
      </c>
    </row>
    <row r="4131" spans="1:4">
      <c r="A4131" s="31">
        <v>2015</v>
      </c>
      <c r="B4131" s="100">
        <v>42036</v>
      </c>
      <c r="C4131" s="100">
        <v>42052</v>
      </c>
      <c r="D4131">
        <v>1.5355125100887814</v>
      </c>
    </row>
    <row r="4132" spans="1:4">
      <c r="A4132" s="31">
        <v>2015</v>
      </c>
      <c r="B4132" s="100">
        <v>42036</v>
      </c>
      <c r="C4132" s="100">
        <v>42053</v>
      </c>
      <c r="D4132">
        <v>1.5425935973955507</v>
      </c>
    </row>
    <row r="4133" spans="1:4">
      <c r="A4133" s="31">
        <v>2015</v>
      </c>
      <c r="B4133" s="100">
        <v>42036</v>
      </c>
      <c r="C4133" s="100">
        <v>42054</v>
      </c>
      <c r="D4133">
        <v>1.5431630302208972</v>
      </c>
    </row>
    <row r="4134" spans="1:4">
      <c r="A4134" s="31">
        <v>2015</v>
      </c>
      <c r="B4134" s="100">
        <v>42036</v>
      </c>
      <c r="C4134" s="100">
        <v>42055</v>
      </c>
      <c r="D4134">
        <v>1.5375612411540553</v>
      </c>
    </row>
    <row r="4135" spans="1:4">
      <c r="A4135" s="31">
        <v>2015</v>
      </c>
      <c r="B4135" s="100">
        <v>42036</v>
      </c>
      <c r="C4135" s="100">
        <v>42058</v>
      </c>
      <c r="D4135">
        <v>1.5367247007616975</v>
      </c>
    </row>
    <row r="4136" spans="1:4">
      <c r="A4136" s="31">
        <v>2015</v>
      </c>
      <c r="B4136" s="100">
        <v>42036</v>
      </c>
      <c r="C4136" s="100">
        <v>42059</v>
      </c>
      <c r="D4136">
        <v>1.5424836601307188</v>
      </c>
    </row>
    <row r="4137" spans="1:4">
      <c r="A4137" s="31">
        <v>2015</v>
      </c>
      <c r="B4137" s="100">
        <v>42036</v>
      </c>
      <c r="C4137" s="100">
        <v>42060</v>
      </c>
      <c r="D4137">
        <v>1.5483078602620088</v>
      </c>
    </row>
    <row r="4138" spans="1:4">
      <c r="A4138" s="31">
        <v>2015</v>
      </c>
      <c r="B4138" s="100">
        <v>42036</v>
      </c>
      <c r="C4138" s="100">
        <v>42061</v>
      </c>
      <c r="D4138">
        <v>1.5500616353924119</v>
      </c>
    </row>
    <row r="4139" spans="1:4">
      <c r="A4139" s="31">
        <v>2015</v>
      </c>
      <c r="B4139" s="100">
        <v>42036</v>
      </c>
      <c r="C4139" s="100">
        <v>42062</v>
      </c>
      <c r="D4139">
        <v>1.5443803242649081</v>
      </c>
    </row>
    <row r="4140" spans="1:4">
      <c r="A4140" s="31">
        <v>2015</v>
      </c>
      <c r="B4140" s="100">
        <v>42064</v>
      </c>
      <c r="C4140" s="100">
        <v>42065</v>
      </c>
      <c r="D4140">
        <v>1.5392103098437071</v>
      </c>
    </row>
    <row r="4141" spans="1:4">
      <c r="A4141" s="31">
        <v>2015</v>
      </c>
      <c r="B4141" s="100">
        <v>42064</v>
      </c>
      <c r="C4141" s="100">
        <v>42066</v>
      </c>
      <c r="D4141">
        <v>1.5349092908191313</v>
      </c>
    </row>
    <row r="4142" spans="1:4">
      <c r="A4142" s="31">
        <v>2015</v>
      </c>
      <c r="B4142" s="100">
        <v>42064</v>
      </c>
      <c r="C4142" s="100">
        <v>42067</v>
      </c>
      <c r="D4142">
        <v>1.5324424851907976</v>
      </c>
    </row>
    <row r="4143" spans="1:4">
      <c r="A4143" s="31">
        <v>2015</v>
      </c>
      <c r="B4143" s="100">
        <v>42064</v>
      </c>
      <c r="C4143" s="100">
        <v>42068</v>
      </c>
      <c r="D4143">
        <v>1.5265480623362295</v>
      </c>
    </row>
    <row r="4144" spans="1:4">
      <c r="A4144" s="31">
        <v>2015</v>
      </c>
      <c r="B4144" s="100">
        <v>42064</v>
      </c>
      <c r="C4144" s="100">
        <v>42069</v>
      </c>
      <c r="D4144">
        <v>1.5184210526315791</v>
      </c>
    </row>
    <row r="4145" spans="1:4">
      <c r="A4145" s="31">
        <v>2015</v>
      </c>
      <c r="B4145" s="100">
        <v>42064</v>
      </c>
      <c r="C4145" s="100">
        <v>42072</v>
      </c>
      <c r="D4145">
        <v>1.5112719176175897</v>
      </c>
    </row>
    <row r="4146" spans="1:4">
      <c r="A4146" s="31">
        <v>2015</v>
      </c>
      <c r="B4146" s="100">
        <v>42064</v>
      </c>
      <c r="C4146" s="100">
        <v>42073</v>
      </c>
      <c r="D4146">
        <v>1.5064534231200899</v>
      </c>
    </row>
    <row r="4147" spans="1:4">
      <c r="A4147" s="31">
        <v>2015</v>
      </c>
      <c r="B4147" s="100">
        <v>42064</v>
      </c>
      <c r="C4147" s="100">
        <v>42074</v>
      </c>
      <c r="D4147">
        <v>1.5035178736408217</v>
      </c>
    </row>
    <row r="4148" spans="1:4">
      <c r="A4148" s="31">
        <v>2015</v>
      </c>
      <c r="B4148" s="100">
        <v>42064</v>
      </c>
      <c r="C4148" s="100">
        <v>42075</v>
      </c>
      <c r="D4148">
        <v>1.496685939923847</v>
      </c>
    </row>
    <row r="4149" spans="1:4">
      <c r="A4149" s="31">
        <v>2015</v>
      </c>
      <c r="B4149" s="100">
        <v>42064</v>
      </c>
      <c r="C4149" s="100">
        <v>42076</v>
      </c>
      <c r="D4149">
        <v>1.4780845858091574</v>
      </c>
    </row>
    <row r="4150" spans="1:4">
      <c r="A4150" s="31">
        <v>2015</v>
      </c>
      <c r="B4150" s="100">
        <v>42064</v>
      </c>
      <c r="C4150" s="100">
        <v>42079</v>
      </c>
      <c r="D4150">
        <v>1.4804375262936476</v>
      </c>
    </row>
    <row r="4151" spans="1:4">
      <c r="A4151" s="31">
        <v>2015</v>
      </c>
      <c r="B4151" s="100">
        <v>42064</v>
      </c>
      <c r="C4151" s="100">
        <v>42080</v>
      </c>
      <c r="D4151">
        <v>1.4771859156885894</v>
      </c>
    </row>
    <row r="4152" spans="1:4">
      <c r="A4152" s="31">
        <v>2015</v>
      </c>
      <c r="B4152" s="100">
        <v>42064</v>
      </c>
      <c r="C4152" s="100">
        <v>42081</v>
      </c>
      <c r="D4152">
        <v>1.4650069156293222</v>
      </c>
    </row>
    <row r="4153" spans="1:4">
      <c r="A4153" s="31">
        <v>2015</v>
      </c>
      <c r="B4153" s="100">
        <v>42064</v>
      </c>
      <c r="C4153" s="100">
        <v>42082</v>
      </c>
      <c r="D4153">
        <v>1.4864262842823333</v>
      </c>
    </row>
    <row r="4154" spans="1:4">
      <c r="A4154" s="31">
        <v>2015</v>
      </c>
      <c r="B4154" s="100">
        <v>42064</v>
      </c>
      <c r="C4154" s="100">
        <v>42083</v>
      </c>
      <c r="D4154">
        <v>1.4853204686423154</v>
      </c>
    </row>
    <row r="4155" spans="1:4">
      <c r="A4155" s="31">
        <v>2015</v>
      </c>
      <c r="B4155" s="100">
        <v>42064</v>
      </c>
      <c r="C4155" s="100">
        <v>42086</v>
      </c>
      <c r="D4155">
        <v>1.4911177917463787</v>
      </c>
    </row>
    <row r="4156" spans="1:4">
      <c r="A4156" s="31">
        <v>2015</v>
      </c>
      <c r="B4156" s="100">
        <v>42064</v>
      </c>
      <c r="C4156" s="100">
        <v>42087</v>
      </c>
      <c r="D4156">
        <v>1.4910130718954246</v>
      </c>
    </row>
    <row r="4157" spans="1:4">
      <c r="A4157" s="31">
        <v>2015</v>
      </c>
      <c r="B4157" s="100">
        <v>42064</v>
      </c>
      <c r="C4157" s="100">
        <v>42088</v>
      </c>
      <c r="D4157">
        <v>1.4915139171758316</v>
      </c>
    </row>
    <row r="4158" spans="1:4">
      <c r="A4158" s="31">
        <v>2015</v>
      </c>
      <c r="B4158" s="100">
        <v>42064</v>
      </c>
      <c r="C4158" s="100">
        <v>42089</v>
      </c>
      <c r="D4158">
        <v>1.4886718220051554</v>
      </c>
    </row>
    <row r="4159" spans="1:4">
      <c r="A4159" s="31">
        <v>2015</v>
      </c>
      <c r="B4159" s="100">
        <v>42064</v>
      </c>
      <c r="C4159" s="100">
        <v>42090</v>
      </c>
      <c r="D4159">
        <v>1.4875308303644832</v>
      </c>
    </row>
    <row r="4160" spans="1:4">
      <c r="A4160" s="31">
        <v>2015</v>
      </c>
      <c r="B4160" s="100">
        <v>42064</v>
      </c>
      <c r="C4160" s="100">
        <v>42093</v>
      </c>
      <c r="D4160">
        <v>1.4799399563318778</v>
      </c>
    </row>
    <row r="4161" spans="1:4">
      <c r="A4161" s="31">
        <v>2015</v>
      </c>
      <c r="B4161" s="100">
        <v>42064</v>
      </c>
      <c r="C4161" s="100">
        <v>42094</v>
      </c>
      <c r="D4161">
        <v>1.4793070259865257</v>
      </c>
    </row>
    <row r="4162" spans="1:4">
      <c r="A4162" s="31">
        <v>2015</v>
      </c>
      <c r="B4162" s="100">
        <v>42095</v>
      </c>
      <c r="C4162" s="100">
        <v>42095</v>
      </c>
      <c r="D4162">
        <v>1.4763212079615646</v>
      </c>
    </row>
    <row r="4163" spans="1:4">
      <c r="A4163" s="31">
        <v>2015</v>
      </c>
      <c r="B4163" s="100">
        <v>42095</v>
      </c>
      <c r="C4163" s="100">
        <v>42096</v>
      </c>
      <c r="D4163">
        <v>1.4803171131765991</v>
      </c>
    </row>
    <row r="4164" spans="1:4">
      <c r="A4164" s="31">
        <v>2015</v>
      </c>
      <c r="B4164" s="100">
        <v>42095</v>
      </c>
      <c r="C4164" s="100">
        <v>42101</v>
      </c>
      <c r="D4164">
        <v>1.4887455393906122</v>
      </c>
    </row>
    <row r="4165" spans="1:4">
      <c r="A4165" s="31">
        <v>2015</v>
      </c>
      <c r="B4165" s="100">
        <v>42095</v>
      </c>
      <c r="C4165" s="100">
        <v>42102</v>
      </c>
      <c r="D4165">
        <v>1.4953193832599119</v>
      </c>
    </row>
    <row r="4166" spans="1:4">
      <c r="A4166" s="31">
        <v>2015</v>
      </c>
      <c r="B4166" s="100">
        <v>42095</v>
      </c>
      <c r="C4166" s="100">
        <v>42103</v>
      </c>
      <c r="D4166">
        <v>1.4823885525591634</v>
      </c>
    </row>
    <row r="4167" spans="1:4">
      <c r="A4167" s="31">
        <v>2015</v>
      </c>
      <c r="B4167" s="100">
        <v>42095</v>
      </c>
      <c r="C4167" s="100">
        <v>42104</v>
      </c>
      <c r="D4167">
        <v>1.4591385974599667</v>
      </c>
    </row>
    <row r="4168" spans="1:4">
      <c r="A4168" s="31">
        <v>2015</v>
      </c>
      <c r="B4168" s="100">
        <v>42095</v>
      </c>
      <c r="C4168" s="100">
        <v>42107</v>
      </c>
      <c r="D4168">
        <v>1.4625086625086623</v>
      </c>
    </row>
    <row r="4169" spans="1:4">
      <c r="A4169" s="31">
        <v>2015</v>
      </c>
      <c r="B4169" s="100">
        <v>42095</v>
      </c>
      <c r="C4169" s="100">
        <v>42108</v>
      </c>
      <c r="D4169">
        <v>1.4637661078010253</v>
      </c>
    </row>
    <row r="4170" spans="1:4">
      <c r="A4170" s="31">
        <v>2015</v>
      </c>
      <c r="B4170" s="100">
        <v>42095</v>
      </c>
      <c r="C4170" s="100">
        <v>42109</v>
      </c>
      <c r="D4170">
        <v>1.475864955357143</v>
      </c>
    </row>
    <row r="4171" spans="1:4">
      <c r="A4171" s="31">
        <v>2015</v>
      </c>
      <c r="B4171" s="100">
        <v>42095</v>
      </c>
      <c r="C4171" s="100">
        <v>42110</v>
      </c>
      <c r="D4171">
        <v>1.4899151481429962</v>
      </c>
    </row>
    <row r="4172" spans="1:4">
      <c r="A4172" s="31">
        <v>2015</v>
      </c>
      <c r="B4172" s="100">
        <v>42095</v>
      </c>
      <c r="C4172" s="100">
        <v>42111</v>
      </c>
      <c r="D4172">
        <v>1.5021530768162243</v>
      </c>
    </row>
    <row r="4173" spans="1:4">
      <c r="A4173" s="31">
        <v>2015</v>
      </c>
      <c r="B4173" s="100">
        <v>42095</v>
      </c>
      <c r="C4173" s="100">
        <v>42114</v>
      </c>
      <c r="D4173">
        <v>1.4902369536515878</v>
      </c>
    </row>
    <row r="4174" spans="1:4">
      <c r="A4174" s="31">
        <v>2015</v>
      </c>
      <c r="B4174" s="100">
        <v>42095</v>
      </c>
      <c r="C4174" s="100">
        <v>42115</v>
      </c>
      <c r="D4174">
        <v>1.4887992208153611</v>
      </c>
    </row>
    <row r="4175" spans="1:4">
      <c r="A4175" s="31">
        <v>2015</v>
      </c>
      <c r="B4175" s="100">
        <v>42095</v>
      </c>
      <c r="C4175" s="100">
        <v>42116</v>
      </c>
      <c r="D4175">
        <v>1.5069434703324451</v>
      </c>
    </row>
    <row r="4176" spans="1:4">
      <c r="A4176" s="31">
        <v>2015</v>
      </c>
      <c r="B4176" s="100">
        <v>42095</v>
      </c>
      <c r="C4176" s="100">
        <v>42117</v>
      </c>
      <c r="D4176">
        <v>1.502370990237099</v>
      </c>
    </row>
    <row r="4177" spans="1:4">
      <c r="A4177" s="31">
        <v>2015</v>
      </c>
      <c r="B4177" s="100">
        <v>42095</v>
      </c>
      <c r="C4177" s="100">
        <v>42118</v>
      </c>
      <c r="D4177">
        <v>1.5119430088001118</v>
      </c>
    </row>
    <row r="4178" spans="1:4">
      <c r="A4178" s="31">
        <v>2015</v>
      </c>
      <c r="B4178" s="100">
        <v>42095</v>
      </c>
      <c r="C4178" s="100">
        <v>42121</v>
      </c>
      <c r="D4178">
        <v>1.511030438425021</v>
      </c>
    </row>
    <row r="4179" spans="1:4">
      <c r="A4179" s="31">
        <v>2015</v>
      </c>
      <c r="B4179" s="100">
        <v>42095</v>
      </c>
      <c r="C4179" s="100">
        <v>42122</v>
      </c>
      <c r="D4179">
        <v>1.5282517482517484</v>
      </c>
    </row>
    <row r="4180" spans="1:4">
      <c r="A4180" s="31">
        <v>2015</v>
      </c>
      <c r="B4180" s="100">
        <v>42095</v>
      </c>
      <c r="C4180" s="100">
        <v>42123</v>
      </c>
      <c r="D4180">
        <v>1.5363776008937302</v>
      </c>
    </row>
    <row r="4181" spans="1:4">
      <c r="A4181" s="31">
        <v>2015</v>
      </c>
      <c r="B4181" s="100">
        <v>42095</v>
      </c>
      <c r="C4181" s="100">
        <v>42124</v>
      </c>
      <c r="D4181">
        <v>1.5432778312921425</v>
      </c>
    </row>
    <row r="4182" spans="1:4">
      <c r="A4182" s="31">
        <v>2015</v>
      </c>
      <c r="B4182" s="100">
        <v>42125</v>
      </c>
      <c r="C4182" s="100">
        <v>42128</v>
      </c>
      <c r="D4182">
        <v>1.5113568601940695</v>
      </c>
    </row>
    <row r="4183" spans="1:4">
      <c r="A4183" s="31">
        <v>2015</v>
      </c>
      <c r="B4183" s="100">
        <v>42125</v>
      </c>
      <c r="C4183" s="100">
        <v>42129</v>
      </c>
      <c r="D4183">
        <v>1.5125170068027209</v>
      </c>
    </row>
    <row r="4184" spans="1:4">
      <c r="A4184" s="31">
        <v>2015</v>
      </c>
      <c r="B4184" s="100">
        <v>42125</v>
      </c>
      <c r="C4184" s="100">
        <v>42130</v>
      </c>
      <c r="D4184">
        <v>1.5225054229934922</v>
      </c>
    </row>
    <row r="4185" spans="1:4">
      <c r="A4185" s="31">
        <v>2015</v>
      </c>
      <c r="B4185" s="100">
        <v>42125</v>
      </c>
      <c r="C4185" s="100">
        <v>42131</v>
      </c>
      <c r="D4185">
        <v>1.5225589225589224</v>
      </c>
    </row>
    <row r="4186" spans="1:4">
      <c r="A4186" s="31">
        <v>2015</v>
      </c>
      <c r="B4186" s="100">
        <v>42125</v>
      </c>
      <c r="C4186" s="100">
        <v>42132</v>
      </c>
      <c r="D4186">
        <v>1.5413461538461539</v>
      </c>
    </row>
    <row r="4187" spans="1:4">
      <c r="A4187" s="31">
        <v>2015</v>
      </c>
      <c r="B4187" s="100">
        <v>42125</v>
      </c>
      <c r="C4187" s="100">
        <v>42135</v>
      </c>
      <c r="D4187">
        <v>1.5483602001111729</v>
      </c>
    </row>
    <row r="4188" spans="1:4">
      <c r="A4188" s="31">
        <v>2015</v>
      </c>
      <c r="B4188" s="100">
        <v>42125</v>
      </c>
      <c r="C4188" s="100">
        <v>42136</v>
      </c>
      <c r="D4188">
        <v>1.5688163037409266</v>
      </c>
    </row>
    <row r="4189" spans="1:4">
      <c r="A4189" s="31">
        <v>2015</v>
      </c>
      <c r="B4189" s="100">
        <v>42125</v>
      </c>
      <c r="C4189" s="100">
        <v>42137</v>
      </c>
      <c r="D4189">
        <v>1.5641204349038194</v>
      </c>
    </row>
    <row r="4190" spans="1:4">
      <c r="A4190" s="31">
        <v>2015</v>
      </c>
      <c r="B4190" s="100">
        <v>42125</v>
      </c>
      <c r="C4190" s="100">
        <v>42138</v>
      </c>
      <c r="D4190">
        <v>1.579173005116858</v>
      </c>
    </row>
    <row r="4191" spans="1:4">
      <c r="A4191" s="31">
        <v>2015</v>
      </c>
      <c r="B4191" s="100">
        <v>42125</v>
      </c>
      <c r="C4191" s="100">
        <v>42139</v>
      </c>
      <c r="D4191">
        <v>1.5709332963527944</v>
      </c>
    </row>
    <row r="4192" spans="1:4">
      <c r="A4192" s="31">
        <v>2015</v>
      </c>
      <c r="B4192" s="100">
        <v>42125</v>
      </c>
      <c r="C4192" s="100">
        <v>42142</v>
      </c>
      <c r="D4192">
        <v>1.5665749656121046</v>
      </c>
    </row>
    <row r="4193" spans="1:4">
      <c r="A4193" s="31">
        <v>2015</v>
      </c>
      <c r="B4193" s="100">
        <v>42125</v>
      </c>
      <c r="C4193" s="100">
        <v>42143</v>
      </c>
      <c r="D4193">
        <v>1.5487982267784168</v>
      </c>
    </row>
    <row r="4194" spans="1:4">
      <c r="A4194" s="31">
        <v>2015</v>
      </c>
      <c r="B4194" s="100">
        <v>42125</v>
      </c>
      <c r="C4194" s="100">
        <v>42144</v>
      </c>
      <c r="D4194">
        <v>1.5534441805225652</v>
      </c>
    </row>
    <row r="4195" spans="1:4">
      <c r="A4195" s="31">
        <v>2015</v>
      </c>
      <c r="B4195" s="100">
        <v>42125</v>
      </c>
      <c r="C4195" s="100">
        <v>42145</v>
      </c>
      <c r="D4195">
        <v>1.5682490491618537</v>
      </c>
    </row>
    <row r="4196" spans="1:4">
      <c r="A4196" s="31">
        <v>2015</v>
      </c>
      <c r="B4196" s="100">
        <v>42125</v>
      </c>
      <c r="C4196" s="100">
        <v>42146</v>
      </c>
      <c r="D4196">
        <v>1.5640235360044832</v>
      </c>
    </row>
    <row r="4197" spans="1:4">
      <c r="A4197" s="31">
        <v>2015</v>
      </c>
      <c r="B4197" s="100">
        <v>42125</v>
      </c>
      <c r="C4197" s="100">
        <v>42149</v>
      </c>
      <c r="D4197">
        <v>1.5379658167553938</v>
      </c>
    </row>
    <row r="4198" spans="1:4">
      <c r="A4198" s="31">
        <v>2015</v>
      </c>
      <c r="B4198" s="100">
        <v>42125</v>
      </c>
      <c r="C4198" s="100">
        <v>42150</v>
      </c>
      <c r="D4198">
        <v>1.5397406989853439</v>
      </c>
    </row>
    <row r="4199" spans="1:4">
      <c r="A4199" s="31">
        <v>2015</v>
      </c>
      <c r="B4199" s="100">
        <v>42125</v>
      </c>
      <c r="C4199" s="100">
        <v>42151</v>
      </c>
      <c r="D4199">
        <v>1.5364922206506366</v>
      </c>
    </row>
    <row r="4200" spans="1:4">
      <c r="A4200" s="31">
        <v>2015</v>
      </c>
      <c r="B4200" s="100">
        <v>42125</v>
      </c>
      <c r="C4200" s="100">
        <v>42152</v>
      </c>
      <c r="D4200">
        <v>1.5294778214486242</v>
      </c>
    </row>
    <row r="4201" spans="1:4">
      <c r="A4201" s="31">
        <v>2015</v>
      </c>
      <c r="B4201" s="100">
        <v>42125</v>
      </c>
      <c r="C4201" s="100">
        <v>42153</v>
      </c>
      <c r="D4201">
        <v>1.5257301808066759</v>
      </c>
    </row>
    <row r="4202" spans="1:4">
      <c r="A4202" s="31">
        <v>2015</v>
      </c>
      <c r="B4202" s="100">
        <v>42156</v>
      </c>
      <c r="C4202" s="100">
        <v>42156</v>
      </c>
      <c r="D4202">
        <v>1.5215849843587073</v>
      </c>
    </row>
    <row r="4203" spans="1:4">
      <c r="A4203" s="31">
        <v>2015</v>
      </c>
      <c r="B4203" s="100">
        <v>42156</v>
      </c>
      <c r="C4203" s="100">
        <v>42157</v>
      </c>
      <c r="D4203">
        <v>1.5227115835979566</v>
      </c>
    </row>
    <row r="4204" spans="1:4">
      <c r="A4204" s="31">
        <v>2015</v>
      </c>
      <c r="B4204" s="100">
        <v>42156</v>
      </c>
      <c r="C4204" s="100">
        <v>42158</v>
      </c>
      <c r="D4204">
        <v>1.5304467353951889</v>
      </c>
    </row>
    <row r="4205" spans="1:4">
      <c r="A4205" s="31">
        <v>2015</v>
      </c>
      <c r="B4205" s="100">
        <v>42156</v>
      </c>
      <c r="C4205" s="100">
        <v>42159</v>
      </c>
      <c r="D4205">
        <v>1.538890399782431</v>
      </c>
    </row>
    <row r="4206" spans="1:4">
      <c r="A4206" s="31">
        <v>2015</v>
      </c>
      <c r="B4206" s="100">
        <v>42156</v>
      </c>
      <c r="C4206" s="100">
        <v>42160</v>
      </c>
      <c r="D4206">
        <v>1.5331419980866474</v>
      </c>
    </row>
    <row r="4207" spans="1:4">
      <c r="A4207" s="31">
        <v>2015</v>
      </c>
      <c r="B4207" s="100">
        <v>42156</v>
      </c>
      <c r="C4207" s="100">
        <v>42163</v>
      </c>
      <c r="D4207">
        <v>1.5252801311833835</v>
      </c>
    </row>
    <row r="4208" spans="1:4">
      <c r="A4208" s="31">
        <v>2015</v>
      </c>
      <c r="B4208" s="100">
        <v>42156</v>
      </c>
      <c r="C4208" s="100">
        <v>42164</v>
      </c>
      <c r="D4208">
        <v>1.5296437313026923</v>
      </c>
    </row>
    <row r="4209" spans="1:4">
      <c r="A4209" s="31">
        <v>2015</v>
      </c>
      <c r="B4209" s="100">
        <v>42156</v>
      </c>
      <c r="C4209" s="100">
        <v>42165</v>
      </c>
      <c r="D4209">
        <v>1.5484623833058757</v>
      </c>
    </row>
    <row r="4210" spans="1:4">
      <c r="A4210" s="31">
        <v>2015</v>
      </c>
      <c r="B4210" s="100">
        <v>42156</v>
      </c>
      <c r="C4210" s="100">
        <v>42166</v>
      </c>
      <c r="D4210">
        <v>1.5458298926507019</v>
      </c>
    </row>
    <row r="4211" spans="1:4">
      <c r="A4211" s="31">
        <v>2015</v>
      </c>
      <c r="B4211" s="100">
        <v>42156</v>
      </c>
      <c r="C4211" s="100">
        <v>42167</v>
      </c>
      <c r="D4211">
        <v>1.5486542443064184</v>
      </c>
    </row>
    <row r="4212" spans="1:4">
      <c r="A4212" s="31">
        <v>2015</v>
      </c>
      <c r="B4212" s="100">
        <v>42156</v>
      </c>
      <c r="C4212" s="100">
        <v>42170</v>
      </c>
      <c r="D4212">
        <v>1.5507326513685373</v>
      </c>
    </row>
    <row r="4213" spans="1:4">
      <c r="A4213" s="31">
        <v>2015</v>
      </c>
      <c r="B4213" s="100">
        <v>42156</v>
      </c>
      <c r="C4213" s="100">
        <v>42171</v>
      </c>
      <c r="D4213">
        <v>1.561542745753272</v>
      </c>
    </row>
    <row r="4214" spans="1:4">
      <c r="A4214" s="31">
        <v>2015</v>
      </c>
      <c r="B4214" s="100">
        <v>42156</v>
      </c>
      <c r="C4214" s="100">
        <v>42172</v>
      </c>
      <c r="D4214">
        <v>1.5730822873082286</v>
      </c>
    </row>
    <row r="4215" spans="1:4">
      <c r="A4215" s="31">
        <v>2015</v>
      </c>
      <c r="B4215" s="100">
        <v>42156</v>
      </c>
      <c r="C4215" s="100">
        <v>42173</v>
      </c>
      <c r="D4215">
        <v>1.5911818054974187</v>
      </c>
    </row>
    <row r="4216" spans="1:4">
      <c r="A4216" s="31">
        <v>2015</v>
      </c>
      <c r="B4216" s="100">
        <v>42156</v>
      </c>
      <c r="C4216" s="100">
        <v>42174</v>
      </c>
      <c r="D4216">
        <v>1.5838239416876925</v>
      </c>
    </row>
    <row r="4217" spans="1:4">
      <c r="A4217" s="31">
        <v>2015</v>
      </c>
      <c r="B4217" s="100">
        <v>42156</v>
      </c>
      <c r="C4217" s="100">
        <v>42177</v>
      </c>
      <c r="D4217">
        <v>1.5825080206444415</v>
      </c>
    </row>
    <row r="4218" spans="1:4">
      <c r="A4218" s="31">
        <v>2015</v>
      </c>
      <c r="B4218" s="100">
        <v>42156</v>
      </c>
      <c r="C4218" s="100">
        <v>42178</v>
      </c>
      <c r="D4218">
        <v>1.5778059428249545</v>
      </c>
    </row>
    <row r="4219" spans="1:4">
      <c r="A4219" s="31">
        <v>2015</v>
      </c>
      <c r="B4219" s="100">
        <v>42156</v>
      </c>
      <c r="C4219" s="100">
        <v>42179</v>
      </c>
      <c r="D4219">
        <v>1.5753020511379601</v>
      </c>
    </row>
    <row r="4220" spans="1:4">
      <c r="A4220" s="31">
        <v>2015</v>
      </c>
      <c r="B4220" s="100">
        <v>42156</v>
      </c>
      <c r="C4220" s="100">
        <v>42180</v>
      </c>
      <c r="D4220">
        <v>1.5725512208812797</v>
      </c>
    </row>
    <row r="4221" spans="1:4">
      <c r="A4221" s="31">
        <v>2015</v>
      </c>
      <c r="B4221" s="100">
        <v>42156</v>
      </c>
      <c r="C4221" s="100">
        <v>42181</v>
      </c>
      <c r="D4221">
        <v>1.5726519724835042</v>
      </c>
    </row>
    <row r="4222" spans="1:4">
      <c r="A4222" s="31">
        <v>2015</v>
      </c>
      <c r="B4222" s="100">
        <v>42156</v>
      </c>
      <c r="C4222" s="100">
        <v>42184</v>
      </c>
      <c r="D4222">
        <v>1.5713479181369088</v>
      </c>
    </row>
    <row r="4223" spans="1:4">
      <c r="A4223" s="31">
        <v>2015</v>
      </c>
      <c r="B4223" s="100">
        <v>42156</v>
      </c>
      <c r="C4223" s="100">
        <v>42185</v>
      </c>
      <c r="D4223">
        <v>1.5728141692437447</v>
      </c>
    </row>
    <row r="4224" spans="1:4">
      <c r="A4224" s="31">
        <v>2015</v>
      </c>
      <c r="B4224" s="100">
        <v>42186</v>
      </c>
      <c r="C4224" s="100">
        <v>42186</v>
      </c>
      <c r="D4224">
        <v>1.5654749312460337</v>
      </c>
    </row>
    <row r="4225" spans="1:4">
      <c r="A4225" s="31">
        <v>2015</v>
      </c>
      <c r="B4225" s="100">
        <v>42186</v>
      </c>
      <c r="C4225" s="100">
        <v>42187</v>
      </c>
      <c r="D4225">
        <v>1.5579332676333943</v>
      </c>
    </row>
    <row r="4226" spans="1:4">
      <c r="A4226" s="31">
        <v>2015</v>
      </c>
      <c r="B4226" s="100">
        <v>42186</v>
      </c>
      <c r="C4226" s="100">
        <v>42188</v>
      </c>
      <c r="D4226">
        <v>1.562376795268938</v>
      </c>
    </row>
    <row r="4227" spans="1:4">
      <c r="A4227" s="31">
        <v>2015</v>
      </c>
      <c r="B4227" s="100">
        <v>42186</v>
      </c>
      <c r="C4227" s="100">
        <v>42191</v>
      </c>
      <c r="D4227">
        <v>1.5548022598870057</v>
      </c>
    </row>
    <row r="4228" spans="1:4">
      <c r="A4228" s="31">
        <v>2015</v>
      </c>
      <c r="B4228" s="100">
        <v>42186</v>
      </c>
      <c r="C4228" s="100">
        <v>42192</v>
      </c>
      <c r="D4228">
        <v>1.5445810371626394</v>
      </c>
    </row>
    <row r="4229" spans="1:4">
      <c r="A4229" s="31">
        <v>2015</v>
      </c>
      <c r="B4229" s="100">
        <v>42186</v>
      </c>
      <c r="C4229" s="100">
        <v>42193</v>
      </c>
      <c r="D4229">
        <v>1.5368743900738882</v>
      </c>
    </row>
    <row r="4230" spans="1:4">
      <c r="A4230" s="31">
        <v>2015</v>
      </c>
      <c r="B4230" s="100">
        <v>42186</v>
      </c>
      <c r="C4230" s="100">
        <v>42194</v>
      </c>
      <c r="D4230">
        <v>1.5404124860646597</v>
      </c>
    </row>
    <row r="4231" spans="1:4">
      <c r="A4231" s="31">
        <v>2015</v>
      </c>
      <c r="B4231" s="100">
        <v>42186</v>
      </c>
      <c r="C4231" s="100">
        <v>42195</v>
      </c>
      <c r="D4231">
        <v>1.5517480577136515</v>
      </c>
    </row>
    <row r="4232" spans="1:4">
      <c r="A4232" s="31">
        <v>2015</v>
      </c>
      <c r="B4232" s="100">
        <v>42186</v>
      </c>
      <c r="C4232" s="100">
        <v>42198</v>
      </c>
      <c r="D4232">
        <v>1.5529163738580463</v>
      </c>
    </row>
    <row r="4233" spans="1:4">
      <c r="A4233" s="31">
        <v>2015</v>
      </c>
      <c r="B4233" s="100">
        <v>42186</v>
      </c>
      <c r="C4233" s="100">
        <v>42199</v>
      </c>
      <c r="D4233">
        <v>1.5571710897797852</v>
      </c>
    </row>
    <row r="4234" spans="1:4">
      <c r="A4234" s="31">
        <v>2015</v>
      </c>
      <c r="B4234" s="100">
        <v>42186</v>
      </c>
      <c r="C4234" s="100">
        <v>42200</v>
      </c>
      <c r="D4234">
        <v>1.5626685592618879</v>
      </c>
    </row>
    <row r="4235" spans="1:4">
      <c r="A4235" s="31">
        <v>2015</v>
      </c>
      <c r="B4235" s="100">
        <v>42186</v>
      </c>
      <c r="C4235" s="100">
        <v>42201</v>
      </c>
      <c r="D4235">
        <v>1.5566537745308693</v>
      </c>
    </row>
    <row r="4236" spans="1:4">
      <c r="A4236" s="31">
        <v>2015</v>
      </c>
      <c r="B4236" s="100">
        <v>42186</v>
      </c>
      <c r="C4236" s="100">
        <v>42202</v>
      </c>
      <c r="D4236">
        <v>1.5593584419304023</v>
      </c>
    </row>
    <row r="4237" spans="1:4">
      <c r="A4237" s="31">
        <v>2015</v>
      </c>
      <c r="B4237" s="100">
        <v>42186</v>
      </c>
      <c r="C4237" s="100">
        <v>42205</v>
      </c>
      <c r="D4237">
        <v>1.556735045187204</v>
      </c>
    </row>
    <row r="4238" spans="1:4">
      <c r="A4238" s="31">
        <v>2015</v>
      </c>
      <c r="B4238" s="100">
        <v>42186</v>
      </c>
      <c r="C4238" s="100">
        <v>42206</v>
      </c>
      <c r="D4238">
        <v>1.5553170173178761</v>
      </c>
    </row>
    <row r="4239" spans="1:4">
      <c r="A4239" s="31">
        <v>2015</v>
      </c>
      <c r="B4239" s="100">
        <v>42186</v>
      </c>
      <c r="C4239" s="100">
        <v>42207</v>
      </c>
      <c r="D4239">
        <v>1.5614437124033229</v>
      </c>
    </row>
    <row r="4240" spans="1:4">
      <c r="A4240" s="31">
        <v>2015</v>
      </c>
      <c r="B4240" s="100">
        <v>42186</v>
      </c>
      <c r="C4240" s="100">
        <v>42208</v>
      </c>
      <c r="D4240">
        <v>1.5614707552526974</v>
      </c>
    </row>
    <row r="4241" spans="1:4">
      <c r="A4241" s="31">
        <v>2015</v>
      </c>
      <c r="B4241" s="100">
        <v>42186</v>
      </c>
      <c r="C4241" s="100">
        <v>42209</v>
      </c>
      <c r="D4241">
        <v>1.5474607440939314</v>
      </c>
    </row>
    <row r="4242" spans="1:4">
      <c r="A4242" s="31">
        <v>2015</v>
      </c>
      <c r="B4242" s="100">
        <v>42186</v>
      </c>
      <c r="C4242" s="100">
        <v>42212</v>
      </c>
      <c r="D4242">
        <v>1.5515644731303493</v>
      </c>
    </row>
    <row r="4243" spans="1:4">
      <c r="A4243" s="31">
        <v>2015</v>
      </c>
      <c r="B4243" s="100">
        <v>42186</v>
      </c>
      <c r="C4243" s="100">
        <v>42213</v>
      </c>
      <c r="D4243">
        <v>1.5585241730279897</v>
      </c>
    </row>
    <row r="4244" spans="1:4">
      <c r="A4244" s="31">
        <v>2015</v>
      </c>
      <c r="B4244" s="100">
        <v>42186</v>
      </c>
      <c r="C4244" s="100">
        <v>42214</v>
      </c>
      <c r="D4244">
        <v>1.5638735289947538</v>
      </c>
    </row>
    <row r="4245" spans="1:4">
      <c r="A4245" s="31">
        <v>2015</v>
      </c>
      <c r="B4245" s="100">
        <v>42186</v>
      </c>
      <c r="C4245" s="100">
        <v>42215</v>
      </c>
      <c r="D4245">
        <v>1.5627674750356633</v>
      </c>
    </row>
    <row r="4246" spans="1:4">
      <c r="A4246" s="31">
        <v>2015</v>
      </c>
      <c r="B4246" s="100">
        <v>42186</v>
      </c>
      <c r="C4246" s="100">
        <v>42216</v>
      </c>
      <c r="D4246">
        <v>1.5575912512427212</v>
      </c>
    </row>
    <row r="4247" spans="1:4">
      <c r="A4247" s="31">
        <v>2015</v>
      </c>
      <c r="B4247" s="100">
        <v>42217</v>
      </c>
      <c r="C4247" s="100">
        <v>42219</v>
      </c>
      <c r="D4247">
        <v>1.5581957882754696</v>
      </c>
    </row>
    <row r="4248" spans="1:4">
      <c r="A4248" s="31">
        <v>2015</v>
      </c>
      <c r="B4248" s="100">
        <v>42217</v>
      </c>
      <c r="C4248" s="100">
        <v>42220</v>
      </c>
      <c r="D4248">
        <v>1.5614372109569548</v>
      </c>
    </row>
    <row r="4249" spans="1:4">
      <c r="A4249" s="31">
        <v>2015</v>
      </c>
      <c r="B4249" s="100">
        <v>42217</v>
      </c>
      <c r="C4249" s="100">
        <v>42221</v>
      </c>
      <c r="D4249">
        <v>1.5629757288525061</v>
      </c>
    </row>
    <row r="4250" spans="1:4">
      <c r="A4250" s="31">
        <v>2015</v>
      </c>
      <c r="B4250" s="100">
        <v>42217</v>
      </c>
      <c r="C4250" s="100">
        <v>42222</v>
      </c>
      <c r="D4250">
        <v>1.5518962075848304</v>
      </c>
    </row>
    <row r="4251" spans="1:4">
      <c r="A4251" s="31">
        <v>2015</v>
      </c>
      <c r="B4251" s="100">
        <v>42217</v>
      </c>
      <c r="C4251" s="100">
        <v>42223</v>
      </c>
      <c r="D4251">
        <v>1.5516947950645301</v>
      </c>
    </row>
    <row r="4252" spans="1:4">
      <c r="A4252" s="31">
        <v>2015</v>
      </c>
      <c r="B4252" s="100">
        <v>42217</v>
      </c>
      <c r="C4252" s="100">
        <v>42226</v>
      </c>
      <c r="D4252">
        <v>1.5499929288643759</v>
      </c>
    </row>
    <row r="4253" spans="1:4">
      <c r="A4253" s="31">
        <v>2015</v>
      </c>
      <c r="B4253" s="100">
        <v>42217</v>
      </c>
      <c r="C4253" s="100">
        <v>42227</v>
      </c>
      <c r="D4253">
        <v>1.5596783295711061</v>
      </c>
    </row>
    <row r="4254" spans="1:4">
      <c r="A4254" s="31">
        <v>2015</v>
      </c>
      <c r="B4254" s="100">
        <v>42217</v>
      </c>
      <c r="C4254" s="100">
        <v>42228</v>
      </c>
      <c r="D4254">
        <v>1.5603580920408449</v>
      </c>
    </row>
    <row r="4255" spans="1:4">
      <c r="A4255" s="31">
        <v>2015</v>
      </c>
      <c r="B4255" s="100">
        <v>42217</v>
      </c>
      <c r="C4255" s="100">
        <v>42229</v>
      </c>
      <c r="D4255">
        <v>1.5633267661131438</v>
      </c>
    </row>
    <row r="4256" spans="1:4">
      <c r="A4256" s="31">
        <v>2015</v>
      </c>
      <c r="B4256" s="100">
        <v>42217</v>
      </c>
      <c r="C4256" s="100">
        <v>42230</v>
      </c>
      <c r="D4256">
        <v>1.5634709587123863</v>
      </c>
    </row>
    <row r="4257" spans="1:4">
      <c r="A4257" s="31">
        <v>2015</v>
      </c>
      <c r="B4257" s="100">
        <v>42217</v>
      </c>
      <c r="C4257" s="100">
        <v>42233</v>
      </c>
      <c r="D4257">
        <v>1.5622800844475722</v>
      </c>
    </row>
    <row r="4258" spans="1:4">
      <c r="A4258" s="31">
        <v>2015</v>
      </c>
      <c r="B4258" s="100">
        <v>42217</v>
      </c>
      <c r="C4258" s="100">
        <v>42234</v>
      </c>
      <c r="D4258">
        <v>1.5705765407554673</v>
      </c>
    </row>
    <row r="4259" spans="1:4">
      <c r="A4259" s="31">
        <v>2015</v>
      </c>
      <c r="B4259" s="100">
        <v>42217</v>
      </c>
      <c r="C4259" s="100">
        <v>42235</v>
      </c>
      <c r="D4259">
        <v>1.5663214640374523</v>
      </c>
    </row>
    <row r="4260" spans="1:4">
      <c r="A4260" s="31">
        <v>2015</v>
      </c>
      <c r="B4260" s="100">
        <v>42217</v>
      </c>
      <c r="C4260" s="100">
        <v>42236</v>
      </c>
      <c r="D4260">
        <v>1.5666853460353041</v>
      </c>
    </row>
    <row r="4261" spans="1:4">
      <c r="A4261" s="31">
        <v>2015</v>
      </c>
      <c r="B4261" s="100">
        <v>42217</v>
      </c>
      <c r="C4261" s="100">
        <v>42237</v>
      </c>
      <c r="D4261">
        <v>1.5672409002500696</v>
      </c>
    </row>
    <row r="4262" spans="1:4">
      <c r="A4262" s="31">
        <v>2015</v>
      </c>
      <c r="B4262" s="100">
        <v>42217</v>
      </c>
      <c r="C4262" s="100">
        <v>42240</v>
      </c>
      <c r="D4262">
        <v>1.5745001369487812</v>
      </c>
    </row>
    <row r="4263" spans="1:4">
      <c r="A4263" s="31">
        <v>2015</v>
      </c>
      <c r="B4263" s="100">
        <v>42217</v>
      </c>
      <c r="C4263" s="100">
        <v>42241</v>
      </c>
      <c r="D4263">
        <v>1.578326474622771</v>
      </c>
    </row>
    <row r="4264" spans="1:4">
      <c r="A4264" s="31">
        <v>2015</v>
      </c>
      <c r="B4264" s="100">
        <v>42217</v>
      </c>
      <c r="C4264" s="100">
        <v>42242</v>
      </c>
      <c r="D4264">
        <v>1.5589280831282473</v>
      </c>
    </row>
    <row r="4265" spans="1:4">
      <c r="A4265" s="31">
        <v>2015</v>
      </c>
      <c r="B4265" s="100">
        <v>42217</v>
      </c>
      <c r="C4265" s="100">
        <v>42243</v>
      </c>
      <c r="D4265">
        <v>1.5432166301969368</v>
      </c>
    </row>
    <row r="4266" spans="1:4">
      <c r="A4266" s="31">
        <v>2015</v>
      </c>
      <c r="B4266" s="100">
        <v>42217</v>
      </c>
      <c r="C4266" s="100">
        <v>42244</v>
      </c>
      <c r="D4266">
        <v>1.539133998087693</v>
      </c>
    </row>
    <row r="4267" spans="1:4">
      <c r="A4267" s="31">
        <v>2015</v>
      </c>
      <c r="B4267" s="100">
        <v>42217</v>
      </c>
      <c r="C4267" s="100">
        <v>42247</v>
      </c>
      <c r="D4267">
        <v>1.5415171882946406</v>
      </c>
    </row>
    <row r="4268" spans="1:4">
      <c r="A4268" s="31">
        <v>2015</v>
      </c>
      <c r="B4268" s="100">
        <v>42248</v>
      </c>
      <c r="C4268" s="100">
        <v>42248</v>
      </c>
      <c r="D4268">
        <v>1.5332969432314409</v>
      </c>
    </row>
    <row r="4269" spans="1:4">
      <c r="A4269" s="31">
        <v>2015</v>
      </c>
      <c r="B4269" s="100">
        <v>42248</v>
      </c>
      <c r="C4269" s="100">
        <v>42249</v>
      </c>
      <c r="D4269">
        <v>1.5273442800922783</v>
      </c>
    </row>
    <row r="4270" spans="1:4">
      <c r="A4270" s="31">
        <v>2015</v>
      </c>
      <c r="B4270" s="100">
        <v>42248</v>
      </c>
      <c r="C4270" s="100">
        <v>42250</v>
      </c>
      <c r="D4270">
        <v>1.528795098706603</v>
      </c>
    </row>
    <row r="4271" spans="1:4">
      <c r="A4271" s="31">
        <v>2015</v>
      </c>
      <c r="B4271" s="100">
        <v>42248</v>
      </c>
      <c r="C4271" s="100">
        <v>42251</v>
      </c>
      <c r="D4271">
        <v>1.522624743677375</v>
      </c>
    </row>
    <row r="4272" spans="1:4">
      <c r="A4272" s="31">
        <v>2015</v>
      </c>
      <c r="B4272" s="100">
        <v>42248</v>
      </c>
      <c r="C4272" s="100">
        <v>42254</v>
      </c>
      <c r="D4272">
        <v>1.5261176148421989</v>
      </c>
    </row>
    <row r="4273" spans="1:4">
      <c r="A4273" s="31">
        <v>2015</v>
      </c>
      <c r="B4273" s="100">
        <v>42248</v>
      </c>
      <c r="C4273" s="100">
        <v>42255</v>
      </c>
      <c r="D4273">
        <v>1.5408614025400331</v>
      </c>
    </row>
    <row r="4274" spans="1:4">
      <c r="A4274" s="31">
        <v>2015</v>
      </c>
      <c r="B4274" s="100">
        <v>42248</v>
      </c>
      <c r="C4274" s="100">
        <v>42256</v>
      </c>
      <c r="D4274">
        <v>1.5362019031857674</v>
      </c>
    </row>
    <row r="4275" spans="1:4">
      <c r="A4275" s="31">
        <v>2015</v>
      </c>
      <c r="B4275" s="100">
        <v>42248</v>
      </c>
      <c r="C4275" s="100">
        <v>42257</v>
      </c>
      <c r="D4275">
        <v>1.5394673456747643</v>
      </c>
    </row>
    <row r="4276" spans="1:4">
      <c r="A4276" s="31">
        <v>2015</v>
      </c>
      <c r="B4276" s="100">
        <v>42248</v>
      </c>
      <c r="C4276" s="100">
        <v>42258</v>
      </c>
      <c r="D4276">
        <v>1.5422940049274569</v>
      </c>
    </row>
    <row r="4277" spans="1:4">
      <c r="A4277" s="31">
        <v>2015</v>
      </c>
      <c r="B4277" s="100">
        <v>42248</v>
      </c>
      <c r="C4277" s="100">
        <v>42261</v>
      </c>
      <c r="D4277">
        <v>1.5414507772020725</v>
      </c>
    </row>
    <row r="4278" spans="1:4">
      <c r="A4278" s="31">
        <v>2015</v>
      </c>
      <c r="B4278" s="100">
        <v>42248</v>
      </c>
      <c r="C4278" s="100">
        <v>42262</v>
      </c>
      <c r="D4278">
        <v>1.5409746800980124</v>
      </c>
    </row>
    <row r="4279" spans="1:4">
      <c r="A4279" s="31">
        <v>2015</v>
      </c>
      <c r="B4279" s="100">
        <v>42248</v>
      </c>
      <c r="C4279" s="100">
        <v>42263</v>
      </c>
      <c r="D4279">
        <v>1.5451730544278539</v>
      </c>
    </row>
    <row r="4280" spans="1:4">
      <c r="A4280" s="31">
        <v>2015</v>
      </c>
      <c r="B4280" s="100">
        <v>42248</v>
      </c>
      <c r="C4280" s="100">
        <v>42264</v>
      </c>
      <c r="D4280">
        <v>1.5524600288204213</v>
      </c>
    </row>
    <row r="4281" spans="1:4">
      <c r="A4281" s="31">
        <v>2015</v>
      </c>
      <c r="B4281" s="100">
        <v>42248</v>
      </c>
      <c r="C4281" s="100">
        <v>42265</v>
      </c>
      <c r="D4281">
        <v>1.5646752534941077</v>
      </c>
    </row>
    <row r="4282" spans="1:4">
      <c r="A4282" s="31">
        <v>2015</v>
      </c>
      <c r="B4282" s="100">
        <v>42248</v>
      </c>
      <c r="C4282" s="100">
        <v>42268</v>
      </c>
      <c r="D4282">
        <v>1.5532238022918678</v>
      </c>
    </row>
    <row r="4283" spans="1:4">
      <c r="A4283" s="31">
        <v>2015</v>
      </c>
      <c r="B4283" s="100">
        <v>42248</v>
      </c>
      <c r="C4283" s="100">
        <v>42269</v>
      </c>
      <c r="D4283">
        <v>1.5443721445382803</v>
      </c>
    </row>
    <row r="4284" spans="1:4">
      <c r="A4284" s="31">
        <v>2015</v>
      </c>
      <c r="B4284" s="100">
        <v>42248</v>
      </c>
      <c r="C4284" s="100">
        <v>42270</v>
      </c>
      <c r="D4284">
        <v>1.5280252158421268</v>
      </c>
    </row>
    <row r="4285" spans="1:4">
      <c r="A4285" s="31">
        <v>2015</v>
      </c>
      <c r="B4285" s="100">
        <v>42248</v>
      </c>
      <c r="C4285" s="100">
        <v>42271</v>
      </c>
      <c r="D4285">
        <v>1.521727358873697</v>
      </c>
    </row>
    <row r="4286" spans="1:4">
      <c r="A4286" s="31">
        <v>2015</v>
      </c>
      <c r="B4286" s="100">
        <v>42248</v>
      </c>
      <c r="C4286" s="100">
        <v>42272</v>
      </c>
      <c r="D4286">
        <v>1.5176590677101054</v>
      </c>
    </row>
    <row r="4287" spans="1:4">
      <c r="A4287" s="31">
        <v>2015</v>
      </c>
      <c r="B4287" s="100">
        <v>42248</v>
      </c>
      <c r="C4287" s="100">
        <v>42275</v>
      </c>
      <c r="D4287">
        <v>1.5193144722524483</v>
      </c>
    </row>
    <row r="4288" spans="1:4">
      <c r="A4288" s="31">
        <v>2015</v>
      </c>
      <c r="B4288" s="100">
        <v>42248</v>
      </c>
      <c r="C4288" s="100">
        <v>42276</v>
      </c>
      <c r="D4288">
        <v>1.5158977134352591</v>
      </c>
    </row>
    <row r="4289" spans="1:4">
      <c r="A4289" s="31">
        <v>2015</v>
      </c>
      <c r="B4289" s="100">
        <v>42248</v>
      </c>
      <c r="C4289" s="100">
        <v>42277</v>
      </c>
      <c r="D4289">
        <v>1.5169939065673663</v>
      </c>
    </row>
    <row r="4290" spans="1:4">
      <c r="A4290" s="31">
        <v>2015</v>
      </c>
      <c r="B4290" s="100">
        <v>42278</v>
      </c>
      <c r="C4290" s="100">
        <v>42278</v>
      </c>
      <c r="D4290">
        <v>1.5139133975838197</v>
      </c>
    </row>
    <row r="4291" spans="1:4">
      <c r="A4291" s="31">
        <v>2015</v>
      </c>
      <c r="B4291" s="100">
        <v>42278</v>
      </c>
      <c r="C4291" s="100">
        <v>42279</v>
      </c>
      <c r="D4291">
        <v>1.5167164990486546</v>
      </c>
    </row>
    <row r="4292" spans="1:4">
      <c r="A4292" s="31">
        <v>2015</v>
      </c>
      <c r="B4292" s="100">
        <v>42278</v>
      </c>
      <c r="C4292" s="100">
        <v>42282</v>
      </c>
      <c r="D4292">
        <v>1.5179681167252095</v>
      </c>
    </row>
    <row r="4293" spans="1:4">
      <c r="A4293" s="31">
        <v>2015</v>
      </c>
      <c r="B4293" s="100">
        <v>42278</v>
      </c>
      <c r="C4293" s="100">
        <v>42283</v>
      </c>
      <c r="D4293">
        <v>1.5169617515880525</v>
      </c>
    </row>
    <row r="4294" spans="1:4">
      <c r="A4294" s="31">
        <v>2015</v>
      </c>
      <c r="B4294" s="100">
        <v>42278</v>
      </c>
      <c r="C4294" s="100">
        <v>42284</v>
      </c>
      <c r="D4294">
        <v>1.5311225876596901</v>
      </c>
    </row>
    <row r="4295" spans="1:4">
      <c r="A4295" s="31">
        <v>2015</v>
      </c>
      <c r="B4295" s="100">
        <v>42278</v>
      </c>
      <c r="C4295" s="100">
        <v>42285</v>
      </c>
      <c r="D4295">
        <v>1.527830572902525</v>
      </c>
    </row>
    <row r="4296" spans="1:4">
      <c r="A4296" s="31">
        <v>2015</v>
      </c>
      <c r="B4296" s="100">
        <v>42278</v>
      </c>
      <c r="C4296" s="100">
        <v>42286</v>
      </c>
      <c r="D4296">
        <v>1.5339543674902121</v>
      </c>
    </row>
    <row r="4297" spans="1:4">
      <c r="A4297" s="31">
        <v>2015</v>
      </c>
      <c r="B4297" s="100">
        <v>42278</v>
      </c>
      <c r="C4297" s="100">
        <v>42289</v>
      </c>
      <c r="D4297">
        <v>1.5366842318605594</v>
      </c>
    </row>
    <row r="4298" spans="1:4">
      <c r="A4298" s="31">
        <v>2015</v>
      </c>
      <c r="B4298" s="100">
        <v>42278</v>
      </c>
      <c r="C4298" s="100">
        <v>42290</v>
      </c>
      <c r="D4298">
        <v>1.5205882352941176</v>
      </c>
    </row>
    <row r="4299" spans="1:4">
      <c r="A4299" s="31">
        <v>2015</v>
      </c>
      <c r="B4299" s="100">
        <v>42278</v>
      </c>
      <c r="C4299" s="100">
        <v>42291</v>
      </c>
      <c r="D4299">
        <v>1.5381504448638448</v>
      </c>
    </row>
    <row r="4300" spans="1:4">
      <c r="A4300" s="31">
        <v>2015</v>
      </c>
      <c r="B4300" s="100">
        <v>42278</v>
      </c>
      <c r="C4300" s="100">
        <v>42292</v>
      </c>
      <c r="D4300">
        <v>1.5464377450317695</v>
      </c>
    </row>
    <row r="4301" spans="1:4">
      <c r="A4301" s="31">
        <v>2015</v>
      </c>
      <c r="B4301" s="100">
        <v>42278</v>
      </c>
      <c r="C4301" s="100">
        <v>42293</v>
      </c>
      <c r="D4301">
        <v>1.5443175638934201</v>
      </c>
    </row>
    <row r="4302" spans="1:4">
      <c r="A4302" s="31">
        <v>2015</v>
      </c>
      <c r="B4302" s="100">
        <v>42278</v>
      </c>
      <c r="C4302" s="100">
        <v>42296</v>
      </c>
      <c r="D4302">
        <v>1.5488588219215524</v>
      </c>
    </row>
    <row r="4303" spans="1:4">
      <c r="A4303" s="31">
        <v>2015</v>
      </c>
      <c r="B4303" s="100">
        <v>42278</v>
      </c>
      <c r="C4303" s="100">
        <v>42297</v>
      </c>
      <c r="D4303">
        <v>1.5469260065288357</v>
      </c>
    </row>
    <row r="4304" spans="1:4">
      <c r="A4304" s="31">
        <v>2015</v>
      </c>
      <c r="B4304" s="100">
        <v>42278</v>
      </c>
      <c r="C4304" s="100">
        <v>42298</v>
      </c>
      <c r="D4304">
        <v>1.5449721050483058</v>
      </c>
    </row>
    <row r="4305" spans="1:4">
      <c r="A4305" s="31">
        <v>2015</v>
      </c>
      <c r="B4305" s="100">
        <v>42278</v>
      </c>
      <c r="C4305" s="100">
        <v>42299</v>
      </c>
      <c r="D4305">
        <v>1.5467596390484002</v>
      </c>
    </row>
    <row r="4306" spans="1:4">
      <c r="A4306" s="31">
        <v>2015</v>
      </c>
      <c r="B4306" s="100">
        <v>42278</v>
      </c>
      <c r="C4306" s="100">
        <v>42300</v>
      </c>
      <c r="D4306">
        <v>1.5404071989437844</v>
      </c>
    </row>
    <row r="4307" spans="1:4">
      <c r="A4307" s="31">
        <v>2015</v>
      </c>
      <c r="B4307" s="100">
        <v>42278</v>
      </c>
      <c r="C4307" s="100">
        <v>42303</v>
      </c>
      <c r="D4307">
        <v>1.5327115812917593</v>
      </c>
    </row>
    <row r="4308" spans="1:4">
      <c r="A4308" s="31">
        <v>2015</v>
      </c>
      <c r="B4308" s="100">
        <v>42278</v>
      </c>
      <c r="C4308" s="100">
        <v>42304</v>
      </c>
      <c r="D4308">
        <v>1.5332686443027448</v>
      </c>
    </row>
    <row r="4309" spans="1:4">
      <c r="A4309" s="31">
        <v>2015</v>
      </c>
      <c r="B4309" s="100">
        <v>42278</v>
      </c>
      <c r="C4309" s="100">
        <v>42305</v>
      </c>
      <c r="D4309">
        <v>1.5293874172185431</v>
      </c>
    </row>
    <row r="4310" spans="1:4">
      <c r="A4310" s="31">
        <v>2015</v>
      </c>
      <c r="B4310" s="100">
        <v>42278</v>
      </c>
      <c r="C4310" s="100">
        <v>42306</v>
      </c>
      <c r="D4310">
        <v>1.5250453467280591</v>
      </c>
    </row>
    <row r="4311" spans="1:4">
      <c r="A4311" s="31">
        <v>2015</v>
      </c>
      <c r="B4311" s="100">
        <v>42278</v>
      </c>
      <c r="C4311" s="100">
        <v>42307</v>
      </c>
      <c r="D4311">
        <v>1.5339738234475075</v>
      </c>
    </row>
    <row r="4312" spans="1:4">
      <c r="A4312" s="31">
        <v>2015</v>
      </c>
      <c r="B4312" s="100">
        <v>42309</v>
      </c>
      <c r="C4312" s="100">
        <v>42310</v>
      </c>
      <c r="D4312">
        <v>1.5468311833987662</v>
      </c>
    </row>
    <row r="4313" spans="1:4">
      <c r="A4313" s="31">
        <v>2015</v>
      </c>
      <c r="B4313" s="100">
        <v>42309</v>
      </c>
      <c r="C4313" s="100">
        <v>42311</v>
      </c>
      <c r="D4313">
        <v>1.5390871485662203</v>
      </c>
    </row>
    <row r="4314" spans="1:4">
      <c r="A4314" s="31">
        <v>2015</v>
      </c>
      <c r="B4314" s="100">
        <v>42309</v>
      </c>
      <c r="C4314" s="100">
        <v>42312</v>
      </c>
      <c r="D4314">
        <v>1.5414434733577669</v>
      </c>
    </row>
    <row r="4315" spans="1:4">
      <c r="A4315" s="31">
        <v>2015</v>
      </c>
      <c r="B4315" s="100">
        <v>42309</v>
      </c>
      <c r="C4315" s="100">
        <v>42313</v>
      </c>
      <c r="D4315">
        <v>1.5272242492281785</v>
      </c>
    </row>
    <row r="4316" spans="1:4">
      <c r="A4316" s="31">
        <v>2015</v>
      </c>
      <c r="B4316" s="100">
        <v>42309</v>
      </c>
      <c r="C4316" s="100">
        <v>42314</v>
      </c>
      <c r="D4316">
        <v>1.5138298613530272</v>
      </c>
    </row>
    <row r="4317" spans="1:4">
      <c r="A4317" s="31">
        <v>2015</v>
      </c>
      <c r="B4317" s="100">
        <v>42309</v>
      </c>
      <c r="C4317" s="100">
        <v>42317</v>
      </c>
      <c r="D4317">
        <v>1.5090323484105868</v>
      </c>
    </row>
    <row r="4318" spans="1:4">
      <c r="A4318" s="31">
        <v>2015</v>
      </c>
      <c r="B4318" s="100">
        <v>42309</v>
      </c>
      <c r="C4318" s="100">
        <v>42318</v>
      </c>
      <c r="D4318">
        <v>1.5119988706945227</v>
      </c>
    </row>
    <row r="4319" spans="1:4">
      <c r="A4319" s="31">
        <v>2015</v>
      </c>
      <c r="B4319" s="100">
        <v>42309</v>
      </c>
      <c r="C4319" s="100">
        <v>42319</v>
      </c>
      <c r="D4319">
        <v>1.517847025495751</v>
      </c>
    </row>
    <row r="4320" spans="1:4">
      <c r="A4320" s="31">
        <v>2015</v>
      </c>
      <c r="B4320" s="100">
        <v>42309</v>
      </c>
      <c r="C4320" s="100">
        <v>42320</v>
      </c>
      <c r="D4320">
        <v>1.5184031710079275</v>
      </c>
    </row>
    <row r="4321" spans="1:4">
      <c r="A4321" s="31">
        <v>2015</v>
      </c>
      <c r="B4321" s="100">
        <v>42309</v>
      </c>
      <c r="C4321" s="100">
        <v>42321</v>
      </c>
      <c r="D4321">
        <v>1.5223817268934305</v>
      </c>
    </row>
    <row r="4322" spans="1:4">
      <c r="A4322" s="31">
        <v>2015</v>
      </c>
      <c r="B4322" s="100">
        <v>42309</v>
      </c>
      <c r="C4322" s="100">
        <v>42324</v>
      </c>
      <c r="D4322">
        <v>1.5192689147067158</v>
      </c>
    </row>
    <row r="4323" spans="1:4">
      <c r="A4323" s="31">
        <v>2015</v>
      </c>
      <c r="B4323" s="100">
        <v>42309</v>
      </c>
      <c r="C4323" s="100">
        <v>42325</v>
      </c>
      <c r="D4323">
        <v>1.5205928459455607</v>
      </c>
    </row>
    <row r="4324" spans="1:4">
      <c r="A4324" s="31">
        <v>2015</v>
      </c>
      <c r="B4324" s="100">
        <v>42309</v>
      </c>
      <c r="C4324" s="100">
        <v>42326</v>
      </c>
      <c r="D4324">
        <v>1.5217577400485092</v>
      </c>
    </row>
    <row r="4325" spans="1:4">
      <c r="A4325" s="31">
        <v>2015</v>
      </c>
      <c r="B4325" s="100">
        <v>42309</v>
      </c>
      <c r="C4325" s="100">
        <v>42327</v>
      </c>
      <c r="D4325">
        <v>1.5271506144612748</v>
      </c>
    </row>
    <row r="4326" spans="1:4">
      <c r="A4326" s="31">
        <v>2015</v>
      </c>
      <c r="B4326" s="100">
        <v>42309</v>
      </c>
      <c r="C4326" s="100">
        <v>42328</v>
      </c>
      <c r="D4326">
        <v>1.5246790299572039</v>
      </c>
    </row>
    <row r="4327" spans="1:4">
      <c r="A4327" s="31">
        <v>2015</v>
      </c>
      <c r="B4327" s="100">
        <v>42309</v>
      </c>
      <c r="C4327" s="100">
        <v>42331</v>
      </c>
      <c r="D4327">
        <v>1.5133096085409252</v>
      </c>
    </row>
    <row r="4328" spans="1:4">
      <c r="A4328" s="31">
        <v>2015</v>
      </c>
      <c r="B4328" s="100">
        <v>42309</v>
      </c>
      <c r="C4328" s="100">
        <v>42332</v>
      </c>
      <c r="D4328">
        <v>1.5082129708297931</v>
      </c>
    </row>
    <row r="4329" spans="1:4">
      <c r="A4329" s="31">
        <v>2015</v>
      </c>
      <c r="B4329" s="100">
        <v>42309</v>
      </c>
      <c r="C4329" s="100">
        <v>42333</v>
      </c>
      <c r="D4329">
        <v>1.5085144282151763</v>
      </c>
    </row>
    <row r="4330" spans="1:4">
      <c r="A4330" s="31">
        <v>2015</v>
      </c>
      <c r="B4330" s="100">
        <v>42309</v>
      </c>
      <c r="C4330" s="100">
        <v>42334</v>
      </c>
      <c r="D4330">
        <v>1.5099601593625498</v>
      </c>
    </row>
    <row r="4331" spans="1:4">
      <c r="A4331" s="31">
        <v>2015</v>
      </c>
      <c r="B4331" s="100">
        <v>42309</v>
      </c>
      <c r="C4331" s="100">
        <v>42335</v>
      </c>
      <c r="D4331">
        <v>1.5051927727984067</v>
      </c>
    </row>
    <row r="4332" spans="1:4">
      <c r="A4332" s="31">
        <v>2015</v>
      </c>
      <c r="B4332" s="100">
        <v>42309</v>
      </c>
      <c r="C4332" s="100">
        <v>42338</v>
      </c>
      <c r="D4332">
        <v>1.5009931895573214</v>
      </c>
    </row>
    <row r="4333" spans="1:4">
      <c r="A4333" s="31">
        <v>2015</v>
      </c>
      <c r="B4333" s="100">
        <v>42339</v>
      </c>
      <c r="C4333" s="100">
        <v>42339</v>
      </c>
      <c r="D4333">
        <v>1.5065378055713474</v>
      </c>
    </row>
    <row r="4334" spans="1:4">
      <c r="A4334" s="31">
        <v>2015</v>
      </c>
      <c r="B4334" s="100">
        <v>42339</v>
      </c>
      <c r="C4334" s="100">
        <v>42340</v>
      </c>
      <c r="D4334">
        <v>1.5033290834395807</v>
      </c>
    </row>
    <row r="4335" spans="1:4">
      <c r="A4335" s="31">
        <v>2015</v>
      </c>
      <c r="B4335" s="100">
        <v>42339</v>
      </c>
      <c r="C4335" s="100">
        <v>42341</v>
      </c>
      <c r="D4335">
        <v>1.4983150800336982</v>
      </c>
    </row>
    <row r="4336" spans="1:4">
      <c r="A4336" s="31">
        <v>2015</v>
      </c>
      <c r="B4336" s="100">
        <v>42339</v>
      </c>
      <c r="C4336" s="100">
        <v>42342</v>
      </c>
      <c r="D4336">
        <v>1.5139563949451467</v>
      </c>
    </row>
    <row r="4337" spans="1:4">
      <c r="A4337" s="31">
        <v>2015</v>
      </c>
      <c r="B4337" s="100">
        <v>42339</v>
      </c>
      <c r="C4337" s="100">
        <v>42345</v>
      </c>
      <c r="D4337">
        <v>1.5060610282847986</v>
      </c>
    </row>
    <row r="4338" spans="1:4">
      <c r="A4338" s="31">
        <v>2015</v>
      </c>
      <c r="B4338" s="100">
        <v>42339</v>
      </c>
      <c r="C4338" s="100">
        <v>42346</v>
      </c>
      <c r="D4338">
        <v>1.4956677210837572</v>
      </c>
    </row>
    <row r="4339" spans="1:4">
      <c r="A4339" s="31">
        <v>2015</v>
      </c>
      <c r="B4339" s="100">
        <v>42339</v>
      </c>
      <c r="C4339" s="100">
        <v>42347</v>
      </c>
      <c r="D4339">
        <v>1.5088953247827888</v>
      </c>
    </row>
    <row r="4340" spans="1:4">
      <c r="A4340" s="31">
        <v>2015</v>
      </c>
      <c r="B4340" s="100">
        <v>42339</v>
      </c>
      <c r="C4340" s="100">
        <v>42348</v>
      </c>
      <c r="D4340">
        <v>1.5125086385625433</v>
      </c>
    </row>
    <row r="4341" spans="1:4">
      <c r="A4341" s="31">
        <v>2015</v>
      </c>
      <c r="B4341" s="100">
        <v>42339</v>
      </c>
      <c r="C4341" s="100">
        <v>42349</v>
      </c>
      <c r="D4341">
        <v>1.5157807308970099</v>
      </c>
    </row>
    <row r="4342" spans="1:4">
      <c r="A4342" s="31">
        <v>2015</v>
      </c>
      <c r="B4342" s="100">
        <v>42339</v>
      </c>
      <c r="C4342" s="100">
        <v>42352</v>
      </c>
      <c r="D4342">
        <v>1.512809917355372</v>
      </c>
    </row>
    <row r="4343" spans="1:4">
      <c r="A4343" s="31">
        <v>2015</v>
      </c>
      <c r="B4343" s="100">
        <v>42339</v>
      </c>
      <c r="C4343" s="100">
        <v>42353</v>
      </c>
      <c r="D4343">
        <v>1.5154440154440154</v>
      </c>
    </row>
    <row r="4344" spans="1:4">
      <c r="A4344" s="31">
        <v>2015</v>
      </c>
      <c r="B4344" s="100">
        <v>42339</v>
      </c>
      <c r="C4344" s="100">
        <v>42354</v>
      </c>
      <c r="D4344">
        <v>1.5011671014691748</v>
      </c>
    </row>
    <row r="4345" spans="1:4">
      <c r="A4345" s="31">
        <v>2015</v>
      </c>
      <c r="B4345" s="100">
        <v>42339</v>
      </c>
      <c r="C4345" s="100">
        <v>42355</v>
      </c>
      <c r="D4345">
        <v>1.4920176162950729</v>
      </c>
    </row>
    <row r="4346" spans="1:4">
      <c r="A4346" s="31">
        <v>2015</v>
      </c>
      <c r="B4346" s="100">
        <v>42339</v>
      </c>
      <c r="C4346" s="100">
        <v>42356</v>
      </c>
      <c r="D4346">
        <v>1.4912063413425811</v>
      </c>
    </row>
    <row r="4347" spans="1:4">
      <c r="A4347" s="31">
        <v>2015</v>
      </c>
      <c r="B4347" s="100">
        <v>42339</v>
      </c>
      <c r="C4347" s="100">
        <v>42359</v>
      </c>
      <c r="D4347">
        <v>1.4893471261218059</v>
      </c>
    </row>
    <row r="4348" spans="1:4">
      <c r="A4348" s="31">
        <v>2015</v>
      </c>
      <c r="B4348" s="100">
        <v>42339</v>
      </c>
      <c r="C4348" s="100">
        <v>42360</v>
      </c>
      <c r="D4348">
        <v>1.4876392284705242</v>
      </c>
    </row>
    <row r="4349" spans="1:4">
      <c r="A4349" s="31">
        <v>2015</v>
      </c>
      <c r="B4349" s="100">
        <v>42339</v>
      </c>
      <c r="C4349" s="100">
        <v>42361</v>
      </c>
      <c r="D4349">
        <v>1.4892223738062755</v>
      </c>
    </row>
    <row r="4350" spans="1:4">
      <c r="A4350" s="31">
        <v>2015</v>
      </c>
      <c r="B4350" s="100">
        <v>42339</v>
      </c>
      <c r="C4350" s="100">
        <v>42362</v>
      </c>
      <c r="D4350">
        <v>1.4910106238082268</v>
      </c>
    </row>
    <row r="4351" spans="1:4">
      <c r="A4351" s="31">
        <v>2015</v>
      </c>
      <c r="B4351" s="100">
        <v>42339</v>
      </c>
      <c r="C4351" s="100">
        <v>42366</v>
      </c>
      <c r="D4351">
        <v>1.4907187053783915</v>
      </c>
    </row>
    <row r="4352" spans="1:4">
      <c r="A4352" s="31">
        <v>2015</v>
      </c>
      <c r="B4352" s="100">
        <v>42339</v>
      </c>
      <c r="C4352" s="100">
        <v>42367</v>
      </c>
      <c r="D4352">
        <v>1.4799000067563002</v>
      </c>
    </row>
    <row r="4353" spans="1:4">
      <c r="A4353" s="31">
        <v>2015</v>
      </c>
      <c r="B4353" s="100">
        <v>42339</v>
      </c>
      <c r="C4353" s="100">
        <v>42368</v>
      </c>
      <c r="D4353">
        <v>1.4805078659602433</v>
      </c>
    </row>
    <row r="4354" spans="1:4">
      <c r="A4354" s="31">
        <v>2015</v>
      </c>
      <c r="B4354" s="100">
        <v>42339</v>
      </c>
      <c r="C4354" s="100">
        <v>42369</v>
      </c>
      <c r="D4354">
        <v>1.48334355201308</v>
      </c>
    </row>
    <row r="4355" spans="1:4">
      <c r="A4355" s="31">
        <v>2016</v>
      </c>
      <c r="B4355" s="100">
        <v>42370</v>
      </c>
      <c r="C4355" s="100">
        <v>42373</v>
      </c>
      <c r="D4355">
        <v>1.4764937000406451</v>
      </c>
    </row>
    <row r="4356" spans="1:4">
      <c r="A4356" s="31">
        <v>2016</v>
      </c>
      <c r="B4356" s="100">
        <v>42370</v>
      </c>
      <c r="C4356" s="100">
        <v>42374</v>
      </c>
      <c r="D4356">
        <v>1.4673311941011813</v>
      </c>
    </row>
    <row r="4357" spans="1:4">
      <c r="A4357" s="31">
        <v>2016</v>
      </c>
      <c r="B4357" s="100">
        <v>42370</v>
      </c>
      <c r="C4357" s="100">
        <v>42375</v>
      </c>
      <c r="D4357">
        <v>1.4626906318082789</v>
      </c>
    </row>
    <row r="4358" spans="1:4">
      <c r="A4358" s="31">
        <v>2016</v>
      </c>
      <c r="B4358" s="100">
        <v>42370</v>
      </c>
      <c r="C4358" s="100">
        <v>42376</v>
      </c>
      <c r="D4358">
        <v>1.4579113287276142</v>
      </c>
    </row>
    <row r="4359" spans="1:4">
      <c r="A4359" s="31">
        <v>2016</v>
      </c>
      <c r="B4359" s="100">
        <v>42370</v>
      </c>
      <c r="C4359" s="100">
        <v>42377</v>
      </c>
      <c r="D4359">
        <v>1.4574806425206994</v>
      </c>
    </row>
    <row r="4360" spans="1:4">
      <c r="A4360" s="31">
        <v>2016</v>
      </c>
      <c r="B4360" s="100">
        <v>42370</v>
      </c>
      <c r="C4360" s="100">
        <v>42380</v>
      </c>
      <c r="D4360">
        <v>1.4574660330633826</v>
      </c>
    </row>
    <row r="4361" spans="1:4">
      <c r="A4361" s="31">
        <v>2016</v>
      </c>
      <c r="B4361" s="100">
        <v>42370</v>
      </c>
      <c r="C4361" s="100">
        <v>42381</v>
      </c>
      <c r="D4361">
        <v>1.4432605221097494</v>
      </c>
    </row>
    <row r="4362" spans="1:4">
      <c r="A4362" s="31">
        <v>2016</v>
      </c>
      <c r="B4362" s="100">
        <v>42370</v>
      </c>
      <c r="C4362" s="100">
        <v>42382</v>
      </c>
      <c r="D4362">
        <v>1.4417488669688083</v>
      </c>
    </row>
    <row r="4363" spans="1:4">
      <c r="A4363" s="31">
        <v>2016</v>
      </c>
      <c r="B4363" s="100">
        <v>42370</v>
      </c>
      <c r="C4363" s="100">
        <v>42383</v>
      </c>
      <c r="D4363">
        <v>1.4389125926317319</v>
      </c>
    </row>
    <row r="4364" spans="1:4">
      <c r="A4364" s="31">
        <v>2016</v>
      </c>
      <c r="B4364" s="100">
        <v>42370</v>
      </c>
      <c r="C4364" s="100">
        <v>42384</v>
      </c>
      <c r="D4364">
        <v>1.4332239001969795</v>
      </c>
    </row>
    <row r="4365" spans="1:4">
      <c r="A4365" s="31">
        <v>2016</v>
      </c>
      <c r="B4365" s="100">
        <v>42370</v>
      </c>
      <c r="C4365" s="100">
        <v>42387</v>
      </c>
      <c r="D4365">
        <v>1.4282155173544182</v>
      </c>
    </row>
    <row r="4366" spans="1:4">
      <c r="A4366" s="31">
        <v>2016</v>
      </c>
      <c r="B4366" s="100">
        <v>42370</v>
      </c>
      <c r="C4366" s="100">
        <v>42388</v>
      </c>
      <c r="D4366">
        <v>1.4211551789520485</v>
      </c>
    </row>
    <row r="4367" spans="1:4">
      <c r="A4367" s="31">
        <v>2016</v>
      </c>
      <c r="B4367" s="100">
        <v>42370</v>
      </c>
      <c r="C4367" s="100">
        <v>42389</v>
      </c>
      <c r="D4367">
        <v>1.4164935064935065</v>
      </c>
    </row>
    <row r="4368" spans="1:4">
      <c r="A4368" s="31">
        <v>2016</v>
      </c>
      <c r="B4368" s="100">
        <v>42370</v>
      </c>
      <c r="C4368" s="100">
        <v>42390</v>
      </c>
      <c r="D4368">
        <v>1.4113394314736596</v>
      </c>
    </row>
    <row r="4369" spans="1:4">
      <c r="A4369" s="31">
        <v>2016</v>
      </c>
      <c r="B4369" s="100">
        <v>42370</v>
      </c>
      <c r="C4369" s="100">
        <v>42391</v>
      </c>
      <c r="D4369">
        <v>1.4323009846406658</v>
      </c>
    </row>
    <row r="4370" spans="1:4">
      <c r="A4370" s="31">
        <v>2016</v>
      </c>
      <c r="B4370" s="100">
        <v>42370</v>
      </c>
      <c r="C4370" s="100">
        <v>42394</v>
      </c>
      <c r="D4370">
        <v>1.4250889445249701</v>
      </c>
    </row>
    <row r="4371" spans="1:4">
      <c r="A4371" s="31">
        <v>2016</v>
      </c>
      <c r="B4371" s="100">
        <v>42370</v>
      </c>
      <c r="C4371" s="100">
        <v>42395</v>
      </c>
      <c r="D4371">
        <v>1.4241408765359092</v>
      </c>
    </row>
    <row r="4372" spans="1:4">
      <c r="A4372" s="31">
        <v>2016</v>
      </c>
      <c r="B4372" s="100">
        <v>42370</v>
      </c>
      <c r="C4372" s="100">
        <v>42396</v>
      </c>
      <c r="D4372">
        <v>1.4332916474692292</v>
      </c>
    </row>
    <row r="4373" spans="1:4">
      <c r="A4373" s="31">
        <v>2016</v>
      </c>
      <c r="B4373" s="100">
        <v>42370</v>
      </c>
      <c r="C4373" s="100">
        <v>42397</v>
      </c>
      <c r="D4373">
        <v>1.430314320197303</v>
      </c>
    </row>
    <row r="4374" spans="1:4">
      <c r="A4374" s="31">
        <v>2016</v>
      </c>
      <c r="B4374" s="100">
        <v>42370</v>
      </c>
      <c r="C4374" s="100">
        <v>42398</v>
      </c>
      <c r="D4374">
        <v>1.4291323125245388</v>
      </c>
    </row>
    <row r="4375" spans="1:4">
      <c r="A4375" s="31">
        <v>2016</v>
      </c>
      <c r="B4375" s="100">
        <v>42401</v>
      </c>
      <c r="C4375" s="100">
        <v>42401</v>
      </c>
      <c r="D4375">
        <v>1.4302233902759527</v>
      </c>
    </row>
    <row r="4376" spans="1:4">
      <c r="A4376" s="31">
        <v>2016</v>
      </c>
      <c r="B4376" s="100">
        <v>42401</v>
      </c>
      <c r="C4376" s="100">
        <v>42402</v>
      </c>
      <c r="D4376">
        <v>1.4393619825995254</v>
      </c>
    </row>
    <row r="4377" spans="1:4">
      <c r="A4377" s="31">
        <v>2016</v>
      </c>
      <c r="B4377" s="100">
        <v>42401</v>
      </c>
      <c r="C4377" s="100">
        <v>42403</v>
      </c>
      <c r="D4377">
        <v>1.4513474047524226</v>
      </c>
    </row>
    <row r="4378" spans="1:4">
      <c r="A4378" s="31">
        <v>2016</v>
      </c>
      <c r="B4378" s="100">
        <v>42401</v>
      </c>
      <c r="C4378" s="100">
        <v>42404</v>
      </c>
      <c r="D4378">
        <v>1.4630197793589661</v>
      </c>
    </row>
    <row r="4379" spans="1:4">
      <c r="A4379" s="31">
        <v>2016</v>
      </c>
      <c r="B4379" s="100">
        <v>42401</v>
      </c>
      <c r="C4379" s="100">
        <v>42405</v>
      </c>
      <c r="D4379">
        <v>1.4552776875608964</v>
      </c>
    </row>
    <row r="4380" spans="1:4">
      <c r="A4380" s="31">
        <v>2016</v>
      </c>
      <c r="B4380" s="100">
        <v>42401</v>
      </c>
      <c r="C4380" s="100">
        <v>42408</v>
      </c>
      <c r="D4380">
        <v>1.4372087001553602</v>
      </c>
    </row>
    <row r="4381" spans="1:4">
      <c r="A4381" s="31">
        <v>2016</v>
      </c>
      <c r="B4381" s="100">
        <v>42401</v>
      </c>
      <c r="C4381" s="100">
        <v>42409</v>
      </c>
      <c r="D4381">
        <v>1.4415292834691127</v>
      </c>
    </row>
    <row r="4382" spans="1:4">
      <c r="A4382" s="31">
        <v>2016</v>
      </c>
      <c r="B4382" s="100">
        <v>42401</v>
      </c>
      <c r="C4382" s="100">
        <v>42410</v>
      </c>
      <c r="D4382">
        <v>1.4557469480653837</v>
      </c>
    </row>
    <row r="4383" spans="1:4">
      <c r="A4383" s="31">
        <v>2016</v>
      </c>
      <c r="B4383" s="100">
        <v>42401</v>
      </c>
      <c r="C4383" s="100">
        <v>42411</v>
      </c>
      <c r="D4383">
        <v>1.4410718821437645</v>
      </c>
    </row>
    <row r="4384" spans="1:4">
      <c r="A4384" s="31">
        <v>2016</v>
      </c>
      <c r="B4384" s="100">
        <v>42401</v>
      </c>
      <c r="C4384" s="100">
        <v>42412</v>
      </c>
      <c r="D4384">
        <v>1.4504405994725671</v>
      </c>
    </row>
    <row r="4385" spans="1:4">
      <c r="A4385" s="31">
        <v>2016</v>
      </c>
      <c r="B4385" s="100">
        <v>42401</v>
      </c>
      <c r="C4385" s="100">
        <v>42415</v>
      </c>
      <c r="D4385">
        <v>1.4481865284974094</v>
      </c>
    </row>
    <row r="4386" spans="1:4">
      <c r="A4386" s="31">
        <v>2016</v>
      </c>
      <c r="B4386" s="100">
        <v>42401</v>
      </c>
      <c r="C4386" s="100">
        <v>42416</v>
      </c>
      <c r="D4386">
        <v>1.4392884764114462</v>
      </c>
    </row>
    <row r="4387" spans="1:4">
      <c r="A4387" s="31">
        <v>2016</v>
      </c>
      <c r="B4387" s="100">
        <v>42401</v>
      </c>
      <c r="C4387" s="100">
        <v>42417</v>
      </c>
      <c r="D4387">
        <v>1.4307188282906147</v>
      </c>
    </row>
    <row r="4388" spans="1:4">
      <c r="A4388" s="31">
        <v>2016</v>
      </c>
      <c r="B4388" s="100">
        <v>42401</v>
      </c>
      <c r="C4388" s="100">
        <v>42418</v>
      </c>
      <c r="D4388">
        <v>1.4368121540515668</v>
      </c>
    </row>
    <row r="4389" spans="1:4">
      <c r="A4389" s="31">
        <v>2016</v>
      </c>
      <c r="B4389" s="100">
        <v>42401</v>
      </c>
      <c r="C4389" s="100">
        <v>42419</v>
      </c>
      <c r="D4389">
        <v>1.4277809946599755</v>
      </c>
    </row>
    <row r="4390" spans="1:4">
      <c r="A4390" s="31">
        <v>2016</v>
      </c>
      <c r="B4390" s="100">
        <v>42401</v>
      </c>
      <c r="C4390" s="100">
        <v>42422</v>
      </c>
      <c r="D4390">
        <v>1.4091995450072212</v>
      </c>
    </row>
    <row r="4391" spans="1:4">
      <c r="A4391" s="31">
        <v>2016</v>
      </c>
      <c r="B4391" s="100">
        <v>42401</v>
      </c>
      <c r="C4391" s="100">
        <v>42423</v>
      </c>
      <c r="D4391">
        <v>1.4107841251522728</v>
      </c>
    </row>
    <row r="4392" spans="1:4">
      <c r="A4392" s="31">
        <v>2016</v>
      </c>
      <c r="B4392" s="100">
        <v>42401</v>
      </c>
      <c r="C4392" s="100">
        <v>42424</v>
      </c>
      <c r="D4392">
        <v>1.3911446126559828</v>
      </c>
    </row>
    <row r="4393" spans="1:4">
      <c r="A4393" s="31">
        <v>2016</v>
      </c>
      <c r="B4393" s="100">
        <v>42401</v>
      </c>
      <c r="C4393" s="100">
        <v>42425</v>
      </c>
      <c r="D4393">
        <v>1.3972377090724784</v>
      </c>
    </row>
    <row r="4394" spans="1:4">
      <c r="A4394" s="31">
        <v>2016</v>
      </c>
      <c r="B4394" s="100">
        <v>42401</v>
      </c>
      <c r="C4394" s="100">
        <v>42426</v>
      </c>
      <c r="D4394">
        <v>1.3976760429233603</v>
      </c>
    </row>
    <row r="4395" spans="1:4">
      <c r="A4395" s="31">
        <v>2016</v>
      </c>
      <c r="B4395" s="100">
        <v>42401</v>
      </c>
      <c r="C4395" s="100">
        <v>42429</v>
      </c>
      <c r="D4395">
        <v>1.3855942988037668</v>
      </c>
    </row>
    <row r="4396" spans="1:4">
      <c r="A4396" s="31">
        <v>2016</v>
      </c>
      <c r="B4396" s="100">
        <v>42430</v>
      </c>
      <c r="C4396" s="100">
        <v>42430</v>
      </c>
      <c r="D4396">
        <v>1.3974293059125962</v>
      </c>
    </row>
    <row r="4397" spans="1:4">
      <c r="A4397" s="31">
        <v>2016</v>
      </c>
      <c r="B4397" s="100">
        <v>42430</v>
      </c>
      <c r="C4397" s="100">
        <v>42431</v>
      </c>
      <c r="D4397">
        <v>1.4024027903371656</v>
      </c>
    </row>
    <row r="4398" spans="1:4">
      <c r="A4398" s="31">
        <v>2016</v>
      </c>
      <c r="B4398" s="100">
        <v>42430</v>
      </c>
      <c r="C4398" s="100">
        <v>42432</v>
      </c>
      <c r="D4398">
        <v>1.4077613482275457</v>
      </c>
    </row>
    <row r="4399" spans="1:4">
      <c r="A4399" s="31">
        <v>2016</v>
      </c>
      <c r="B4399" s="100">
        <v>42430</v>
      </c>
      <c r="C4399" s="100">
        <v>42433</v>
      </c>
      <c r="D4399">
        <v>1.415794432327091</v>
      </c>
    </row>
    <row r="4400" spans="1:4">
      <c r="A4400" s="31">
        <v>2016</v>
      </c>
      <c r="B4400" s="100">
        <v>42430</v>
      </c>
      <c r="C4400" s="100">
        <v>42436</v>
      </c>
      <c r="D4400">
        <v>1.4144218600687002</v>
      </c>
    </row>
    <row r="4401" spans="1:4">
      <c r="A4401" s="31">
        <v>2016</v>
      </c>
      <c r="B4401" s="100">
        <v>42430</v>
      </c>
      <c r="C4401" s="100">
        <v>42437</v>
      </c>
      <c r="D4401">
        <v>1.4209875270590662</v>
      </c>
    </row>
    <row r="4402" spans="1:4">
      <c r="A4402" s="31">
        <v>2016</v>
      </c>
      <c r="B4402" s="100">
        <v>42430</v>
      </c>
      <c r="C4402" s="100">
        <v>42438</v>
      </c>
      <c r="D4402">
        <v>1.4225708173980682</v>
      </c>
    </row>
    <row r="4403" spans="1:4">
      <c r="A4403" s="31">
        <v>2016</v>
      </c>
      <c r="B4403" s="100">
        <v>42430</v>
      </c>
      <c r="C4403" s="100">
        <v>42439</v>
      </c>
      <c r="D4403">
        <v>1.4149984360337819</v>
      </c>
    </row>
    <row r="4404" spans="1:4">
      <c r="A4404" s="31">
        <v>2016</v>
      </c>
      <c r="B4404" s="100">
        <v>42430</v>
      </c>
      <c r="C4404" s="100">
        <v>42440</v>
      </c>
      <c r="D4404">
        <v>1.4292157999871125</v>
      </c>
    </row>
    <row r="4405" spans="1:4">
      <c r="A4405" s="31">
        <v>2016</v>
      </c>
      <c r="B4405" s="100">
        <v>42430</v>
      </c>
      <c r="C4405" s="100">
        <v>42443</v>
      </c>
      <c r="D4405">
        <v>1.4360438084413909</v>
      </c>
    </row>
    <row r="4406" spans="1:4">
      <c r="A4406" s="31">
        <v>2016</v>
      </c>
      <c r="B4406" s="100">
        <v>42430</v>
      </c>
      <c r="C4406" s="100">
        <v>42444</v>
      </c>
      <c r="D4406">
        <v>1.4177237805967482</v>
      </c>
    </row>
    <row r="4407" spans="1:4">
      <c r="A4407" s="31">
        <v>2016</v>
      </c>
      <c r="B4407" s="100">
        <v>42430</v>
      </c>
      <c r="C4407" s="100">
        <v>42445</v>
      </c>
      <c r="D4407">
        <v>1.405309284897752</v>
      </c>
    </row>
    <row r="4408" spans="1:4">
      <c r="A4408" s="31">
        <v>2016</v>
      </c>
      <c r="B4408" s="100">
        <v>42430</v>
      </c>
      <c r="C4408" s="100">
        <v>42446</v>
      </c>
      <c r="D4408">
        <v>1.4460865785369097</v>
      </c>
    </row>
    <row r="4409" spans="1:4">
      <c r="A4409" s="31">
        <v>2016</v>
      </c>
      <c r="B4409" s="100">
        <v>42430</v>
      </c>
      <c r="C4409" s="100">
        <v>42447</v>
      </c>
      <c r="D4409">
        <v>1.4487187720762955</v>
      </c>
    </row>
    <row r="4410" spans="1:4">
      <c r="A4410" s="31">
        <v>2016</v>
      </c>
      <c r="B4410" s="100">
        <v>42430</v>
      </c>
      <c r="C4410" s="100">
        <v>42450</v>
      </c>
      <c r="D4410">
        <v>1.4394084517834564</v>
      </c>
    </row>
    <row r="4411" spans="1:4">
      <c r="A4411" s="31">
        <v>2016</v>
      </c>
      <c r="B4411" s="100">
        <v>42430</v>
      </c>
      <c r="C4411" s="100">
        <v>42451</v>
      </c>
      <c r="D4411">
        <v>1.4230232262977534</v>
      </c>
    </row>
    <row r="4412" spans="1:4">
      <c r="A4412" s="31">
        <v>2016</v>
      </c>
      <c r="B4412" s="100">
        <v>42430</v>
      </c>
      <c r="C4412" s="100">
        <v>42452</v>
      </c>
      <c r="D4412">
        <v>1.4143191745268087</v>
      </c>
    </row>
    <row r="4413" spans="1:4">
      <c r="A4413" s="31">
        <v>2016</v>
      </c>
      <c r="B4413" s="100">
        <v>42430</v>
      </c>
      <c r="C4413" s="100">
        <v>42453</v>
      </c>
      <c r="D4413">
        <v>1.4130076769109934</v>
      </c>
    </row>
    <row r="4414" spans="1:4">
      <c r="A4414" s="31">
        <v>2016</v>
      </c>
      <c r="B4414" s="100">
        <v>42430</v>
      </c>
      <c r="C4414" s="100">
        <v>42458</v>
      </c>
      <c r="D4414">
        <v>1.4268961121733588</v>
      </c>
    </row>
    <row r="4415" spans="1:4">
      <c r="A4415" s="31">
        <v>2016</v>
      </c>
      <c r="B4415" s="100">
        <v>42430</v>
      </c>
      <c r="C4415" s="100">
        <v>42459</v>
      </c>
      <c r="D4415">
        <v>1.4410791550012725</v>
      </c>
    </row>
    <row r="4416" spans="1:4">
      <c r="A4416" s="31">
        <v>2016</v>
      </c>
      <c r="B4416" s="100">
        <v>42430</v>
      </c>
      <c r="C4416" s="100">
        <v>42460</v>
      </c>
      <c r="D4416">
        <v>1.4383172256964185</v>
      </c>
    </row>
    <row r="4417" spans="1:4">
      <c r="A4417" s="31">
        <v>2016</v>
      </c>
      <c r="B4417" s="100">
        <v>42461</v>
      </c>
      <c r="C4417" s="100">
        <v>42461</v>
      </c>
      <c r="D4417">
        <v>1.4309675804230817</v>
      </c>
    </row>
    <row r="4418" spans="1:4">
      <c r="A4418" s="31">
        <v>2016</v>
      </c>
      <c r="B4418" s="100">
        <v>42461</v>
      </c>
      <c r="C4418" s="100">
        <v>42464</v>
      </c>
      <c r="D4418">
        <v>1.4271739948330782</v>
      </c>
    </row>
    <row r="4419" spans="1:4">
      <c r="A4419" s="31">
        <v>2016</v>
      </c>
      <c r="B4419" s="100">
        <v>42461</v>
      </c>
      <c r="C4419" s="100">
        <v>42465</v>
      </c>
      <c r="D4419">
        <v>1.4180389221556886</v>
      </c>
    </row>
    <row r="4420" spans="1:4">
      <c r="A4420" s="31">
        <v>2016</v>
      </c>
      <c r="B4420" s="100">
        <v>42461</v>
      </c>
      <c r="C4420" s="100">
        <v>42466</v>
      </c>
      <c r="D4420">
        <v>1.4028314028314026</v>
      </c>
    </row>
    <row r="4421" spans="1:4">
      <c r="A4421" s="31">
        <v>2016</v>
      </c>
      <c r="B4421" s="100">
        <v>42461</v>
      </c>
      <c r="C4421" s="100">
        <v>42467</v>
      </c>
      <c r="D4421">
        <v>1.4076900208106233</v>
      </c>
    </row>
    <row r="4422" spans="1:4">
      <c r="A4422" s="31">
        <v>2016</v>
      </c>
      <c r="B4422" s="100">
        <v>42461</v>
      </c>
      <c r="C4422" s="100">
        <v>42468</v>
      </c>
      <c r="D4422">
        <v>1.4075312770964945</v>
      </c>
    </row>
    <row r="4423" spans="1:4">
      <c r="A4423" s="31">
        <v>2016</v>
      </c>
      <c r="B4423" s="100">
        <v>42461</v>
      </c>
      <c r="C4423" s="100">
        <v>42471</v>
      </c>
      <c r="D4423">
        <v>1.4226829877591807</v>
      </c>
    </row>
    <row r="4424" spans="1:4">
      <c r="A4424" s="31">
        <v>2016</v>
      </c>
      <c r="B4424" s="100">
        <v>42461</v>
      </c>
      <c r="C4424" s="100">
        <v>42472</v>
      </c>
      <c r="D4424">
        <v>1.4273547094188377</v>
      </c>
    </row>
    <row r="4425" spans="1:4">
      <c r="A4425" s="31">
        <v>2016</v>
      </c>
      <c r="B4425" s="100">
        <v>42461</v>
      </c>
      <c r="C4425" s="100">
        <v>42473</v>
      </c>
      <c r="D4425">
        <v>1.4231369980349673</v>
      </c>
    </row>
    <row r="4426" spans="1:4">
      <c r="A4426" s="31">
        <v>2016</v>
      </c>
      <c r="B4426" s="100">
        <v>42461</v>
      </c>
      <c r="C4426" s="100">
        <v>42474</v>
      </c>
      <c r="D4426">
        <v>1.4142785319255908</v>
      </c>
    </row>
    <row r="4427" spans="1:4">
      <c r="A4427" s="31">
        <v>2016</v>
      </c>
      <c r="B4427" s="100">
        <v>42461</v>
      </c>
      <c r="C4427" s="100">
        <v>42475</v>
      </c>
      <c r="D4427">
        <v>1.4180333019164313</v>
      </c>
    </row>
    <row r="4428" spans="1:4">
      <c r="A4428" s="31">
        <v>2016</v>
      </c>
      <c r="B4428" s="100">
        <v>42461</v>
      </c>
      <c r="C4428" s="100">
        <v>42478</v>
      </c>
      <c r="D4428">
        <v>1.4171471546753573</v>
      </c>
    </row>
    <row r="4429" spans="1:4">
      <c r="A4429" s="31">
        <v>2016</v>
      </c>
      <c r="B4429" s="100">
        <v>42461</v>
      </c>
      <c r="C4429" s="100">
        <v>42479</v>
      </c>
      <c r="D4429">
        <v>1.4362773029439697</v>
      </c>
    </row>
    <row r="4430" spans="1:4">
      <c r="A4430" s="31">
        <v>2016</v>
      </c>
      <c r="B4430" s="100">
        <v>42461</v>
      </c>
      <c r="C4430" s="100">
        <v>42480</v>
      </c>
      <c r="D4430">
        <v>1.4385587863463969</v>
      </c>
    </row>
    <row r="4431" spans="1:4">
      <c r="A4431" s="31">
        <v>2016</v>
      </c>
      <c r="B4431" s="100">
        <v>42461</v>
      </c>
      <c r="C4431" s="100">
        <v>42481</v>
      </c>
      <c r="D4431">
        <v>1.4429491822652585</v>
      </c>
    </row>
    <row r="4432" spans="1:4">
      <c r="A4432" s="31">
        <v>2016</v>
      </c>
      <c r="B4432" s="100">
        <v>42461</v>
      </c>
      <c r="C4432" s="100">
        <v>42482</v>
      </c>
      <c r="D4432">
        <v>1.4377991957617924</v>
      </c>
    </row>
    <row r="4433" spans="1:4">
      <c r="A4433" s="31">
        <v>2016</v>
      </c>
      <c r="B4433" s="100">
        <v>42461</v>
      </c>
      <c r="C4433" s="100">
        <v>42485</v>
      </c>
      <c r="D4433">
        <v>1.4507985574446163</v>
      </c>
    </row>
    <row r="4434" spans="1:4">
      <c r="A4434" s="31">
        <v>2016</v>
      </c>
      <c r="B4434" s="100">
        <v>42461</v>
      </c>
      <c r="C4434" s="100">
        <v>42486</v>
      </c>
      <c r="D4434">
        <v>1.4567066324225959</v>
      </c>
    </row>
    <row r="4435" spans="1:4">
      <c r="A4435" s="31">
        <v>2016</v>
      </c>
      <c r="B4435" s="100">
        <v>42461</v>
      </c>
      <c r="C4435" s="100">
        <v>42487</v>
      </c>
      <c r="D4435">
        <v>1.4589222329783802</v>
      </c>
    </row>
    <row r="4436" spans="1:4">
      <c r="A4436" s="31">
        <v>2016</v>
      </c>
      <c r="B4436" s="100">
        <v>42461</v>
      </c>
      <c r="C4436" s="100">
        <v>42488</v>
      </c>
      <c r="D4436">
        <v>1.4591844600323749</v>
      </c>
    </row>
    <row r="4437" spans="1:4">
      <c r="A4437" s="31">
        <v>2016</v>
      </c>
      <c r="B4437" s="100">
        <v>42461</v>
      </c>
      <c r="C4437" s="100">
        <v>42489</v>
      </c>
      <c r="D4437">
        <v>1.4614546619673183</v>
      </c>
    </row>
    <row r="4438" spans="1:4">
      <c r="A4438" s="31">
        <v>2016</v>
      </c>
      <c r="B4438" s="100">
        <v>42491</v>
      </c>
      <c r="C4438" s="100">
        <v>42492</v>
      </c>
      <c r="D4438">
        <v>1.4687915346079135</v>
      </c>
    </row>
    <row r="4439" spans="1:4">
      <c r="A4439" s="31">
        <v>2016</v>
      </c>
      <c r="B4439" s="100">
        <v>42491</v>
      </c>
      <c r="C4439" s="100">
        <v>42493</v>
      </c>
      <c r="D4439">
        <v>1.4625235452511283</v>
      </c>
    </row>
    <row r="4440" spans="1:4">
      <c r="A4440" s="31">
        <v>2016</v>
      </c>
      <c r="B4440" s="100">
        <v>42491</v>
      </c>
      <c r="C4440" s="100">
        <v>42494</v>
      </c>
      <c r="D4440">
        <v>1.4511124564855458</v>
      </c>
    </row>
    <row r="4441" spans="1:4">
      <c r="A4441" s="31">
        <v>2016</v>
      </c>
      <c r="B4441" s="100">
        <v>42491</v>
      </c>
      <c r="C4441" s="100">
        <v>42495</v>
      </c>
      <c r="D4441">
        <v>1.4505452700989094</v>
      </c>
    </row>
    <row r="4442" spans="1:4">
      <c r="A4442" s="31">
        <v>2016</v>
      </c>
      <c r="B4442" s="100">
        <v>42491</v>
      </c>
      <c r="C4442" s="100">
        <v>42496</v>
      </c>
      <c r="D4442">
        <v>1.4492073557387446</v>
      </c>
    </row>
    <row r="4443" spans="1:4">
      <c r="A4443" s="31">
        <v>2016</v>
      </c>
      <c r="B4443" s="100">
        <v>42491</v>
      </c>
      <c r="C4443" s="100">
        <v>42499</v>
      </c>
      <c r="D4443">
        <v>1.4424415807995139</v>
      </c>
    </row>
    <row r="4444" spans="1:4">
      <c r="A4444" s="31">
        <v>2016</v>
      </c>
      <c r="B4444" s="100">
        <v>42491</v>
      </c>
      <c r="C4444" s="100">
        <v>42500</v>
      </c>
      <c r="D4444">
        <v>1.4442610462163534</v>
      </c>
    </row>
    <row r="4445" spans="1:4">
      <c r="A4445" s="31">
        <v>2016</v>
      </c>
      <c r="B4445" s="100">
        <v>42491</v>
      </c>
      <c r="C4445" s="100">
        <v>42501</v>
      </c>
      <c r="D4445">
        <v>1.444945414017579</v>
      </c>
    </row>
    <row r="4446" spans="1:4">
      <c r="A4446" s="31">
        <v>2016</v>
      </c>
      <c r="B4446" s="100">
        <v>42491</v>
      </c>
      <c r="C4446" s="100">
        <v>42502</v>
      </c>
      <c r="D4446">
        <v>1.4436923232937835</v>
      </c>
    </row>
    <row r="4447" spans="1:4">
      <c r="A4447" s="31">
        <v>2016</v>
      </c>
      <c r="B4447" s="100">
        <v>42491</v>
      </c>
      <c r="C4447" s="100">
        <v>42503</v>
      </c>
      <c r="D4447">
        <v>1.4408694989715332</v>
      </c>
    </row>
    <row r="4448" spans="1:4">
      <c r="A4448" s="31">
        <v>2016</v>
      </c>
      <c r="B4448" s="100">
        <v>42491</v>
      </c>
      <c r="C4448" s="100">
        <v>42506</v>
      </c>
      <c r="D4448">
        <v>1.4370558375634519</v>
      </c>
    </row>
    <row r="4449" spans="1:4">
      <c r="A4449" s="31">
        <v>2016</v>
      </c>
      <c r="B4449" s="100">
        <v>42491</v>
      </c>
      <c r="C4449" s="100">
        <v>42507</v>
      </c>
      <c r="D4449">
        <v>1.4482405630198336</v>
      </c>
    </row>
    <row r="4450" spans="1:4">
      <c r="A4450" s="31">
        <v>2016</v>
      </c>
      <c r="B4450" s="100">
        <v>42491</v>
      </c>
      <c r="C4450" s="100">
        <v>42508</v>
      </c>
      <c r="D4450">
        <v>1.4556365748209328</v>
      </c>
    </row>
    <row r="4451" spans="1:4">
      <c r="A4451" s="31">
        <v>2016</v>
      </c>
      <c r="B4451" s="100">
        <v>42491</v>
      </c>
      <c r="C4451" s="100">
        <v>42509</v>
      </c>
      <c r="D4451">
        <v>1.4620356466671018</v>
      </c>
    </row>
    <row r="4452" spans="1:4">
      <c r="A4452" s="31">
        <v>2016</v>
      </c>
      <c r="B4452" s="100">
        <v>42491</v>
      </c>
      <c r="C4452" s="100">
        <v>42510</v>
      </c>
      <c r="D4452">
        <v>1.456861624766258</v>
      </c>
    </row>
    <row r="4453" spans="1:4">
      <c r="A4453" s="31">
        <v>2016</v>
      </c>
      <c r="B4453" s="100">
        <v>42491</v>
      </c>
      <c r="C4453" s="100">
        <v>42513</v>
      </c>
      <c r="D4453">
        <v>1.448161873894348</v>
      </c>
    </row>
    <row r="4454" spans="1:4">
      <c r="A4454" s="31">
        <v>2016</v>
      </c>
      <c r="B4454" s="100">
        <v>42491</v>
      </c>
      <c r="C4454" s="100">
        <v>42514</v>
      </c>
      <c r="D4454">
        <v>1.459621240834891</v>
      </c>
    </row>
    <row r="4455" spans="1:4">
      <c r="A4455" s="31">
        <v>2016</v>
      </c>
      <c r="B4455" s="100">
        <v>42491</v>
      </c>
      <c r="C4455" s="100">
        <v>42515</v>
      </c>
      <c r="D4455">
        <v>1.4680276588738888</v>
      </c>
    </row>
    <row r="4456" spans="1:4">
      <c r="A4456" s="31">
        <v>2016</v>
      </c>
      <c r="B4456" s="100">
        <v>42491</v>
      </c>
      <c r="C4456" s="100">
        <v>42516</v>
      </c>
      <c r="D4456">
        <v>1.4700539686718441</v>
      </c>
    </row>
    <row r="4457" spans="1:4">
      <c r="A4457" s="31">
        <v>2016</v>
      </c>
      <c r="B4457" s="100">
        <v>42491</v>
      </c>
      <c r="C4457" s="100">
        <v>42517</v>
      </c>
      <c r="D4457">
        <v>1.4647517870024265</v>
      </c>
    </row>
    <row r="4458" spans="1:4">
      <c r="A4458" s="31">
        <v>2016</v>
      </c>
      <c r="B4458" s="100">
        <v>42491</v>
      </c>
      <c r="C4458" s="100">
        <v>42520</v>
      </c>
      <c r="D4458">
        <v>1.4632512315270936</v>
      </c>
    </row>
    <row r="4459" spans="1:4">
      <c r="A4459" s="31">
        <v>2016</v>
      </c>
      <c r="B4459" s="100">
        <v>42491</v>
      </c>
      <c r="C4459" s="100">
        <v>42521</v>
      </c>
      <c r="D4459">
        <v>1.4640677298680842</v>
      </c>
    </row>
    <row r="4460" spans="1:4">
      <c r="A4460" s="31">
        <v>2016</v>
      </c>
      <c r="B4460" s="100">
        <v>42522</v>
      </c>
      <c r="C4460" s="100">
        <v>42522</v>
      </c>
      <c r="D4460">
        <v>1.4444530623852736</v>
      </c>
    </row>
    <row r="4461" spans="1:4">
      <c r="A4461" s="31">
        <v>2016</v>
      </c>
      <c r="B4461" s="100">
        <v>42522</v>
      </c>
      <c r="C4461" s="100">
        <v>42523</v>
      </c>
      <c r="D4461">
        <v>1.4466929592034654</v>
      </c>
    </row>
    <row r="4462" spans="1:4">
      <c r="A4462" s="31">
        <v>2016</v>
      </c>
      <c r="B4462" s="100">
        <v>42522</v>
      </c>
      <c r="C4462" s="100">
        <v>42524</v>
      </c>
      <c r="D4462">
        <v>1.4432296047098401</v>
      </c>
    </row>
    <row r="4463" spans="1:4">
      <c r="A4463" s="31">
        <v>2016</v>
      </c>
      <c r="B4463" s="100">
        <v>42522</v>
      </c>
      <c r="C4463" s="100">
        <v>42527</v>
      </c>
      <c r="D4463">
        <v>1.4416920731707317</v>
      </c>
    </row>
    <row r="4464" spans="1:4">
      <c r="A4464" s="31">
        <v>2016</v>
      </c>
      <c r="B4464" s="100">
        <v>42522</v>
      </c>
      <c r="C4464" s="100">
        <v>42528</v>
      </c>
      <c r="D4464">
        <v>1.4571135079609656</v>
      </c>
    </row>
    <row r="4465" spans="1:4">
      <c r="A4465" s="31">
        <v>2016</v>
      </c>
      <c r="B4465" s="100">
        <v>42522</v>
      </c>
      <c r="C4465" s="100">
        <v>42529</v>
      </c>
      <c r="D4465">
        <v>1.4578208282082821</v>
      </c>
    </row>
    <row r="4466" spans="1:4">
      <c r="A4466" s="31">
        <v>2016</v>
      </c>
      <c r="B4466" s="100">
        <v>42522</v>
      </c>
      <c r="C4466" s="100">
        <v>42530</v>
      </c>
      <c r="D4466">
        <v>1.4461103036793392</v>
      </c>
    </row>
    <row r="4467" spans="1:4">
      <c r="A4467" s="31">
        <v>2016</v>
      </c>
      <c r="B4467" s="100">
        <v>42522</v>
      </c>
      <c r="C4467" s="100">
        <v>42531</v>
      </c>
      <c r="D4467">
        <v>1.4403669724770642</v>
      </c>
    </row>
    <row r="4468" spans="1:4">
      <c r="A4468" s="31">
        <v>2016</v>
      </c>
      <c r="B4468" s="100">
        <v>42522</v>
      </c>
      <c r="C4468" s="100">
        <v>42534</v>
      </c>
      <c r="D4468">
        <v>1.4170911148839842</v>
      </c>
    </row>
    <row r="4469" spans="1:4">
      <c r="A4469" s="31">
        <v>2016</v>
      </c>
      <c r="B4469" s="100">
        <v>42522</v>
      </c>
      <c r="C4469" s="100">
        <v>42535</v>
      </c>
      <c r="D4469">
        <v>1.412340521905433</v>
      </c>
    </row>
    <row r="4470" spans="1:4">
      <c r="A4470" s="31">
        <v>2016</v>
      </c>
      <c r="B4470" s="100">
        <v>42522</v>
      </c>
      <c r="C4470" s="100">
        <v>42536</v>
      </c>
      <c r="D4470">
        <v>1.4186816240935851</v>
      </c>
    </row>
    <row r="4471" spans="1:4">
      <c r="A4471" s="31">
        <v>2016</v>
      </c>
      <c r="B4471" s="100">
        <v>42522</v>
      </c>
      <c r="C4471" s="100">
        <v>42537</v>
      </c>
      <c r="D4471">
        <v>1.4138397884428024</v>
      </c>
    </row>
    <row r="4472" spans="1:4">
      <c r="A4472" s="31">
        <v>2016</v>
      </c>
      <c r="B4472" s="100">
        <v>42522</v>
      </c>
      <c r="C4472" s="100">
        <v>42538</v>
      </c>
      <c r="D4472">
        <v>1.4287165164402691</v>
      </c>
    </row>
    <row r="4473" spans="1:4">
      <c r="A4473" s="31">
        <v>2016</v>
      </c>
      <c r="B4473" s="100">
        <v>42522</v>
      </c>
      <c r="C4473" s="100">
        <v>42541</v>
      </c>
      <c r="D4473">
        <v>1.4645557350565428</v>
      </c>
    </row>
    <row r="4474" spans="1:4">
      <c r="A4474" s="31">
        <v>2016</v>
      </c>
      <c r="B4474" s="100">
        <v>42522</v>
      </c>
      <c r="C4474" s="100">
        <v>42542</v>
      </c>
      <c r="D4474">
        <v>1.4740407791023387</v>
      </c>
    </row>
    <row r="4475" spans="1:4">
      <c r="A4475" s="31">
        <v>2016</v>
      </c>
      <c r="B4475" s="100">
        <v>42522</v>
      </c>
      <c r="C4475" s="100">
        <v>42543</v>
      </c>
      <c r="D4475">
        <v>1.4692745432526404</v>
      </c>
    </row>
    <row r="4476" spans="1:4">
      <c r="A4476" s="31">
        <v>2016</v>
      </c>
      <c r="B4476" s="100">
        <v>42522</v>
      </c>
      <c r="C4476" s="100">
        <v>42544</v>
      </c>
      <c r="D4476">
        <v>1.4869116783079837</v>
      </c>
    </row>
    <row r="4477" spans="1:4">
      <c r="A4477" s="31">
        <v>2016</v>
      </c>
      <c r="B4477" s="100">
        <v>42522</v>
      </c>
      <c r="C4477" s="100">
        <v>42545</v>
      </c>
      <c r="D4477">
        <v>1.3704024767801859</v>
      </c>
    </row>
    <row r="4478" spans="1:4">
      <c r="A4478" s="31">
        <v>2016</v>
      </c>
      <c r="B4478" s="100">
        <v>42522</v>
      </c>
      <c r="C4478" s="100">
        <v>42548</v>
      </c>
      <c r="D4478">
        <v>1.3187050359712231</v>
      </c>
    </row>
    <row r="4479" spans="1:4">
      <c r="A4479" s="31">
        <v>2016</v>
      </c>
      <c r="B4479" s="100">
        <v>42522</v>
      </c>
      <c r="C4479" s="100">
        <v>42549</v>
      </c>
      <c r="D4479">
        <v>1.3386121856866537</v>
      </c>
    </row>
    <row r="4480" spans="1:4">
      <c r="A4480" s="31">
        <v>2016</v>
      </c>
      <c r="B4480" s="100">
        <v>42522</v>
      </c>
      <c r="C4480" s="100">
        <v>42550</v>
      </c>
      <c r="D4480">
        <v>1.343428225317989</v>
      </c>
    </row>
    <row r="4481" spans="1:4">
      <c r="A4481" s="31">
        <v>2016</v>
      </c>
      <c r="B4481" s="100">
        <v>42522</v>
      </c>
      <c r="C4481" s="100">
        <v>42551</v>
      </c>
      <c r="D4481">
        <v>1.3432546884452512</v>
      </c>
    </row>
    <row r="4482" spans="1:4">
      <c r="A4482" s="31">
        <v>2016</v>
      </c>
      <c r="B4482" s="100">
        <v>42552</v>
      </c>
      <c r="C4482" s="100">
        <v>42552</v>
      </c>
      <c r="D4482">
        <v>1.3282834307527136</v>
      </c>
    </row>
    <row r="4483" spans="1:4">
      <c r="A4483" s="31">
        <v>2016</v>
      </c>
      <c r="B4483" s="100">
        <v>42552</v>
      </c>
      <c r="C4483" s="100">
        <v>42555</v>
      </c>
      <c r="D4483">
        <v>1.3274536678386271</v>
      </c>
    </row>
    <row r="4484" spans="1:4">
      <c r="A4484" s="31">
        <v>2016</v>
      </c>
      <c r="B4484" s="100">
        <v>42552</v>
      </c>
      <c r="C4484" s="100">
        <v>42556</v>
      </c>
      <c r="D4484">
        <v>1.3113404002494207</v>
      </c>
    </row>
    <row r="4485" spans="1:4">
      <c r="A4485" s="31">
        <v>2016</v>
      </c>
      <c r="B4485" s="100">
        <v>42552</v>
      </c>
      <c r="C4485" s="100">
        <v>42557</v>
      </c>
      <c r="D4485">
        <v>1.2976553341148886</v>
      </c>
    </row>
    <row r="4486" spans="1:4">
      <c r="A4486" s="31">
        <v>2016</v>
      </c>
      <c r="B4486" s="100">
        <v>42552</v>
      </c>
      <c r="C4486" s="100">
        <v>42558</v>
      </c>
      <c r="D4486">
        <v>1.3022271845801259</v>
      </c>
    </row>
    <row r="4487" spans="1:4">
      <c r="A4487" s="31">
        <v>2016</v>
      </c>
      <c r="B4487" s="100">
        <v>42552</v>
      </c>
      <c r="C4487" s="100">
        <v>42559</v>
      </c>
      <c r="D4487">
        <v>1.298640357566017</v>
      </c>
    </row>
    <row r="4488" spans="1:4">
      <c r="A4488" s="31">
        <v>2016</v>
      </c>
      <c r="B4488" s="100">
        <v>42552</v>
      </c>
      <c r="C4488" s="100">
        <v>42562</v>
      </c>
      <c r="D4488">
        <v>1.2984006486715161</v>
      </c>
    </row>
    <row r="4489" spans="1:4">
      <c r="A4489" s="31">
        <v>2016</v>
      </c>
      <c r="B4489" s="100">
        <v>42552</v>
      </c>
      <c r="C4489" s="100">
        <v>42563</v>
      </c>
      <c r="D4489">
        <v>1.3161673094037378</v>
      </c>
    </row>
    <row r="4490" spans="1:4">
      <c r="A4490" s="31">
        <v>2016</v>
      </c>
      <c r="B4490" s="100">
        <v>42552</v>
      </c>
      <c r="C4490" s="100">
        <v>42564</v>
      </c>
      <c r="D4490">
        <v>1.3276097748147437</v>
      </c>
    </row>
    <row r="4491" spans="1:4">
      <c r="A4491" s="31">
        <v>2016</v>
      </c>
      <c r="B4491" s="100">
        <v>42552</v>
      </c>
      <c r="C4491" s="100">
        <v>42565</v>
      </c>
      <c r="D4491">
        <v>1.339198905306622</v>
      </c>
    </row>
    <row r="4492" spans="1:4">
      <c r="A4492" s="31">
        <v>2016</v>
      </c>
      <c r="B4492" s="100">
        <v>42552</v>
      </c>
      <c r="C4492" s="100">
        <v>42566</v>
      </c>
      <c r="D4492">
        <v>1.3362954067847495</v>
      </c>
    </row>
    <row r="4493" spans="1:4">
      <c r="A4493" s="31">
        <v>2016</v>
      </c>
      <c r="B4493" s="100">
        <v>42552</v>
      </c>
      <c r="C4493" s="100">
        <v>42569</v>
      </c>
      <c r="D4493">
        <v>1.3257448543875641</v>
      </c>
    </row>
    <row r="4494" spans="1:4">
      <c r="A4494" s="31">
        <v>2016</v>
      </c>
      <c r="B4494" s="100">
        <v>42552</v>
      </c>
      <c r="C4494" s="100">
        <v>42570</v>
      </c>
      <c r="D4494">
        <v>1.3144729005360332</v>
      </c>
    </row>
    <row r="4495" spans="1:4">
      <c r="A4495" s="31">
        <v>2016</v>
      </c>
      <c r="B4495" s="100">
        <v>42552</v>
      </c>
      <c r="C4495" s="100">
        <v>42571</v>
      </c>
      <c r="D4495">
        <v>1.3172657137730996</v>
      </c>
    </row>
    <row r="4496" spans="1:4">
      <c r="A4496" s="31">
        <v>2016</v>
      </c>
      <c r="B4496" s="100">
        <v>42552</v>
      </c>
      <c r="C4496" s="100">
        <v>42572</v>
      </c>
      <c r="D4496">
        <v>1.3176625396255757</v>
      </c>
    </row>
    <row r="4497" spans="1:4">
      <c r="A4497" s="31">
        <v>2016</v>
      </c>
      <c r="B4497" s="100">
        <v>42552</v>
      </c>
      <c r="C4497" s="100">
        <v>42573</v>
      </c>
      <c r="D4497">
        <v>1.3095068245589003</v>
      </c>
    </row>
    <row r="4498" spans="1:4">
      <c r="A4498" s="31">
        <v>2016</v>
      </c>
      <c r="B4498" s="100">
        <v>42552</v>
      </c>
      <c r="C4498" s="100">
        <v>42576</v>
      </c>
      <c r="D4498">
        <v>1.3125373491095973</v>
      </c>
    </row>
    <row r="4499" spans="1:4">
      <c r="A4499" s="31">
        <v>2016</v>
      </c>
      <c r="B4499" s="100">
        <v>42552</v>
      </c>
      <c r="C4499" s="100">
        <v>42577</v>
      </c>
      <c r="D4499">
        <v>1.3137020666587027</v>
      </c>
    </row>
    <row r="4500" spans="1:4">
      <c r="A4500" s="31">
        <v>2016</v>
      </c>
      <c r="B4500" s="100">
        <v>42552</v>
      </c>
      <c r="C4500" s="100">
        <v>42578</v>
      </c>
      <c r="D4500">
        <v>1.3104023845007451</v>
      </c>
    </row>
    <row r="4501" spans="1:4">
      <c r="A4501" s="31">
        <v>2016</v>
      </c>
      <c r="B4501" s="100">
        <v>42552</v>
      </c>
      <c r="C4501" s="100">
        <v>42579</v>
      </c>
      <c r="D4501">
        <v>1.3167893611968655</v>
      </c>
    </row>
    <row r="4502" spans="1:4">
      <c r="A4502" s="31">
        <v>2016</v>
      </c>
      <c r="B4502" s="100">
        <v>42552</v>
      </c>
      <c r="C4502" s="100">
        <v>42580</v>
      </c>
      <c r="D4502">
        <v>1.3167061611374407</v>
      </c>
    </row>
    <row r="4503" spans="1:4">
      <c r="A4503" s="31">
        <v>2016</v>
      </c>
      <c r="B4503" s="100">
        <v>42583</v>
      </c>
      <c r="C4503" s="100">
        <v>42583</v>
      </c>
      <c r="D4503">
        <v>1.3205583155902532</v>
      </c>
    </row>
    <row r="4504" spans="1:4">
      <c r="A4504" s="31">
        <v>2016</v>
      </c>
      <c r="B4504" s="100">
        <v>42583</v>
      </c>
      <c r="C4504" s="100">
        <v>42584</v>
      </c>
      <c r="D4504">
        <v>1.3276005218835252</v>
      </c>
    </row>
    <row r="4505" spans="1:4">
      <c r="A4505" s="31">
        <v>2016</v>
      </c>
      <c r="B4505" s="100">
        <v>42583</v>
      </c>
      <c r="C4505" s="100">
        <v>42585</v>
      </c>
      <c r="D4505">
        <v>1.3347634370158505</v>
      </c>
    </row>
    <row r="4506" spans="1:4">
      <c r="A4506" s="31">
        <v>2016</v>
      </c>
      <c r="B4506" s="100">
        <v>42583</v>
      </c>
      <c r="C4506" s="100">
        <v>42586</v>
      </c>
      <c r="D4506">
        <v>1.3162653806602602</v>
      </c>
    </row>
    <row r="4507" spans="1:4">
      <c r="A4507" s="31">
        <v>2016</v>
      </c>
      <c r="B4507" s="100">
        <v>42583</v>
      </c>
      <c r="C4507" s="100">
        <v>42587</v>
      </c>
      <c r="D4507">
        <v>1.315410918523759</v>
      </c>
    </row>
    <row r="4508" spans="1:4">
      <c r="A4508" s="31">
        <v>2016</v>
      </c>
      <c r="B4508" s="100">
        <v>42583</v>
      </c>
      <c r="C4508" s="100">
        <v>42590</v>
      </c>
      <c r="D4508">
        <v>1.305043846742393</v>
      </c>
    </row>
    <row r="4509" spans="1:4">
      <c r="A4509" s="31">
        <v>2016</v>
      </c>
      <c r="B4509" s="100">
        <v>42583</v>
      </c>
      <c r="C4509" s="100">
        <v>42591</v>
      </c>
      <c r="D4509">
        <v>1.2972048853031064</v>
      </c>
    </row>
    <row r="4510" spans="1:4">
      <c r="A4510" s="31">
        <v>2016</v>
      </c>
      <c r="B4510" s="100">
        <v>42583</v>
      </c>
      <c r="C4510" s="100">
        <v>42592</v>
      </c>
      <c r="D4510">
        <v>1.3074432143650414</v>
      </c>
    </row>
    <row r="4511" spans="1:4">
      <c r="A4511" s="31">
        <v>2016</v>
      </c>
      <c r="B4511" s="100">
        <v>42583</v>
      </c>
      <c r="C4511" s="100">
        <v>42593</v>
      </c>
      <c r="D4511">
        <v>1.2962876868360491</v>
      </c>
    </row>
    <row r="4512" spans="1:4">
      <c r="A4512" s="31">
        <v>2016</v>
      </c>
      <c r="B4512" s="100">
        <v>42583</v>
      </c>
      <c r="C4512" s="100">
        <v>42594</v>
      </c>
      <c r="D4512">
        <v>1.2966879721092386</v>
      </c>
    </row>
    <row r="4513" spans="1:4">
      <c r="A4513" s="31">
        <v>2016</v>
      </c>
      <c r="B4513" s="100">
        <v>42583</v>
      </c>
      <c r="C4513" s="100">
        <v>42597</v>
      </c>
      <c r="D4513">
        <v>1.2898462106441155</v>
      </c>
    </row>
    <row r="4514" spans="1:4">
      <c r="A4514" s="31">
        <v>2016</v>
      </c>
      <c r="B4514" s="100">
        <v>42583</v>
      </c>
      <c r="C4514" s="100">
        <v>42598</v>
      </c>
      <c r="D4514">
        <v>1.2973811164713989</v>
      </c>
    </row>
    <row r="4515" spans="1:4">
      <c r="A4515" s="31">
        <v>2016</v>
      </c>
      <c r="B4515" s="100">
        <v>42583</v>
      </c>
      <c r="C4515" s="100">
        <v>42599</v>
      </c>
      <c r="D4515">
        <v>1.3014773776546629</v>
      </c>
    </row>
    <row r="4516" spans="1:4">
      <c r="A4516" s="31">
        <v>2016</v>
      </c>
      <c r="B4516" s="100">
        <v>42583</v>
      </c>
      <c r="C4516" s="100">
        <v>42600</v>
      </c>
      <c r="D4516">
        <v>1.3152788911737712</v>
      </c>
    </row>
    <row r="4517" spans="1:4">
      <c r="A4517" s="31">
        <v>2016</v>
      </c>
      <c r="B4517" s="100">
        <v>42583</v>
      </c>
      <c r="C4517" s="100">
        <v>42601</v>
      </c>
      <c r="D4517">
        <v>1.3088043264730693</v>
      </c>
    </row>
    <row r="4518" spans="1:4">
      <c r="A4518" s="31">
        <v>2016</v>
      </c>
      <c r="B4518" s="100">
        <v>42583</v>
      </c>
      <c r="C4518" s="100">
        <v>42604</v>
      </c>
      <c r="D4518">
        <v>1.3109925788497216</v>
      </c>
    </row>
    <row r="4519" spans="1:4">
      <c r="A4519" s="31">
        <v>2016</v>
      </c>
      <c r="B4519" s="100">
        <v>42583</v>
      </c>
      <c r="C4519" s="100">
        <v>42605</v>
      </c>
      <c r="D4519">
        <v>1.318565032850747</v>
      </c>
    </row>
    <row r="4520" spans="1:4">
      <c r="A4520" s="31">
        <v>2016</v>
      </c>
      <c r="B4520" s="100">
        <v>42583</v>
      </c>
      <c r="C4520" s="100">
        <v>42606</v>
      </c>
      <c r="D4520">
        <v>1.3236226947022203</v>
      </c>
    </row>
    <row r="4521" spans="1:4">
      <c r="A4521" s="31">
        <v>2016</v>
      </c>
      <c r="B4521" s="100">
        <v>42583</v>
      </c>
      <c r="C4521" s="100">
        <v>42607</v>
      </c>
      <c r="D4521">
        <v>1.3193876358536871</v>
      </c>
    </row>
    <row r="4522" spans="1:4">
      <c r="A4522" s="31">
        <v>2016</v>
      </c>
      <c r="B4522" s="100">
        <v>42583</v>
      </c>
      <c r="C4522" s="100">
        <v>42608</v>
      </c>
      <c r="D4522">
        <v>1.321240491515506</v>
      </c>
    </row>
    <row r="4523" spans="1:4">
      <c r="A4523" s="31">
        <v>2016</v>
      </c>
      <c r="B4523" s="100">
        <v>42583</v>
      </c>
      <c r="C4523" s="100">
        <v>42611</v>
      </c>
      <c r="D4523">
        <v>1.3067995694697927</v>
      </c>
    </row>
    <row r="4524" spans="1:4">
      <c r="A4524" s="31">
        <v>2016</v>
      </c>
      <c r="B4524" s="100">
        <v>42583</v>
      </c>
      <c r="C4524" s="100">
        <v>42612</v>
      </c>
      <c r="D4524">
        <v>1.3112598332746273</v>
      </c>
    </row>
    <row r="4525" spans="1:4">
      <c r="A4525" s="31">
        <v>2016</v>
      </c>
      <c r="B4525" s="100">
        <v>42583</v>
      </c>
      <c r="C4525" s="100">
        <v>42613</v>
      </c>
      <c r="D4525">
        <v>1.3126429733745253</v>
      </c>
    </row>
    <row r="4526" spans="1:4">
      <c r="A4526" s="31">
        <v>2016</v>
      </c>
      <c r="B4526" s="100">
        <v>42614</v>
      </c>
      <c r="C4526" s="100">
        <v>42614</v>
      </c>
      <c r="D4526">
        <v>1.3261154074955384</v>
      </c>
    </row>
    <row r="4527" spans="1:4">
      <c r="A4527" s="31">
        <v>2016</v>
      </c>
      <c r="B4527" s="100">
        <v>42614</v>
      </c>
      <c r="C4527" s="100">
        <v>42615</v>
      </c>
      <c r="D4527">
        <v>1.3283883218609067</v>
      </c>
    </row>
    <row r="4528" spans="1:4">
      <c r="A4528" s="31">
        <v>2016</v>
      </c>
      <c r="B4528" s="100">
        <v>42614</v>
      </c>
      <c r="C4528" s="100">
        <v>42618</v>
      </c>
      <c r="D4528">
        <v>1.3337637339645876</v>
      </c>
    </row>
    <row r="4529" spans="1:4">
      <c r="A4529" s="31">
        <v>2016</v>
      </c>
      <c r="B4529" s="100">
        <v>42614</v>
      </c>
      <c r="C4529" s="100">
        <v>42619</v>
      </c>
      <c r="D4529">
        <v>1.3358472496558327</v>
      </c>
    </row>
    <row r="4530" spans="1:4">
      <c r="A4530" s="31">
        <v>2016</v>
      </c>
      <c r="B4530" s="100">
        <v>42614</v>
      </c>
      <c r="C4530" s="100">
        <v>42620</v>
      </c>
      <c r="D4530">
        <v>1.3382479039634145</v>
      </c>
    </row>
    <row r="4531" spans="1:4">
      <c r="A4531" s="31">
        <v>2016</v>
      </c>
      <c r="B4531" s="100">
        <v>42614</v>
      </c>
      <c r="C4531" s="100">
        <v>42621</v>
      </c>
      <c r="D4531">
        <v>1.3358561967833491</v>
      </c>
    </row>
    <row r="4532" spans="1:4">
      <c r="A4532" s="31">
        <v>2016</v>
      </c>
      <c r="B4532" s="100">
        <v>42614</v>
      </c>
      <c r="C4532" s="100">
        <v>42622</v>
      </c>
      <c r="D4532">
        <v>1.3325764563967928</v>
      </c>
    </row>
    <row r="4533" spans="1:4">
      <c r="A4533" s="31">
        <v>2016</v>
      </c>
      <c r="B4533" s="100">
        <v>42614</v>
      </c>
      <c r="C4533" s="100">
        <v>42625</v>
      </c>
      <c r="D4533">
        <v>1.3289138798461084</v>
      </c>
    </row>
    <row r="4534" spans="1:4">
      <c r="A4534" s="31">
        <v>2016</v>
      </c>
      <c r="B4534" s="100">
        <v>42614</v>
      </c>
      <c r="C4534" s="100">
        <v>42626</v>
      </c>
      <c r="D4534">
        <v>1.3268761133985347</v>
      </c>
    </row>
    <row r="4535" spans="1:4">
      <c r="A4535" s="31">
        <v>2016</v>
      </c>
      <c r="B4535" s="100">
        <v>42614</v>
      </c>
      <c r="C4535" s="100">
        <v>42627</v>
      </c>
      <c r="D4535">
        <v>1.3185547380051246</v>
      </c>
    </row>
    <row r="4536" spans="1:4">
      <c r="A4536" s="31">
        <v>2016</v>
      </c>
      <c r="B4536" s="100">
        <v>42614</v>
      </c>
      <c r="C4536" s="100">
        <v>42628</v>
      </c>
      <c r="D4536">
        <v>1.3209230263621212</v>
      </c>
    </row>
    <row r="4537" spans="1:4">
      <c r="A4537" s="31">
        <v>2016</v>
      </c>
      <c r="B4537" s="100">
        <v>42614</v>
      </c>
      <c r="C4537" s="100">
        <v>42629</v>
      </c>
      <c r="D4537">
        <v>1.3175592408718004</v>
      </c>
    </row>
    <row r="4538" spans="1:4">
      <c r="A4538" s="31">
        <v>2016</v>
      </c>
      <c r="B4538" s="100">
        <v>42614</v>
      </c>
      <c r="C4538" s="100">
        <v>42632</v>
      </c>
      <c r="D4538">
        <v>1.3058479532163743</v>
      </c>
    </row>
    <row r="4539" spans="1:4">
      <c r="A4539" s="31">
        <v>2016</v>
      </c>
      <c r="B4539" s="100">
        <v>42614</v>
      </c>
      <c r="C4539" s="100">
        <v>42633</v>
      </c>
      <c r="D4539">
        <v>1.2972521545474582</v>
      </c>
    </row>
    <row r="4540" spans="1:4">
      <c r="A4540" s="31">
        <v>2016</v>
      </c>
      <c r="B4540" s="100">
        <v>42614</v>
      </c>
      <c r="C4540" s="100">
        <v>42634</v>
      </c>
      <c r="D4540">
        <v>1.3011564538527067</v>
      </c>
    </row>
    <row r="4541" spans="1:4">
      <c r="A4541" s="31">
        <v>2016</v>
      </c>
      <c r="B4541" s="100">
        <v>42614</v>
      </c>
      <c r="C4541" s="100">
        <v>42635</v>
      </c>
      <c r="D4541">
        <v>1.3078847832411986</v>
      </c>
    </row>
    <row r="4542" spans="1:4">
      <c r="A4542" s="31">
        <v>2016</v>
      </c>
      <c r="B4542" s="100">
        <v>42614</v>
      </c>
      <c r="C4542" s="100">
        <v>42636</v>
      </c>
      <c r="D4542">
        <v>1.2973911031410887</v>
      </c>
    </row>
    <row r="4543" spans="1:4">
      <c r="A4543" s="31">
        <v>2016</v>
      </c>
      <c r="B4543" s="100">
        <v>42614</v>
      </c>
      <c r="C4543" s="100">
        <v>42639</v>
      </c>
      <c r="D4543">
        <v>1.2931450223906304</v>
      </c>
    </row>
    <row r="4544" spans="1:4">
      <c r="A4544" s="31">
        <v>2016</v>
      </c>
      <c r="B4544" s="100">
        <v>42614</v>
      </c>
      <c r="C4544" s="100">
        <v>42640</v>
      </c>
      <c r="D4544">
        <v>1.2984157476305651</v>
      </c>
    </row>
    <row r="4545" spans="1:4">
      <c r="A4545" s="31">
        <v>2016</v>
      </c>
      <c r="B4545" s="100">
        <v>42614</v>
      </c>
      <c r="C4545" s="100">
        <v>42641</v>
      </c>
      <c r="D4545">
        <v>1.3020833333333335</v>
      </c>
    </row>
    <row r="4546" spans="1:4">
      <c r="A4546" s="31">
        <v>2016</v>
      </c>
      <c r="B4546" s="100">
        <v>42614</v>
      </c>
      <c r="C4546" s="100">
        <v>42642</v>
      </c>
      <c r="D4546">
        <v>1.3026770995379509</v>
      </c>
    </row>
    <row r="4547" spans="1:4">
      <c r="A4547" s="31">
        <v>2016</v>
      </c>
      <c r="B4547" s="100">
        <v>42614</v>
      </c>
      <c r="C4547" s="100">
        <v>42643</v>
      </c>
      <c r="D4547">
        <v>1.2962382263103494</v>
      </c>
    </row>
    <row r="4548" spans="1:4">
      <c r="A4548" s="31">
        <v>2016</v>
      </c>
      <c r="B4548" s="100">
        <v>42644</v>
      </c>
      <c r="C4548" s="100">
        <v>42646</v>
      </c>
      <c r="D4548">
        <v>1.2867908106003343</v>
      </c>
    </row>
    <row r="4549" spans="1:4">
      <c r="A4549" s="31">
        <v>2016</v>
      </c>
      <c r="B4549" s="100">
        <v>42644</v>
      </c>
      <c r="C4549" s="100">
        <v>42647</v>
      </c>
      <c r="D4549">
        <v>1.2749600182773591</v>
      </c>
    </row>
    <row r="4550" spans="1:4">
      <c r="A4550" s="31">
        <v>2016</v>
      </c>
      <c r="B4550" s="100">
        <v>42644</v>
      </c>
      <c r="C4550" s="100">
        <v>42648</v>
      </c>
      <c r="D4550">
        <v>1.2717372809256424</v>
      </c>
    </row>
    <row r="4551" spans="1:4">
      <c r="A4551" s="31">
        <v>2016</v>
      </c>
      <c r="B4551" s="100">
        <v>42644</v>
      </c>
      <c r="C4551" s="100">
        <v>42649</v>
      </c>
      <c r="D4551">
        <v>1.266374557023652</v>
      </c>
    </row>
    <row r="4552" spans="1:4">
      <c r="A4552" s="31">
        <v>2016</v>
      </c>
      <c r="B4552" s="100">
        <v>42644</v>
      </c>
      <c r="C4552" s="100">
        <v>42650</v>
      </c>
      <c r="D4552">
        <v>1.2329419056367803</v>
      </c>
    </row>
    <row r="4553" spans="1:4">
      <c r="A4553" s="31">
        <v>2016</v>
      </c>
      <c r="B4553" s="100">
        <v>42644</v>
      </c>
      <c r="C4553" s="100">
        <v>42653</v>
      </c>
      <c r="D4553">
        <v>1.2390363050960367</v>
      </c>
    </row>
    <row r="4554" spans="1:4">
      <c r="A4554" s="31">
        <v>2016</v>
      </c>
      <c r="B4554" s="100">
        <v>42644</v>
      </c>
      <c r="C4554" s="100">
        <v>42654</v>
      </c>
      <c r="D4554">
        <v>1.2278213070606099</v>
      </c>
    </row>
    <row r="4555" spans="1:4">
      <c r="A4555" s="31">
        <v>2016</v>
      </c>
      <c r="B4555" s="100">
        <v>42644</v>
      </c>
      <c r="C4555" s="100">
        <v>42655</v>
      </c>
      <c r="D4555">
        <v>1.2245805089454385</v>
      </c>
    </row>
    <row r="4556" spans="1:4">
      <c r="A4556" s="31">
        <v>2016</v>
      </c>
      <c r="B4556" s="100">
        <v>42644</v>
      </c>
      <c r="C4556" s="100">
        <v>42656</v>
      </c>
      <c r="D4556">
        <v>1.2206126285524714</v>
      </c>
    </row>
    <row r="4557" spans="1:4">
      <c r="A4557" s="31">
        <v>2016</v>
      </c>
      <c r="B4557" s="100">
        <v>42644</v>
      </c>
      <c r="C4557" s="100">
        <v>42657</v>
      </c>
      <c r="D4557">
        <v>1.2236681125570015</v>
      </c>
    </row>
    <row r="4558" spans="1:4">
      <c r="A4558" s="31">
        <v>2016</v>
      </c>
      <c r="B4558" s="100">
        <v>42644</v>
      </c>
      <c r="C4558" s="100">
        <v>42660</v>
      </c>
      <c r="D4558">
        <v>1.215008012377742</v>
      </c>
    </row>
    <row r="4559" spans="1:4">
      <c r="A4559" s="31">
        <v>2016</v>
      </c>
      <c r="B4559" s="100">
        <v>42644</v>
      </c>
      <c r="C4559" s="100">
        <v>42661</v>
      </c>
      <c r="D4559">
        <v>1.2273767654775862</v>
      </c>
    </row>
    <row r="4560" spans="1:4">
      <c r="A4560" s="31">
        <v>2016</v>
      </c>
      <c r="B4560" s="100">
        <v>42644</v>
      </c>
      <c r="C4560" s="100">
        <v>42662</v>
      </c>
      <c r="D4560">
        <v>1.2289283395643513</v>
      </c>
    </row>
    <row r="4561" spans="1:4">
      <c r="A4561" s="31">
        <v>2016</v>
      </c>
      <c r="B4561" s="100">
        <v>42644</v>
      </c>
      <c r="C4561" s="100">
        <v>42663</v>
      </c>
      <c r="D4561">
        <v>1.2258842443729905</v>
      </c>
    </row>
    <row r="4562" spans="1:4">
      <c r="A4562" s="31">
        <v>2016</v>
      </c>
      <c r="B4562" s="100">
        <v>42644</v>
      </c>
      <c r="C4562" s="100">
        <v>42664</v>
      </c>
      <c r="D4562">
        <v>1.2187639946260636</v>
      </c>
    </row>
    <row r="4563" spans="1:4">
      <c r="A4563" s="31">
        <v>2016</v>
      </c>
      <c r="B4563" s="100">
        <v>42644</v>
      </c>
      <c r="C4563" s="100">
        <v>42667</v>
      </c>
      <c r="D4563">
        <v>1.2235016570240971</v>
      </c>
    </row>
    <row r="4564" spans="1:4">
      <c r="A4564" s="31">
        <v>2016</v>
      </c>
      <c r="B4564" s="100">
        <v>42644</v>
      </c>
      <c r="C4564" s="100">
        <v>42668</v>
      </c>
      <c r="D4564">
        <v>1.2216004854041664</v>
      </c>
    </row>
    <row r="4565" spans="1:4">
      <c r="A4565" s="31">
        <v>2016</v>
      </c>
      <c r="B4565" s="100">
        <v>42644</v>
      </c>
      <c r="C4565" s="100">
        <v>42669</v>
      </c>
      <c r="D4565">
        <v>1.2211479349466272</v>
      </c>
    </row>
    <row r="4566" spans="1:4">
      <c r="A4566" s="31">
        <v>2016</v>
      </c>
      <c r="B4566" s="100">
        <v>42644</v>
      </c>
      <c r="C4566" s="100">
        <v>42670</v>
      </c>
      <c r="D4566">
        <v>1.2255770654343974</v>
      </c>
    </row>
    <row r="4567" spans="1:4">
      <c r="A4567" s="31">
        <v>2016</v>
      </c>
      <c r="B4567" s="100">
        <v>42644</v>
      </c>
      <c r="C4567" s="100">
        <v>42671</v>
      </c>
      <c r="D4567">
        <v>1.2148378844335688</v>
      </c>
    </row>
    <row r="4568" spans="1:4">
      <c r="A4568" s="31">
        <v>2016</v>
      </c>
      <c r="B4568" s="100">
        <v>42644</v>
      </c>
      <c r="C4568" s="100">
        <v>42674</v>
      </c>
      <c r="D4568">
        <v>1.2155469183786787</v>
      </c>
    </row>
    <row r="4569" spans="1:4">
      <c r="A4569" s="31">
        <v>2016</v>
      </c>
      <c r="B4569" s="100">
        <v>42675</v>
      </c>
      <c r="C4569" s="100">
        <v>42675</v>
      </c>
      <c r="D4569">
        <v>1.2226497953932995</v>
      </c>
    </row>
    <row r="4570" spans="1:4">
      <c r="A4570" s="31">
        <v>2016</v>
      </c>
      <c r="B4570" s="100">
        <v>42675</v>
      </c>
      <c r="C4570" s="100">
        <v>42676</v>
      </c>
      <c r="D4570">
        <v>1.2319154369718974</v>
      </c>
    </row>
    <row r="4571" spans="1:4">
      <c r="A4571" s="31">
        <v>2016</v>
      </c>
      <c r="B4571" s="100">
        <v>42675</v>
      </c>
      <c r="C4571" s="100">
        <v>42677</v>
      </c>
      <c r="D4571">
        <v>1.2479415281192898</v>
      </c>
    </row>
    <row r="4572" spans="1:4">
      <c r="A4572" s="31">
        <v>2016</v>
      </c>
      <c r="B4572" s="100">
        <v>42675</v>
      </c>
      <c r="C4572" s="100">
        <v>42678</v>
      </c>
      <c r="D4572">
        <v>1.2490991802540312</v>
      </c>
    </row>
    <row r="4573" spans="1:4">
      <c r="A4573" s="31">
        <v>2016</v>
      </c>
      <c r="B4573" s="100">
        <v>42675</v>
      </c>
      <c r="C4573" s="100">
        <v>42681</v>
      </c>
      <c r="D4573">
        <v>1.2423629829290208</v>
      </c>
    </row>
    <row r="4574" spans="1:4">
      <c r="A4574" s="31">
        <v>2016</v>
      </c>
      <c r="B4574" s="100">
        <v>42675</v>
      </c>
      <c r="C4574" s="100">
        <v>42682</v>
      </c>
      <c r="D4574">
        <v>1.2389996408045976</v>
      </c>
    </row>
    <row r="4575" spans="1:4">
      <c r="A4575" s="31">
        <v>2016</v>
      </c>
      <c r="B4575" s="100">
        <v>42675</v>
      </c>
      <c r="C4575" s="100">
        <v>42683</v>
      </c>
      <c r="D4575">
        <v>1.2380096596652814</v>
      </c>
    </row>
    <row r="4576" spans="1:4">
      <c r="A4576" s="31">
        <v>2016</v>
      </c>
      <c r="B4576" s="100">
        <v>42675</v>
      </c>
      <c r="C4576" s="100">
        <v>42684</v>
      </c>
      <c r="D4576">
        <v>1.2411004157885743</v>
      </c>
    </row>
    <row r="4577" spans="1:4">
      <c r="A4577" s="31">
        <v>2016</v>
      </c>
      <c r="B4577" s="100">
        <v>42675</v>
      </c>
      <c r="C4577" s="100">
        <v>42685</v>
      </c>
      <c r="D4577">
        <v>1.2659491716299212</v>
      </c>
    </row>
    <row r="4578" spans="1:4">
      <c r="A4578" s="31">
        <v>2016</v>
      </c>
      <c r="B4578" s="100">
        <v>42675</v>
      </c>
      <c r="C4578" s="100">
        <v>42688</v>
      </c>
      <c r="D4578">
        <v>1.2533581438623016</v>
      </c>
    </row>
    <row r="4579" spans="1:4">
      <c r="A4579" s="31">
        <v>2016</v>
      </c>
      <c r="B4579" s="100">
        <v>42675</v>
      </c>
      <c r="C4579" s="100">
        <v>42689</v>
      </c>
      <c r="D4579">
        <v>1.242526374108359</v>
      </c>
    </row>
    <row r="4580" spans="1:4">
      <c r="A4580" s="31">
        <v>2016</v>
      </c>
      <c r="B4580" s="100">
        <v>42675</v>
      </c>
      <c r="C4580" s="100">
        <v>42690</v>
      </c>
      <c r="D4580">
        <v>1.2428289397282546</v>
      </c>
    </row>
    <row r="4581" spans="1:4">
      <c r="A4581" s="31">
        <v>2016</v>
      </c>
      <c r="B4581" s="100">
        <v>42675</v>
      </c>
      <c r="C4581" s="100">
        <v>42691</v>
      </c>
      <c r="D4581">
        <v>1.2453663354831213</v>
      </c>
    </row>
    <row r="4582" spans="1:4">
      <c r="A4582" s="31">
        <v>2016</v>
      </c>
      <c r="B4582" s="100">
        <v>42675</v>
      </c>
      <c r="C4582" s="100">
        <v>42692</v>
      </c>
      <c r="D4582">
        <v>1.2328052146883481</v>
      </c>
    </row>
    <row r="4583" spans="1:4">
      <c r="A4583" s="31">
        <v>2016</v>
      </c>
      <c r="B4583" s="100">
        <v>42675</v>
      </c>
      <c r="C4583" s="100">
        <v>42695</v>
      </c>
      <c r="D4583">
        <v>1.2401283172936717</v>
      </c>
    </row>
    <row r="4584" spans="1:4">
      <c r="A4584" s="31">
        <v>2016</v>
      </c>
      <c r="B4584" s="100">
        <v>42675</v>
      </c>
      <c r="C4584" s="100">
        <v>42696</v>
      </c>
      <c r="D4584">
        <v>1.2428736991208458</v>
      </c>
    </row>
    <row r="4585" spans="1:4">
      <c r="A4585" s="31">
        <v>2016</v>
      </c>
      <c r="B4585" s="100">
        <v>42675</v>
      </c>
      <c r="C4585" s="100">
        <v>42697</v>
      </c>
      <c r="D4585">
        <v>1.2415537573337394</v>
      </c>
    </row>
    <row r="4586" spans="1:4">
      <c r="A4586" s="31">
        <v>2016</v>
      </c>
      <c r="B4586" s="100">
        <v>42675</v>
      </c>
      <c r="C4586" s="100">
        <v>42698</v>
      </c>
      <c r="D4586">
        <v>1.243867924528302</v>
      </c>
    </row>
    <row r="4587" spans="1:4">
      <c r="A4587" s="31">
        <v>2016</v>
      </c>
      <c r="B4587" s="100">
        <v>42675</v>
      </c>
      <c r="C4587" s="100">
        <v>42699</v>
      </c>
      <c r="D4587">
        <v>1.2434551900636284</v>
      </c>
    </row>
    <row r="4588" spans="1:4">
      <c r="A4588" s="31">
        <v>2016</v>
      </c>
      <c r="B4588" s="100">
        <v>42675</v>
      </c>
      <c r="C4588" s="100">
        <v>42702</v>
      </c>
      <c r="D4588">
        <v>1.2412224657983892</v>
      </c>
    </row>
    <row r="4589" spans="1:4">
      <c r="A4589" s="31">
        <v>2016</v>
      </c>
      <c r="B4589" s="100">
        <v>42675</v>
      </c>
      <c r="C4589" s="100">
        <v>42703</v>
      </c>
      <c r="D4589">
        <v>1.246949242468903</v>
      </c>
    </row>
    <row r="4590" spans="1:4">
      <c r="A4590" s="31">
        <v>2016</v>
      </c>
      <c r="B4590" s="100">
        <v>42675</v>
      </c>
      <c r="C4590" s="100">
        <v>42704</v>
      </c>
      <c r="D4590">
        <v>1.2475073313782989</v>
      </c>
    </row>
    <row r="4591" spans="1:4">
      <c r="A4591" s="31">
        <v>2016</v>
      </c>
      <c r="B4591" s="100">
        <v>42705</v>
      </c>
      <c r="C4591" s="100">
        <v>42705</v>
      </c>
      <c r="D4591">
        <v>1.2636447953577969</v>
      </c>
    </row>
    <row r="4592" spans="1:4">
      <c r="A4592" s="31">
        <v>2016</v>
      </c>
      <c r="B4592" s="100">
        <v>42705</v>
      </c>
      <c r="C4592" s="100">
        <v>42706</v>
      </c>
      <c r="D4592">
        <v>1.2623512805001009</v>
      </c>
    </row>
    <row r="4593" spans="1:4">
      <c r="A4593" s="31">
        <v>2016</v>
      </c>
      <c r="B4593" s="100">
        <v>42705</v>
      </c>
      <c r="C4593" s="100">
        <v>42709</v>
      </c>
      <c r="D4593">
        <v>1.2715046098279632</v>
      </c>
    </row>
    <row r="4594" spans="1:4">
      <c r="A4594" s="31">
        <v>2016</v>
      </c>
      <c r="B4594" s="100">
        <v>42705</v>
      </c>
      <c r="C4594" s="100">
        <v>42710</v>
      </c>
      <c r="D4594">
        <v>1.2746704666904167</v>
      </c>
    </row>
    <row r="4595" spans="1:4">
      <c r="A4595" s="31">
        <v>2016</v>
      </c>
      <c r="B4595" s="100">
        <v>42705</v>
      </c>
      <c r="C4595" s="100">
        <v>42711</v>
      </c>
      <c r="D4595">
        <v>1.2609436512133498</v>
      </c>
    </row>
    <row r="4596" spans="1:4">
      <c r="A4596" s="31">
        <v>2016</v>
      </c>
      <c r="B4596" s="100">
        <v>42705</v>
      </c>
      <c r="C4596" s="100">
        <v>42712</v>
      </c>
      <c r="D4596">
        <v>1.2661921289487619</v>
      </c>
    </row>
    <row r="4597" spans="1:4">
      <c r="A4597" s="31">
        <v>2016</v>
      </c>
      <c r="B4597" s="100">
        <v>42705</v>
      </c>
      <c r="C4597" s="100">
        <v>42713</v>
      </c>
      <c r="D4597">
        <v>1.2579972597843569</v>
      </c>
    </row>
    <row r="4598" spans="1:4">
      <c r="A4598" s="31">
        <v>2016</v>
      </c>
      <c r="B4598" s="100">
        <v>42705</v>
      </c>
      <c r="C4598" s="100">
        <v>42716</v>
      </c>
      <c r="D4598">
        <v>1.262932061978546</v>
      </c>
    </row>
    <row r="4599" spans="1:4">
      <c r="A4599" s="31">
        <v>2016</v>
      </c>
      <c r="B4599" s="100">
        <v>42705</v>
      </c>
      <c r="C4599" s="100">
        <v>42717</v>
      </c>
      <c r="D4599">
        <v>1.2708413185128402</v>
      </c>
    </row>
    <row r="4600" spans="1:4">
      <c r="A4600" s="31">
        <v>2016</v>
      </c>
      <c r="B4600" s="100">
        <v>42705</v>
      </c>
      <c r="C4600" s="100">
        <v>42718</v>
      </c>
      <c r="D4600">
        <v>1.2677012493598372</v>
      </c>
    </row>
    <row r="4601" spans="1:4">
      <c r="A4601" s="31">
        <v>2016</v>
      </c>
      <c r="B4601" s="100">
        <v>42705</v>
      </c>
      <c r="C4601" s="100">
        <v>42719</v>
      </c>
      <c r="D4601">
        <v>1.2463216823368981</v>
      </c>
    </row>
    <row r="4602" spans="1:4">
      <c r="A4602" s="31">
        <v>2016</v>
      </c>
      <c r="B4602" s="100">
        <v>42705</v>
      </c>
      <c r="C4602" s="100">
        <v>42720</v>
      </c>
      <c r="D4602">
        <v>1.2443676242698773</v>
      </c>
    </row>
    <row r="4603" spans="1:4">
      <c r="A4603" s="31">
        <v>2016</v>
      </c>
      <c r="B4603" s="100">
        <v>42705</v>
      </c>
      <c r="C4603" s="100">
        <v>42723</v>
      </c>
      <c r="D4603">
        <v>1.2386498692655099</v>
      </c>
    </row>
    <row r="4604" spans="1:4">
      <c r="A4604" s="31">
        <v>2016</v>
      </c>
      <c r="B4604" s="100">
        <v>42705</v>
      </c>
      <c r="C4604" s="100">
        <v>42724</v>
      </c>
      <c r="D4604">
        <v>1.2341327490533236</v>
      </c>
    </row>
    <row r="4605" spans="1:4">
      <c r="A4605" s="31">
        <v>2016</v>
      </c>
      <c r="B4605" s="100">
        <v>42705</v>
      </c>
      <c r="C4605" s="100">
        <v>42725</v>
      </c>
      <c r="D4605">
        <v>1.2370607787274455</v>
      </c>
    </row>
    <row r="4606" spans="1:4">
      <c r="A4606" s="31">
        <v>2016</v>
      </c>
      <c r="B4606" s="100">
        <v>42705</v>
      </c>
      <c r="C4606" s="100">
        <v>42726</v>
      </c>
      <c r="D4606">
        <v>1.2338590584204618</v>
      </c>
    </row>
    <row r="4607" spans="1:4">
      <c r="A4607" s="31">
        <v>2016</v>
      </c>
      <c r="B4607" s="100">
        <v>42705</v>
      </c>
      <c r="C4607" s="100">
        <v>42727</v>
      </c>
      <c r="D4607">
        <v>1.2249349187363681</v>
      </c>
    </row>
    <row r="4608" spans="1:4">
      <c r="A4608" s="31">
        <v>2016</v>
      </c>
      <c r="B4608" s="100">
        <v>42705</v>
      </c>
      <c r="C4608" s="100">
        <v>42731</v>
      </c>
      <c r="D4608">
        <v>1.2245017584994138</v>
      </c>
    </row>
    <row r="4609" spans="1:4">
      <c r="A4609" s="31">
        <v>2016</v>
      </c>
      <c r="B4609" s="100">
        <v>42705</v>
      </c>
      <c r="C4609" s="100">
        <v>42732</v>
      </c>
      <c r="D4609">
        <v>1.2218071609811108</v>
      </c>
    </row>
    <row r="4610" spans="1:4">
      <c r="A4610" s="31">
        <v>2016</v>
      </c>
      <c r="B4610" s="100">
        <v>42705</v>
      </c>
      <c r="C4610" s="100">
        <v>42733</v>
      </c>
      <c r="D4610">
        <v>1.2254396248534583</v>
      </c>
    </row>
    <row r="4611" spans="1:4">
      <c r="A4611" s="31">
        <v>2016</v>
      </c>
      <c r="B4611" s="100">
        <v>42705</v>
      </c>
      <c r="C4611" s="100">
        <v>42734</v>
      </c>
      <c r="D4611">
        <v>1.2311663435258942</v>
      </c>
    </row>
    <row r="4612" spans="1:4">
      <c r="A4612" s="31">
        <v>2017</v>
      </c>
      <c r="B4612" s="100">
        <v>42736</v>
      </c>
      <c r="C4612" s="100">
        <v>42737</v>
      </c>
      <c r="D4612">
        <v>1.2291519849659385</v>
      </c>
    </row>
    <row r="4613" spans="1:4">
      <c r="A4613" s="31">
        <v>2017</v>
      </c>
      <c r="B4613" s="100">
        <v>42736</v>
      </c>
      <c r="C4613" s="100">
        <v>42738</v>
      </c>
      <c r="D4613">
        <v>1.2280494294329805</v>
      </c>
    </row>
    <row r="4614" spans="1:4">
      <c r="A4614" s="31">
        <v>2017</v>
      </c>
      <c r="B4614" s="100">
        <v>42736</v>
      </c>
      <c r="C4614" s="100">
        <v>42739</v>
      </c>
      <c r="D4614">
        <v>1.2286773794808405</v>
      </c>
    </row>
    <row r="4615" spans="1:4">
      <c r="A4615" s="31">
        <v>2017</v>
      </c>
      <c r="B4615" s="100">
        <v>42736</v>
      </c>
      <c r="C4615" s="100">
        <v>42740</v>
      </c>
      <c r="D4615">
        <v>1.2290496254681647</v>
      </c>
    </row>
    <row r="4616" spans="1:4">
      <c r="A4616" s="31">
        <v>2017</v>
      </c>
      <c r="B4616" s="100">
        <v>42736</v>
      </c>
      <c r="C4616" s="100">
        <v>42741</v>
      </c>
      <c r="D4616">
        <v>1.2363394358303754</v>
      </c>
    </row>
    <row r="4617" spans="1:4">
      <c r="A4617" s="31">
        <v>2017</v>
      </c>
      <c r="B4617" s="100">
        <v>42736</v>
      </c>
      <c r="C4617" s="100">
        <v>42744</v>
      </c>
      <c r="D4617">
        <v>1.2134779598430649</v>
      </c>
    </row>
    <row r="4618" spans="1:4">
      <c r="A4618" s="31">
        <v>2017</v>
      </c>
      <c r="B4618" s="100">
        <v>42736</v>
      </c>
      <c r="C4618" s="100">
        <v>42745</v>
      </c>
      <c r="D4618">
        <v>1.2154359328272373</v>
      </c>
    </row>
    <row r="4619" spans="1:4">
      <c r="A4619" s="31">
        <v>2017</v>
      </c>
      <c r="B4619" s="100">
        <v>42736</v>
      </c>
      <c r="C4619" s="100">
        <v>42746</v>
      </c>
      <c r="D4619">
        <v>1.2110694724704527</v>
      </c>
    </row>
    <row r="4620" spans="1:4">
      <c r="A4620" s="31">
        <v>2017</v>
      </c>
      <c r="B4620" s="100">
        <v>42736</v>
      </c>
      <c r="C4620" s="100">
        <v>42747</v>
      </c>
      <c r="D4620">
        <v>1.2296903607659799</v>
      </c>
    </row>
    <row r="4621" spans="1:4">
      <c r="A4621" s="31">
        <v>2017</v>
      </c>
      <c r="B4621" s="100">
        <v>42736</v>
      </c>
      <c r="C4621" s="100">
        <v>42748</v>
      </c>
      <c r="D4621">
        <v>1.2177319870242609</v>
      </c>
    </row>
    <row r="4622" spans="1:4">
      <c r="A4622" s="31">
        <v>2017</v>
      </c>
      <c r="B4622" s="100">
        <v>42736</v>
      </c>
      <c r="C4622" s="100">
        <v>42751</v>
      </c>
      <c r="D4622">
        <v>1.2064959912536442</v>
      </c>
    </row>
    <row r="4623" spans="1:4">
      <c r="A4623" s="31">
        <v>2017</v>
      </c>
      <c r="B4623" s="100">
        <v>42736</v>
      </c>
      <c r="C4623" s="100">
        <v>42752</v>
      </c>
      <c r="D4623">
        <v>1.2310173983177786</v>
      </c>
    </row>
    <row r="4624" spans="1:4">
      <c r="A4624" s="31">
        <v>2017</v>
      </c>
      <c r="B4624" s="100">
        <v>42736</v>
      </c>
      <c r="C4624" s="100">
        <v>42753</v>
      </c>
      <c r="D4624">
        <v>1.2281045224741745</v>
      </c>
    </row>
    <row r="4625" spans="1:4">
      <c r="A4625" s="31">
        <v>2017</v>
      </c>
      <c r="B4625" s="100">
        <v>42736</v>
      </c>
      <c r="C4625" s="100">
        <v>42754</v>
      </c>
      <c r="D4625">
        <v>1.232511120097048</v>
      </c>
    </row>
    <row r="4626" spans="1:4">
      <c r="A4626" s="31">
        <v>2017</v>
      </c>
      <c r="B4626" s="100">
        <v>42736</v>
      </c>
      <c r="C4626" s="100">
        <v>42755</v>
      </c>
      <c r="D4626">
        <v>1.2277845141174433</v>
      </c>
    </row>
    <row r="4627" spans="1:4">
      <c r="A4627" s="31">
        <v>2017</v>
      </c>
      <c r="B4627" s="100">
        <v>42736</v>
      </c>
      <c r="C4627" s="100">
        <v>42758</v>
      </c>
      <c r="D4627">
        <v>1.2437897571620931</v>
      </c>
    </row>
    <row r="4628" spans="1:4">
      <c r="A4628" s="31">
        <v>2017</v>
      </c>
      <c r="B4628" s="100">
        <v>42736</v>
      </c>
      <c r="C4628" s="100">
        <v>42759</v>
      </c>
      <c r="D4628">
        <v>1.2447017950202663</v>
      </c>
    </row>
    <row r="4629" spans="1:4">
      <c r="A4629" s="31">
        <v>2017</v>
      </c>
      <c r="B4629" s="100">
        <v>42736</v>
      </c>
      <c r="C4629" s="100">
        <v>42760</v>
      </c>
      <c r="D4629">
        <v>1.259097781371963</v>
      </c>
    </row>
    <row r="4630" spans="1:4">
      <c r="A4630" s="31">
        <v>2017</v>
      </c>
      <c r="B4630" s="100">
        <v>42736</v>
      </c>
      <c r="C4630" s="100">
        <v>42761</v>
      </c>
      <c r="D4630">
        <v>1.2567093008233208</v>
      </c>
    </row>
    <row r="4631" spans="1:4">
      <c r="A4631" s="31">
        <v>2017</v>
      </c>
      <c r="B4631" s="100">
        <v>42736</v>
      </c>
      <c r="C4631" s="100">
        <v>42762</v>
      </c>
      <c r="D4631">
        <v>1.2540800751438301</v>
      </c>
    </row>
    <row r="4632" spans="1:4">
      <c r="A4632" s="31">
        <v>2017</v>
      </c>
      <c r="B4632" s="100">
        <v>42736</v>
      </c>
      <c r="C4632" s="100">
        <v>42765</v>
      </c>
      <c r="D4632">
        <v>1.251545299346559</v>
      </c>
    </row>
    <row r="4633" spans="1:4">
      <c r="A4633" s="31">
        <v>2017</v>
      </c>
      <c r="B4633" s="100">
        <v>42736</v>
      </c>
      <c r="C4633" s="100">
        <v>42766</v>
      </c>
      <c r="D4633">
        <v>1.2490563846466523</v>
      </c>
    </row>
    <row r="4634" spans="1:4">
      <c r="A4634" s="31">
        <v>2017</v>
      </c>
      <c r="B4634" s="100">
        <v>42767</v>
      </c>
      <c r="C4634" s="100">
        <v>42767</v>
      </c>
      <c r="D4634">
        <v>1.2631997939544357</v>
      </c>
    </row>
    <row r="4635" spans="1:4">
      <c r="A4635" s="31">
        <v>2017</v>
      </c>
      <c r="B4635" s="100">
        <v>42767</v>
      </c>
      <c r="C4635" s="100">
        <v>42768</v>
      </c>
      <c r="D4635">
        <v>1.2557512664404888</v>
      </c>
    </row>
    <row r="4636" spans="1:4">
      <c r="A4636" s="31">
        <v>2017</v>
      </c>
      <c r="B4636" s="100">
        <v>42767</v>
      </c>
      <c r="C4636" s="100">
        <v>42769</v>
      </c>
      <c r="D4636">
        <v>1.2487647216118496</v>
      </c>
    </row>
    <row r="4637" spans="1:4">
      <c r="A4637" s="31">
        <v>2017</v>
      </c>
      <c r="B4637" s="100">
        <v>42767</v>
      </c>
      <c r="C4637" s="100">
        <v>42772</v>
      </c>
      <c r="D4637">
        <v>1.24630599185573</v>
      </c>
    </row>
    <row r="4638" spans="1:4">
      <c r="A4638" s="31">
        <v>2017</v>
      </c>
      <c r="B4638" s="100">
        <v>42767</v>
      </c>
      <c r="C4638" s="100">
        <v>42773</v>
      </c>
      <c r="D4638">
        <v>1.2365342291208155</v>
      </c>
    </row>
    <row r="4639" spans="1:4">
      <c r="A4639" s="31">
        <v>2017</v>
      </c>
      <c r="B4639" s="100">
        <v>42767</v>
      </c>
      <c r="C4639" s="100">
        <v>42774</v>
      </c>
      <c r="D4639">
        <v>1.2500732579265077</v>
      </c>
    </row>
    <row r="4640" spans="1:4">
      <c r="A4640" s="31">
        <v>2017</v>
      </c>
      <c r="B4640" s="100">
        <v>42767</v>
      </c>
      <c r="C4640" s="100">
        <v>42775</v>
      </c>
      <c r="D4640">
        <v>1.2565518862381007</v>
      </c>
    </row>
    <row r="4641" spans="1:4">
      <c r="A4641" s="31">
        <v>2017</v>
      </c>
      <c r="B4641" s="100">
        <v>42767</v>
      </c>
      <c r="C4641" s="100">
        <v>42776</v>
      </c>
      <c r="D4641">
        <v>1.2462187829757299</v>
      </c>
    </row>
    <row r="4642" spans="1:4">
      <c r="A4642" s="31">
        <v>2017</v>
      </c>
      <c r="B4642" s="100">
        <v>42767</v>
      </c>
      <c r="C4642" s="100">
        <v>42779</v>
      </c>
      <c r="D4642">
        <v>1.2520909412180468</v>
      </c>
    </row>
    <row r="4643" spans="1:4">
      <c r="A4643" s="31">
        <v>2017</v>
      </c>
      <c r="B4643" s="100">
        <v>42767</v>
      </c>
      <c r="C4643" s="100">
        <v>42780</v>
      </c>
      <c r="D4643">
        <v>1.2483254600578158</v>
      </c>
    </row>
    <row r="4644" spans="1:4">
      <c r="A4644" s="31">
        <v>2017</v>
      </c>
      <c r="B4644" s="100">
        <v>42767</v>
      </c>
      <c r="C4644" s="100">
        <v>42781</v>
      </c>
      <c r="D4644">
        <v>1.241793924562931</v>
      </c>
    </row>
    <row r="4645" spans="1:4">
      <c r="A4645" s="31">
        <v>2017</v>
      </c>
      <c r="B4645" s="100">
        <v>42767</v>
      </c>
      <c r="C4645" s="100">
        <v>42782</v>
      </c>
      <c r="D4645">
        <v>1.2515568088356244</v>
      </c>
    </row>
    <row r="4646" spans="1:4">
      <c r="A4646" s="31">
        <v>2017</v>
      </c>
      <c r="B4646" s="100">
        <v>42767</v>
      </c>
      <c r="C4646" s="100">
        <v>42783</v>
      </c>
      <c r="D4646">
        <v>1.2424171721885207</v>
      </c>
    </row>
    <row r="4647" spans="1:4">
      <c r="A4647" s="31">
        <v>2017</v>
      </c>
      <c r="B4647" s="100">
        <v>42767</v>
      </c>
      <c r="C4647" s="100">
        <v>42786</v>
      </c>
      <c r="D4647">
        <v>1.2468142580304187</v>
      </c>
    </row>
    <row r="4648" spans="1:4">
      <c r="A4648" s="31">
        <v>2017</v>
      </c>
      <c r="B4648" s="100">
        <v>42767</v>
      </c>
      <c r="C4648" s="100">
        <v>42787</v>
      </c>
      <c r="D4648">
        <v>1.2416921989158616</v>
      </c>
    </row>
    <row r="4649" spans="1:4">
      <c r="A4649" s="31">
        <v>2017</v>
      </c>
      <c r="B4649" s="100">
        <v>42767</v>
      </c>
      <c r="C4649" s="100">
        <v>42788</v>
      </c>
      <c r="D4649">
        <v>1.2448786264061573</v>
      </c>
    </row>
    <row r="4650" spans="1:4">
      <c r="A4650" s="31">
        <v>2017</v>
      </c>
      <c r="B4650" s="100">
        <v>42767</v>
      </c>
      <c r="C4650" s="100">
        <v>42789</v>
      </c>
      <c r="D4650">
        <v>1.2493500968946447</v>
      </c>
    </row>
    <row r="4651" spans="1:4">
      <c r="A4651" s="31">
        <v>2017</v>
      </c>
      <c r="B4651" s="100">
        <v>42767</v>
      </c>
      <c r="C4651" s="100">
        <v>42790</v>
      </c>
      <c r="D4651">
        <v>1.2554583860928015</v>
      </c>
    </row>
    <row r="4652" spans="1:4">
      <c r="A4652" s="31">
        <v>2017</v>
      </c>
      <c r="B4652" s="100">
        <v>42767</v>
      </c>
      <c r="C4652" s="100">
        <v>42793</v>
      </c>
      <c r="D4652">
        <v>1.2414399624765478</v>
      </c>
    </row>
    <row r="4653" spans="1:4">
      <c r="A4653" s="31">
        <v>2017</v>
      </c>
      <c r="B4653" s="100">
        <v>42767</v>
      </c>
      <c r="C4653" s="100">
        <v>42794</v>
      </c>
      <c r="D4653">
        <v>1.2422484027899889</v>
      </c>
    </row>
    <row r="4654" spans="1:4">
      <c r="A4654" s="31">
        <v>2017</v>
      </c>
      <c r="B4654" s="100">
        <v>42795</v>
      </c>
      <c r="C4654" s="100">
        <v>42795</v>
      </c>
      <c r="D4654">
        <v>1.2312098188194036</v>
      </c>
    </row>
    <row r="4655" spans="1:4">
      <c r="A4655" s="31">
        <v>2017</v>
      </c>
      <c r="B4655" s="100">
        <v>42795</v>
      </c>
      <c r="C4655" s="100">
        <v>42796</v>
      </c>
      <c r="D4655">
        <v>1.2288452547919586</v>
      </c>
    </row>
    <row r="4656" spans="1:4">
      <c r="A4656" s="31">
        <v>2017</v>
      </c>
      <c r="B4656" s="100">
        <v>42795</v>
      </c>
      <c r="C4656" s="100">
        <v>42797</v>
      </c>
      <c r="D4656">
        <v>1.2234381332870128</v>
      </c>
    </row>
    <row r="4657" spans="1:4">
      <c r="A4657" s="31">
        <v>2017</v>
      </c>
      <c r="B4657" s="100">
        <v>42795</v>
      </c>
      <c r="C4657" s="100">
        <v>42800</v>
      </c>
      <c r="D4657">
        <v>1.2273464658169178</v>
      </c>
    </row>
    <row r="4658" spans="1:4">
      <c r="A4658" s="31">
        <v>2017</v>
      </c>
      <c r="B4658" s="100">
        <v>42795</v>
      </c>
      <c r="C4658" s="100">
        <v>42801</v>
      </c>
      <c r="D4658">
        <v>1.2196978433859995</v>
      </c>
    </row>
    <row r="4659" spans="1:4">
      <c r="A4659" s="31">
        <v>2017</v>
      </c>
      <c r="B4659" s="100">
        <v>42795</v>
      </c>
      <c r="C4659" s="100">
        <v>42802</v>
      </c>
      <c r="D4659">
        <v>1.2167878920613697</v>
      </c>
    </row>
    <row r="4660" spans="1:4">
      <c r="A4660" s="31">
        <v>2017</v>
      </c>
      <c r="B4660" s="100">
        <v>42795</v>
      </c>
      <c r="C4660" s="100">
        <v>42803</v>
      </c>
      <c r="D4660">
        <v>1.2176150854557832</v>
      </c>
    </row>
    <row r="4661" spans="1:4">
      <c r="A4661" s="31">
        <v>2017</v>
      </c>
      <c r="B4661" s="100">
        <v>42795</v>
      </c>
      <c r="C4661" s="100">
        <v>42804</v>
      </c>
      <c r="D4661">
        <v>1.2155873925501433</v>
      </c>
    </row>
    <row r="4662" spans="1:4">
      <c r="A4662" s="31">
        <v>2017</v>
      </c>
      <c r="B4662" s="100">
        <v>42795</v>
      </c>
      <c r="C4662" s="100">
        <v>42807</v>
      </c>
      <c r="D4662">
        <v>1.2220082972334916</v>
      </c>
    </row>
    <row r="4663" spans="1:4">
      <c r="A4663" s="31">
        <v>2017</v>
      </c>
      <c r="B4663" s="100">
        <v>42795</v>
      </c>
      <c r="C4663" s="100">
        <v>42808</v>
      </c>
      <c r="D4663">
        <v>1.2140972785308863</v>
      </c>
    </row>
    <row r="4664" spans="1:4">
      <c r="A4664" s="31">
        <v>2017</v>
      </c>
      <c r="B4664" s="100">
        <v>42795</v>
      </c>
      <c r="C4664" s="100">
        <v>42809</v>
      </c>
      <c r="D4664">
        <v>1.219895949375811</v>
      </c>
    </row>
    <row r="4665" spans="1:4">
      <c r="A4665" s="31">
        <v>2017</v>
      </c>
      <c r="B4665" s="100">
        <v>42795</v>
      </c>
      <c r="C4665" s="100">
        <v>42810</v>
      </c>
      <c r="D4665">
        <v>1.2355719387167376</v>
      </c>
    </row>
    <row r="4666" spans="1:4">
      <c r="A4666" s="31">
        <v>2017</v>
      </c>
      <c r="B4666" s="100">
        <v>42795</v>
      </c>
      <c r="C4666" s="100">
        <v>42811</v>
      </c>
      <c r="D4666">
        <v>1.2360132615002073</v>
      </c>
    </row>
    <row r="4667" spans="1:4">
      <c r="A4667" s="31">
        <v>2017</v>
      </c>
      <c r="B4667" s="100">
        <v>42795</v>
      </c>
      <c r="C4667" s="100">
        <v>42814</v>
      </c>
      <c r="D4667">
        <v>1.2388095814178561</v>
      </c>
    </row>
    <row r="4668" spans="1:4">
      <c r="A4668" s="31">
        <v>2017</v>
      </c>
      <c r="B4668" s="100">
        <v>42795</v>
      </c>
      <c r="C4668" s="100">
        <v>42815</v>
      </c>
      <c r="D4668">
        <v>1.2451442601408598</v>
      </c>
    </row>
    <row r="4669" spans="1:4">
      <c r="A4669" s="31">
        <v>2017</v>
      </c>
      <c r="B4669" s="100">
        <v>42795</v>
      </c>
      <c r="C4669" s="100">
        <v>42816</v>
      </c>
      <c r="D4669">
        <v>1.2451895379652034</v>
      </c>
    </row>
    <row r="4670" spans="1:4">
      <c r="A4670" s="31">
        <v>2017</v>
      </c>
      <c r="B4670" s="100">
        <v>42795</v>
      </c>
      <c r="C4670" s="100">
        <v>42817</v>
      </c>
      <c r="D4670">
        <v>1.2502173333487883</v>
      </c>
    </row>
    <row r="4671" spans="1:4">
      <c r="A4671" s="31">
        <v>2017</v>
      </c>
      <c r="B4671" s="100">
        <v>42795</v>
      </c>
      <c r="C4671" s="100">
        <v>42818</v>
      </c>
      <c r="D4671">
        <v>1.247690531177829</v>
      </c>
    </row>
    <row r="4672" spans="1:4">
      <c r="A4672" s="31">
        <v>2017</v>
      </c>
      <c r="B4672" s="100">
        <v>42795</v>
      </c>
      <c r="C4672" s="100">
        <v>42821</v>
      </c>
      <c r="D4672">
        <v>1.2602571669965164</v>
      </c>
    </row>
    <row r="4673" spans="1:4">
      <c r="A4673" s="31">
        <v>2017</v>
      </c>
      <c r="B4673" s="100">
        <v>42795</v>
      </c>
      <c r="C4673" s="100">
        <v>42822</v>
      </c>
      <c r="D4673">
        <v>1.2560291481117345</v>
      </c>
    </row>
    <row r="4674" spans="1:4">
      <c r="A4674" s="31">
        <v>2017</v>
      </c>
      <c r="B4674" s="100">
        <v>42795</v>
      </c>
      <c r="C4674" s="100">
        <v>42823</v>
      </c>
      <c r="D4674">
        <v>1.244197487989813</v>
      </c>
    </row>
    <row r="4675" spans="1:4">
      <c r="A4675" s="31">
        <v>2017</v>
      </c>
      <c r="B4675" s="100">
        <v>42795</v>
      </c>
      <c r="C4675" s="100">
        <v>42824</v>
      </c>
      <c r="D4675">
        <v>1.2458807147830124</v>
      </c>
    </row>
    <row r="4676" spans="1:4">
      <c r="A4676" s="31">
        <v>2017</v>
      </c>
      <c r="B4676" s="100">
        <v>42795</v>
      </c>
      <c r="C4676" s="100">
        <v>42825</v>
      </c>
      <c r="D4676">
        <v>1.2496347293490584</v>
      </c>
    </row>
    <row r="4677" spans="1:4">
      <c r="A4677" s="31">
        <v>2017</v>
      </c>
      <c r="B4677" s="100">
        <v>42826</v>
      </c>
      <c r="C4677" s="100">
        <v>42828</v>
      </c>
      <c r="D4677">
        <v>1.2504105090311988</v>
      </c>
    </row>
    <row r="4678" spans="1:4">
      <c r="A4678" s="31">
        <v>2017</v>
      </c>
      <c r="B4678" s="100">
        <v>42826</v>
      </c>
      <c r="C4678" s="100">
        <v>42829</v>
      </c>
      <c r="D4678">
        <v>1.2439414643261739</v>
      </c>
    </row>
    <row r="4679" spans="1:4">
      <c r="A4679" s="31">
        <v>2017</v>
      </c>
      <c r="B4679" s="100">
        <v>42826</v>
      </c>
      <c r="C4679" s="100">
        <v>42830</v>
      </c>
      <c r="D4679">
        <v>1.2487428370950768</v>
      </c>
    </row>
    <row r="4680" spans="1:4">
      <c r="A4680" s="31">
        <v>2017</v>
      </c>
      <c r="B4680" s="100">
        <v>42826</v>
      </c>
      <c r="C4680" s="100">
        <v>42831</v>
      </c>
      <c r="D4680">
        <v>1.246173618413366</v>
      </c>
    </row>
    <row r="4681" spans="1:4">
      <c r="A4681" s="31">
        <v>2017</v>
      </c>
      <c r="B4681" s="100">
        <v>42826</v>
      </c>
      <c r="C4681" s="100">
        <v>42832</v>
      </c>
      <c r="D4681">
        <v>1.2422142498217896</v>
      </c>
    </row>
    <row r="4682" spans="1:4">
      <c r="A4682" s="31">
        <v>2017</v>
      </c>
      <c r="B4682" s="100">
        <v>42826</v>
      </c>
      <c r="C4682" s="100">
        <v>42835</v>
      </c>
      <c r="D4682">
        <v>1.2395851643522589</v>
      </c>
    </row>
    <row r="4683" spans="1:4">
      <c r="A4683" s="31">
        <v>2017</v>
      </c>
      <c r="B4683" s="100">
        <v>42826</v>
      </c>
      <c r="C4683" s="100">
        <v>42836</v>
      </c>
      <c r="D4683">
        <v>1.2441110980897694</v>
      </c>
    </row>
    <row r="4684" spans="1:4">
      <c r="A4684" s="31">
        <v>2017</v>
      </c>
      <c r="B4684" s="100">
        <v>42826</v>
      </c>
      <c r="C4684" s="100">
        <v>42837</v>
      </c>
      <c r="D4684">
        <v>1.25</v>
      </c>
    </row>
    <row r="4685" spans="1:4">
      <c r="A4685" s="31">
        <v>2017</v>
      </c>
      <c r="B4685" s="100">
        <v>42826</v>
      </c>
      <c r="C4685" s="100">
        <v>42838</v>
      </c>
      <c r="D4685">
        <v>1.2540849191274495</v>
      </c>
    </row>
    <row r="4686" spans="1:4">
      <c r="A4686" s="31">
        <v>2017</v>
      </c>
      <c r="B4686" s="100">
        <v>42826</v>
      </c>
      <c r="C4686" s="100">
        <v>42843</v>
      </c>
      <c r="D4686">
        <v>1.2660148148148149</v>
      </c>
    </row>
    <row r="4687" spans="1:4">
      <c r="A4687" s="31">
        <v>2017</v>
      </c>
      <c r="B4687" s="100">
        <v>42826</v>
      </c>
      <c r="C4687" s="100">
        <v>42844</v>
      </c>
      <c r="D4687">
        <v>1.2855088097806544</v>
      </c>
    </row>
    <row r="4688" spans="1:4">
      <c r="A4688" s="31">
        <v>2017</v>
      </c>
      <c r="B4688" s="100">
        <v>42826</v>
      </c>
      <c r="C4688" s="100">
        <v>42845</v>
      </c>
      <c r="D4688">
        <v>1.280386081982841</v>
      </c>
    </row>
    <row r="4689" spans="1:4">
      <c r="A4689" s="31">
        <v>2017</v>
      </c>
      <c r="B4689" s="100">
        <v>42826</v>
      </c>
      <c r="C4689" s="100">
        <v>42846</v>
      </c>
      <c r="D4689">
        <v>1.2778308647873866</v>
      </c>
    </row>
    <row r="4690" spans="1:4">
      <c r="A4690" s="31">
        <v>2017</v>
      </c>
      <c r="B4690" s="100">
        <v>42826</v>
      </c>
      <c r="C4690" s="100">
        <v>42849</v>
      </c>
      <c r="D4690">
        <v>1.2787928798774018</v>
      </c>
    </row>
    <row r="4691" spans="1:4">
      <c r="A4691" s="31">
        <v>2017</v>
      </c>
      <c r="B4691" s="100">
        <v>42826</v>
      </c>
      <c r="C4691" s="100">
        <v>42850</v>
      </c>
      <c r="D4691">
        <v>1.2823803692539562</v>
      </c>
    </row>
    <row r="4692" spans="1:4">
      <c r="A4692" s="31">
        <v>2017</v>
      </c>
      <c r="B4692" s="100">
        <v>42826</v>
      </c>
      <c r="C4692" s="100">
        <v>42851</v>
      </c>
      <c r="D4692">
        <v>1.2829935337973923</v>
      </c>
    </row>
    <row r="4693" spans="1:4">
      <c r="A4693" s="31">
        <v>2017</v>
      </c>
      <c r="B4693" s="100">
        <v>42826</v>
      </c>
      <c r="C4693" s="100">
        <v>42852</v>
      </c>
      <c r="D4693">
        <v>1.2889125799573562</v>
      </c>
    </row>
    <row r="4694" spans="1:4">
      <c r="A4694" s="31">
        <v>2017</v>
      </c>
      <c r="B4694" s="100">
        <v>42826</v>
      </c>
      <c r="C4694" s="100">
        <v>42853</v>
      </c>
      <c r="D4694">
        <v>1.2939045612207452</v>
      </c>
    </row>
    <row r="4695" spans="1:4">
      <c r="A4695" s="31">
        <v>2017</v>
      </c>
      <c r="B4695" s="100">
        <v>42856</v>
      </c>
      <c r="C4695" s="100">
        <v>42857</v>
      </c>
      <c r="D4695">
        <v>1.2914103170847135</v>
      </c>
    </row>
    <row r="4696" spans="1:4">
      <c r="A4696" s="31">
        <v>2017</v>
      </c>
      <c r="B4696" s="100">
        <v>42856</v>
      </c>
      <c r="C4696" s="100">
        <v>42858</v>
      </c>
      <c r="D4696">
        <v>1.2931075319753671</v>
      </c>
    </row>
    <row r="4697" spans="1:4">
      <c r="A4697" s="31">
        <v>2017</v>
      </c>
      <c r="B4697" s="100">
        <v>42856</v>
      </c>
      <c r="C4697" s="100">
        <v>42859</v>
      </c>
      <c r="D4697">
        <v>1.2890933758036927</v>
      </c>
    </row>
    <row r="4698" spans="1:4">
      <c r="A4698" s="31">
        <v>2017</v>
      </c>
      <c r="B4698" s="100">
        <v>42856</v>
      </c>
      <c r="C4698" s="100">
        <v>42860</v>
      </c>
      <c r="D4698">
        <v>1.2939440443867314</v>
      </c>
    </row>
    <row r="4699" spans="1:4">
      <c r="A4699" s="31">
        <v>2017</v>
      </c>
      <c r="B4699" s="100">
        <v>42856</v>
      </c>
      <c r="C4699" s="100">
        <v>42863</v>
      </c>
      <c r="D4699">
        <v>1.2949742496892205</v>
      </c>
    </row>
    <row r="4700" spans="1:4">
      <c r="A4700" s="31">
        <v>2017</v>
      </c>
      <c r="B4700" s="100">
        <v>42856</v>
      </c>
      <c r="C4700" s="100">
        <v>42864</v>
      </c>
      <c r="D4700">
        <v>1.2915776986951364</v>
      </c>
    </row>
    <row r="4701" spans="1:4">
      <c r="A4701" s="31">
        <v>2017</v>
      </c>
      <c r="B4701" s="100">
        <v>42856</v>
      </c>
      <c r="C4701" s="100">
        <v>42865</v>
      </c>
      <c r="D4701">
        <v>1.2957075668274098</v>
      </c>
    </row>
    <row r="4702" spans="1:4">
      <c r="A4702" s="31">
        <v>2017</v>
      </c>
      <c r="B4702" s="100">
        <v>42856</v>
      </c>
      <c r="C4702" s="100">
        <v>42866</v>
      </c>
      <c r="D4702">
        <v>1.2854352843700065</v>
      </c>
    </row>
    <row r="4703" spans="1:4">
      <c r="A4703" s="31">
        <v>2017</v>
      </c>
      <c r="B4703" s="100">
        <v>42856</v>
      </c>
      <c r="C4703" s="100">
        <v>42867</v>
      </c>
      <c r="D4703">
        <v>1.2857615737456849</v>
      </c>
    </row>
    <row r="4704" spans="1:4">
      <c r="A4704" s="31">
        <v>2017</v>
      </c>
      <c r="B4704" s="100">
        <v>42856</v>
      </c>
      <c r="C4704" s="100">
        <v>42870</v>
      </c>
      <c r="D4704">
        <v>1.2919178598342125</v>
      </c>
    </row>
    <row r="4705" spans="1:4">
      <c r="A4705" s="31">
        <v>2017</v>
      </c>
      <c r="B4705" s="100">
        <v>42856</v>
      </c>
      <c r="C4705" s="100">
        <v>42871</v>
      </c>
      <c r="D4705">
        <v>1.2879070200773282</v>
      </c>
    </row>
    <row r="4706" spans="1:4">
      <c r="A4706" s="31">
        <v>2017</v>
      </c>
      <c r="B4706" s="100">
        <v>42856</v>
      </c>
      <c r="C4706" s="100">
        <v>42872</v>
      </c>
      <c r="D4706">
        <v>1.2965187474488307</v>
      </c>
    </row>
    <row r="4707" spans="1:4">
      <c r="A4707" s="31">
        <v>2017</v>
      </c>
      <c r="B4707" s="100">
        <v>42856</v>
      </c>
      <c r="C4707" s="100">
        <v>42873</v>
      </c>
      <c r="D4707">
        <v>1.3037264388552416</v>
      </c>
    </row>
    <row r="4708" spans="1:4">
      <c r="A4708" s="31">
        <v>2017</v>
      </c>
      <c r="B4708" s="100">
        <v>42856</v>
      </c>
      <c r="C4708" s="100">
        <v>42874</v>
      </c>
      <c r="D4708">
        <v>1.3012757833961912</v>
      </c>
    </row>
    <row r="4709" spans="1:4">
      <c r="A4709" s="31">
        <v>2017</v>
      </c>
      <c r="B4709" s="100">
        <v>42856</v>
      </c>
      <c r="C4709" s="100">
        <v>42877</v>
      </c>
      <c r="D4709">
        <v>1.301981401920026</v>
      </c>
    </row>
    <row r="4710" spans="1:4">
      <c r="A4710" s="31">
        <v>2017</v>
      </c>
      <c r="B4710" s="100">
        <v>42856</v>
      </c>
      <c r="C4710" s="100">
        <v>42878</v>
      </c>
      <c r="D4710">
        <v>1.2970866150839087</v>
      </c>
    </row>
    <row r="4711" spans="1:4">
      <c r="A4711" s="31">
        <v>2017</v>
      </c>
      <c r="B4711" s="100">
        <v>42856</v>
      </c>
      <c r="C4711" s="100">
        <v>42879</v>
      </c>
      <c r="D4711">
        <v>1.2963863794301598</v>
      </c>
    </row>
    <row r="4712" spans="1:4">
      <c r="A4712" s="31">
        <v>2017</v>
      </c>
      <c r="B4712" s="100">
        <v>42856</v>
      </c>
      <c r="C4712" s="100">
        <v>42880</v>
      </c>
      <c r="D4712">
        <v>1.295996671597633</v>
      </c>
    </row>
    <row r="4713" spans="1:4">
      <c r="A4713" s="31">
        <v>2017</v>
      </c>
      <c r="B4713" s="100">
        <v>42856</v>
      </c>
      <c r="C4713" s="100">
        <v>42881</v>
      </c>
      <c r="D4713">
        <v>1.2840922124096799</v>
      </c>
    </row>
    <row r="4714" spans="1:4">
      <c r="A4714" s="31">
        <v>2017</v>
      </c>
      <c r="B4714" s="100">
        <v>42856</v>
      </c>
      <c r="C4714" s="100">
        <v>42884</v>
      </c>
      <c r="D4714">
        <v>1.2846038143134351</v>
      </c>
    </row>
    <row r="4715" spans="1:4">
      <c r="A4715" s="31">
        <v>2017</v>
      </c>
      <c r="B4715" s="100">
        <v>42856</v>
      </c>
      <c r="C4715" s="100">
        <v>42885</v>
      </c>
      <c r="D4715">
        <v>1.2873157973569296</v>
      </c>
    </row>
    <row r="4716" spans="1:4">
      <c r="A4716" s="31">
        <v>2017</v>
      </c>
      <c r="B4716" s="100">
        <v>42856</v>
      </c>
      <c r="C4716" s="100">
        <v>42886</v>
      </c>
      <c r="D4716">
        <v>1.2843816173524867</v>
      </c>
    </row>
    <row r="4717" spans="1:4">
      <c r="A4717" s="31">
        <v>2017</v>
      </c>
      <c r="B4717" s="100">
        <v>42887</v>
      </c>
      <c r="C4717" s="100">
        <v>42887</v>
      </c>
      <c r="D4717">
        <v>1.2861400894187778</v>
      </c>
    </row>
    <row r="4718" spans="1:4">
      <c r="A4718" s="31">
        <v>2017</v>
      </c>
      <c r="B4718" s="100">
        <v>42887</v>
      </c>
      <c r="C4718" s="100">
        <v>42888</v>
      </c>
      <c r="D4718">
        <v>1.2853508731722967</v>
      </c>
    </row>
    <row r="4719" spans="1:4">
      <c r="A4719" s="31">
        <v>2017</v>
      </c>
      <c r="B4719" s="100">
        <v>42887</v>
      </c>
      <c r="C4719" s="100">
        <v>42891</v>
      </c>
      <c r="D4719">
        <v>1.2910593366234364</v>
      </c>
    </row>
    <row r="4720" spans="1:4">
      <c r="A4720" s="31">
        <v>2017</v>
      </c>
      <c r="B4720" s="100">
        <v>42887</v>
      </c>
      <c r="C4720" s="100">
        <v>42892</v>
      </c>
      <c r="D4720">
        <v>1.2906110283159462</v>
      </c>
    </row>
    <row r="4721" spans="1:4">
      <c r="A4721" s="31">
        <v>2017</v>
      </c>
      <c r="B4721" s="100">
        <v>42887</v>
      </c>
      <c r="C4721" s="100">
        <v>42893</v>
      </c>
      <c r="D4721">
        <v>1.290675196759792</v>
      </c>
    </row>
    <row r="4722" spans="1:4">
      <c r="A4722" s="31">
        <v>2017</v>
      </c>
      <c r="B4722" s="100">
        <v>42887</v>
      </c>
      <c r="C4722" s="100">
        <v>42894</v>
      </c>
      <c r="D4722">
        <v>1.2943346204829693</v>
      </c>
    </row>
    <row r="4723" spans="1:4">
      <c r="A4723" s="31">
        <v>2017</v>
      </c>
      <c r="B4723" s="100">
        <v>42887</v>
      </c>
      <c r="C4723" s="100">
        <v>42895</v>
      </c>
      <c r="D4723">
        <v>1.2752458978981718</v>
      </c>
    </row>
    <row r="4724" spans="1:4">
      <c r="A4724" s="31">
        <v>2017</v>
      </c>
      <c r="B4724" s="100">
        <v>42887</v>
      </c>
      <c r="C4724" s="100">
        <v>42898</v>
      </c>
      <c r="D4724">
        <v>1.2672652323677227</v>
      </c>
    </row>
    <row r="4725" spans="1:4">
      <c r="A4725" s="31">
        <v>2017</v>
      </c>
      <c r="B4725" s="100">
        <v>42887</v>
      </c>
      <c r="C4725" s="100">
        <v>42899</v>
      </c>
      <c r="D4725">
        <v>1.2735736588135111</v>
      </c>
    </row>
    <row r="4726" spans="1:4">
      <c r="A4726" s="31">
        <v>2017</v>
      </c>
      <c r="B4726" s="100">
        <v>42887</v>
      </c>
      <c r="C4726" s="100">
        <v>42900</v>
      </c>
      <c r="D4726">
        <v>1.2736471123237836</v>
      </c>
    </row>
    <row r="4727" spans="1:4">
      <c r="A4727" s="31">
        <v>2017</v>
      </c>
      <c r="B4727" s="100">
        <v>42887</v>
      </c>
      <c r="C4727" s="100">
        <v>42901</v>
      </c>
      <c r="D4727">
        <v>1.2740757644911</v>
      </c>
    </row>
    <row r="4728" spans="1:4">
      <c r="A4728" s="31">
        <v>2017</v>
      </c>
      <c r="B4728" s="100">
        <v>42887</v>
      </c>
      <c r="C4728" s="100">
        <v>42902</v>
      </c>
      <c r="D4728">
        <v>1.2769144569082822</v>
      </c>
    </row>
    <row r="4729" spans="1:4">
      <c r="A4729" s="31">
        <v>2017</v>
      </c>
      <c r="B4729" s="100">
        <v>42887</v>
      </c>
      <c r="C4729" s="100">
        <v>42905</v>
      </c>
      <c r="D4729">
        <v>1.2796224776617382</v>
      </c>
    </row>
    <row r="4730" spans="1:4">
      <c r="A4730" s="31">
        <v>2017</v>
      </c>
      <c r="B4730" s="100">
        <v>42887</v>
      </c>
      <c r="C4730" s="100">
        <v>42906</v>
      </c>
      <c r="D4730">
        <v>1.2656705580704082</v>
      </c>
    </row>
    <row r="4731" spans="1:4">
      <c r="A4731" s="31">
        <v>2017</v>
      </c>
      <c r="B4731" s="100">
        <v>42887</v>
      </c>
      <c r="C4731" s="100">
        <v>42907</v>
      </c>
      <c r="D4731">
        <v>1.2694453934631591</v>
      </c>
    </row>
    <row r="4732" spans="1:4">
      <c r="A4732" s="31">
        <v>2017</v>
      </c>
      <c r="B4732" s="100">
        <v>42887</v>
      </c>
      <c r="C4732" s="100">
        <v>42908</v>
      </c>
      <c r="D4732">
        <v>1.2667861355593866</v>
      </c>
    </row>
    <row r="4733" spans="1:4">
      <c r="A4733" s="31">
        <v>2017</v>
      </c>
      <c r="B4733" s="100">
        <v>42887</v>
      </c>
      <c r="C4733" s="100">
        <v>42909</v>
      </c>
      <c r="D4733">
        <v>1.2724787882239053</v>
      </c>
    </row>
    <row r="4734" spans="1:4">
      <c r="A4734" s="31">
        <v>2017</v>
      </c>
      <c r="B4734" s="100">
        <v>42887</v>
      </c>
      <c r="C4734" s="100">
        <v>42912</v>
      </c>
      <c r="D4734">
        <v>1.2737105772515087</v>
      </c>
    </row>
    <row r="4735" spans="1:4">
      <c r="A4735" s="31">
        <v>2017</v>
      </c>
      <c r="B4735" s="100">
        <v>42887</v>
      </c>
      <c r="C4735" s="100">
        <v>42913</v>
      </c>
      <c r="D4735">
        <v>1.2762249632228131</v>
      </c>
    </row>
    <row r="4736" spans="1:4">
      <c r="A4736" s="31">
        <v>2017</v>
      </c>
      <c r="B4736" s="100">
        <v>42887</v>
      </c>
      <c r="C4736" s="100">
        <v>42914</v>
      </c>
      <c r="D4736">
        <v>1.2849477548715051</v>
      </c>
    </row>
    <row r="4737" spans="1:4">
      <c r="A4737" s="31">
        <v>2017</v>
      </c>
      <c r="B4737" s="100">
        <v>42887</v>
      </c>
      <c r="C4737" s="100">
        <v>42915</v>
      </c>
      <c r="D4737">
        <v>1.297079213546994</v>
      </c>
    </row>
    <row r="4738" spans="1:4">
      <c r="A4738" s="31">
        <v>2017</v>
      </c>
      <c r="B4738" s="100">
        <v>42887</v>
      </c>
      <c r="C4738" s="100">
        <v>42916</v>
      </c>
      <c r="D4738">
        <v>1.297806284330115</v>
      </c>
    </row>
    <row r="4739" spans="1:4">
      <c r="A4739" s="31">
        <v>2017</v>
      </c>
      <c r="B4739" s="100">
        <v>42917</v>
      </c>
      <c r="C4739" s="100">
        <v>42919</v>
      </c>
      <c r="D4739">
        <v>1.2962772931987914</v>
      </c>
    </row>
    <row r="4740" spans="1:4">
      <c r="A4740" s="31">
        <v>2017</v>
      </c>
      <c r="B4740" s="100">
        <v>42917</v>
      </c>
      <c r="C4740" s="100">
        <v>42920</v>
      </c>
      <c r="D4740">
        <v>1.2929787597517226</v>
      </c>
    </row>
    <row r="4741" spans="1:4">
      <c r="A4741" s="31">
        <v>2017</v>
      </c>
      <c r="B4741" s="100">
        <v>42917</v>
      </c>
      <c r="C4741" s="100">
        <v>42921</v>
      </c>
      <c r="D4741">
        <v>1.2912748617997378</v>
      </c>
    </row>
    <row r="4742" spans="1:4">
      <c r="A4742" s="31">
        <v>2017</v>
      </c>
      <c r="B4742" s="100">
        <v>42917</v>
      </c>
      <c r="C4742" s="100">
        <v>42922</v>
      </c>
      <c r="D4742">
        <v>1.2935589060706942</v>
      </c>
    </row>
    <row r="4743" spans="1:4">
      <c r="A4743" s="31">
        <v>2017</v>
      </c>
      <c r="B4743" s="100">
        <v>42917</v>
      </c>
      <c r="C4743" s="100">
        <v>42923</v>
      </c>
      <c r="D4743">
        <v>1.28966639544345</v>
      </c>
    </row>
    <row r="4744" spans="1:4">
      <c r="A4744" s="31">
        <v>2017</v>
      </c>
      <c r="B4744" s="100">
        <v>42917</v>
      </c>
      <c r="C4744" s="100">
        <v>42926</v>
      </c>
      <c r="D4744">
        <v>1.2874959013149712</v>
      </c>
    </row>
    <row r="4745" spans="1:4">
      <c r="A4745" s="31">
        <v>2017</v>
      </c>
      <c r="B4745" s="100">
        <v>42917</v>
      </c>
      <c r="C4745" s="100">
        <v>42927</v>
      </c>
      <c r="D4745">
        <v>1.2913562354219978</v>
      </c>
    </row>
    <row r="4746" spans="1:4">
      <c r="A4746" s="31">
        <v>2017</v>
      </c>
      <c r="B4746" s="100">
        <v>42917</v>
      </c>
      <c r="C4746" s="100">
        <v>42928</v>
      </c>
      <c r="D4746">
        <v>1.2874894574079281</v>
      </c>
    </row>
    <row r="4747" spans="1:4">
      <c r="A4747" s="31">
        <v>2017</v>
      </c>
      <c r="B4747" s="100">
        <v>42917</v>
      </c>
      <c r="C4747" s="100">
        <v>42929</v>
      </c>
      <c r="D4747">
        <v>1.2942243382644674</v>
      </c>
    </row>
    <row r="4748" spans="1:4">
      <c r="A4748" s="31">
        <v>2017</v>
      </c>
      <c r="B4748" s="100">
        <v>42917</v>
      </c>
      <c r="C4748" s="100">
        <v>42930</v>
      </c>
      <c r="D4748">
        <v>1.2974097268790561</v>
      </c>
    </row>
    <row r="4749" spans="1:4">
      <c r="A4749" s="31">
        <v>2017</v>
      </c>
      <c r="B4749" s="100">
        <v>42917</v>
      </c>
      <c r="C4749" s="100">
        <v>42933</v>
      </c>
      <c r="D4749">
        <v>1.3061364024841891</v>
      </c>
    </row>
    <row r="4750" spans="1:4">
      <c r="A4750" s="31">
        <v>2017</v>
      </c>
      <c r="B4750" s="100">
        <v>42917</v>
      </c>
      <c r="C4750" s="100">
        <v>42934</v>
      </c>
      <c r="D4750">
        <v>1.3015318765487722</v>
      </c>
    </row>
    <row r="4751" spans="1:4">
      <c r="A4751" s="31">
        <v>2017</v>
      </c>
      <c r="B4751" s="100">
        <v>42917</v>
      </c>
      <c r="C4751" s="100">
        <v>42935</v>
      </c>
      <c r="D4751">
        <v>1.30338475447816</v>
      </c>
    </row>
    <row r="4752" spans="1:4">
      <c r="A4752" s="31">
        <v>2017</v>
      </c>
      <c r="B4752" s="100">
        <v>42917</v>
      </c>
      <c r="C4752" s="100">
        <v>42936</v>
      </c>
      <c r="D4752">
        <v>1.2945512748258527</v>
      </c>
    </row>
    <row r="4753" spans="1:4">
      <c r="A4753" s="31">
        <v>2017</v>
      </c>
      <c r="B4753" s="100">
        <v>42917</v>
      </c>
      <c r="C4753" s="100">
        <v>42937</v>
      </c>
      <c r="D4753">
        <v>1.2991853587769222</v>
      </c>
    </row>
    <row r="4754" spans="1:4">
      <c r="A4754" s="31">
        <v>2017</v>
      </c>
      <c r="B4754" s="100">
        <v>42917</v>
      </c>
      <c r="C4754" s="100">
        <v>42940</v>
      </c>
      <c r="D4754">
        <v>1.3036373810856186</v>
      </c>
    </row>
    <row r="4755" spans="1:4">
      <c r="A4755" s="31">
        <v>2017</v>
      </c>
      <c r="B4755" s="100">
        <v>42917</v>
      </c>
      <c r="C4755" s="100">
        <v>42941</v>
      </c>
      <c r="D4755">
        <v>1.3081268527322556</v>
      </c>
    </row>
    <row r="4756" spans="1:4">
      <c r="A4756" s="31">
        <v>2017</v>
      </c>
      <c r="B4756" s="100">
        <v>42917</v>
      </c>
      <c r="C4756" s="100">
        <v>42942</v>
      </c>
      <c r="D4756">
        <v>1.304284514141697</v>
      </c>
    </row>
    <row r="4757" spans="1:4">
      <c r="A4757" s="31">
        <v>2017</v>
      </c>
      <c r="B4757" s="100">
        <v>42917</v>
      </c>
      <c r="C4757" s="100">
        <v>42943</v>
      </c>
      <c r="D4757">
        <v>1.3142574568994583</v>
      </c>
    </row>
    <row r="4758" spans="1:4">
      <c r="A4758" s="31">
        <v>2017</v>
      </c>
      <c r="B4758" s="100">
        <v>42917</v>
      </c>
      <c r="C4758" s="100">
        <v>42944</v>
      </c>
      <c r="D4758">
        <v>1.3095078599499821</v>
      </c>
    </row>
    <row r="4759" spans="1:4">
      <c r="A4759" s="31">
        <v>2017</v>
      </c>
      <c r="B4759" s="100">
        <v>42917</v>
      </c>
      <c r="C4759" s="100">
        <v>42947</v>
      </c>
      <c r="D4759">
        <v>1.31145157682845</v>
      </c>
    </row>
    <row r="4760" spans="1:4">
      <c r="A4760" s="31">
        <v>2017</v>
      </c>
      <c r="B4760" s="100">
        <v>42948</v>
      </c>
      <c r="C4760" s="100">
        <v>42948</v>
      </c>
      <c r="D4760">
        <v>1.3206618962432917</v>
      </c>
    </row>
    <row r="4761" spans="1:4">
      <c r="A4761" s="31">
        <v>2017</v>
      </c>
      <c r="B4761" s="100">
        <v>42948</v>
      </c>
      <c r="C4761" s="100">
        <v>42949</v>
      </c>
      <c r="D4761">
        <v>1.3227844562482529</v>
      </c>
    </row>
    <row r="4762" spans="1:4">
      <c r="A4762" s="31">
        <v>2017</v>
      </c>
      <c r="B4762" s="100">
        <v>42948</v>
      </c>
      <c r="C4762" s="100">
        <v>42950</v>
      </c>
      <c r="D4762">
        <v>1.313138023428331</v>
      </c>
    </row>
    <row r="4763" spans="1:4">
      <c r="A4763" s="31">
        <v>2017</v>
      </c>
      <c r="B4763" s="100">
        <v>42948</v>
      </c>
      <c r="C4763" s="100">
        <v>42951</v>
      </c>
      <c r="D4763">
        <v>1.3145768719539213</v>
      </c>
    </row>
    <row r="4764" spans="1:4">
      <c r="A4764" s="31">
        <v>2017</v>
      </c>
      <c r="B4764" s="100">
        <v>42948</v>
      </c>
      <c r="C4764" s="100">
        <v>42954</v>
      </c>
      <c r="D4764">
        <v>1.3044728257864764</v>
      </c>
    </row>
    <row r="4765" spans="1:4">
      <c r="A4765" s="31">
        <v>2017</v>
      </c>
      <c r="B4765" s="100">
        <v>42948</v>
      </c>
      <c r="C4765" s="100">
        <v>42955</v>
      </c>
      <c r="D4765">
        <v>1.3028518494011778</v>
      </c>
    </row>
    <row r="4766" spans="1:4">
      <c r="A4766" s="31">
        <v>2017</v>
      </c>
      <c r="B4766" s="100">
        <v>42948</v>
      </c>
      <c r="C4766" s="100">
        <v>42956</v>
      </c>
      <c r="D4766">
        <v>1.2985676016737144</v>
      </c>
    </row>
    <row r="4767" spans="1:4">
      <c r="A4767" s="31">
        <v>2017</v>
      </c>
      <c r="B4767" s="100">
        <v>42948</v>
      </c>
      <c r="C4767" s="100">
        <v>42957</v>
      </c>
      <c r="D4767">
        <v>1.299181644020686</v>
      </c>
    </row>
    <row r="4768" spans="1:4">
      <c r="A4768" s="31">
        <v>2017</v>
      </c>
      <c r="B4768" s="100">
        <v>42948</v>
      </c>
      <c r="C4768" s="100">
        <v>42958</v>
      </c>
      <c r="D4768">
        <v>1.2979204589332012</v>
      </c>
    </row>
    <row r="4769" spans="1:4">
      <c r="A4769" s="31">
        <v>2017</v>
      </c>
      <c r="B4769" s="100">
        <v>42948</v>
      </c>
      <c r="C4769" s="100">
        <v>42961</v>
      </c>
      <c r="D4769">
        <v>1.2973002694232143</v>
      </c>
    </row>
    <row r="4770" spans="1:4">
      <c r="A4770" s="31">
        <v>2017</v>
      </c>
      <c r="B4770" s="100">
        <v>42948</v>
      </c>
      <c r="C4770" s="100">
        <v>42962</v>
      </c>
      <c r="D4770">
        <v>1.2884963519666468</v>
      </c>
    </row>
    <row r="4771" spans="1:4">
      <c r="A4771" s="31">
        <v>2017</v>
      </c>
      <c r="B4771" s="100">
        <v>42948</v>
      </c>
      <c r="C4771" s="100">
        <v>42963</v>
      </c>
      <c r="D4771">
        <v>1.2869121800578067</v>
      </c>
    </row>
    <row r="4772" spans="1:4">
      <c r="A4772" s="31">
        <v>2017</v>
      </c>
      <c r="B4772" s="100">
        <v>42948</v>
      </c>
      <c r="C4772" s="100">
        <v>42964</v>
      </c>
      <c r="D4772">
        <v>1.2868694647670389</v>
      </c>
    </row>
    <row r="4773" spans="1:4">
      <c r="A4773" s="31">
        <v>2017</v>
      </c>
      <c r="B4773" s="100">
        <v>42948</v>
      </c>
      <c r="C4773" s="100">
        <v>42965</v>
      </c>
      <c r="D4773">
        <v>1.2874501030837391</v>
      </c>
    </row>
    <row r="4774" spans="1:4">
      <c r="A4774" s="31">
        <v>2017</v>
      </c>
      <c r="B4774" s="100">
        <v>42948</v>
      </c>
      <c r="C4774" s="100">
        <v>42968</v>
      </c>
      <c r="D4774">
        <v>1.2879169495608751</v>
      </c>
    </row>
    <row r="4775" spans="1:4">
      <c r="A4775" s="31">
        <v>2017</v>
      </c>
      <c r="B4775" s="100">
        <v>42948</v>
      </c>
      <c r="C4775" s="100">
        <v>42969</v>
      </c>
      <c r="D4775">
        <v>1.2834603600362</v>
      </c>
    </row>
    <row r="4776" spans="1:4">
      <c r="A4776" s="31">
        <v>2017</v>
      </c>
      <c r="B4776" s="100">
        <v>42948</v>
      </c>
      <c r="C4776" s="100">
        <v>42970</v>
      </c>
      <c r="D4776">
        <v>1.2806486275275959</v>
      </c>
    </row>
    <row r="4777" spans="1:4">
      <c r="A4777" s="31">
        <v>2017</v>
      </c>
      <c r="B4777" s="100">
        <v>42948</v>
      </c>
      <c r="C4777" s="100">
        <v>42971</v>
      </c>
      <c r="D4777">
        <v>1.2832608695652175</v>
      </c>
    </row>
    <row r="4778" spans="1:4">
      <c r="A4778" s="31">
        <v>2017</v>
      </c>
      <c r="B4778" s="100">
        <v>42948</v>
      </c>
      <c r="C4778" s="100">
        <v>42972</v>
      </c>
      <c r="D4778">
        <v>1.2823213839688108</v>
      </c>
    </row>
    <row r="4779" spans="1:4">
      <c r="A4779" s="31">
        <v>2017</v>
      </c>
      <c r="B4779" s="100">
        <v>42948</v>
      </c>
      <c r="C4779" s="100">
        <v>42975</v>
      </c>
      <c r="D4779">
        <v>1.2915908500129971</v>
      </c>
    </row>
    <row r="4780" spans="1:4">
      <c r="A4780" s="31">
        <v>2017</v>
      </c>
      <c r="B4780" s="100">
        <v>42948</v>
      </c>
      <c r="C4780" s="100">
        <v>42976</v>
      </c>
      <c r="D4780">
        <v>1.2959716022158878</v>
      </c>
    </row>
    <row r="4781" spans="1:4">
      <c r="A4781" s="31">
        <v>2017</v>
      </c>
      <c r="B4781" s="100">
        <v>42948</v>
      </c>
      <c r="C4781" s="100">
        <v>42977</v>
      </c>
      <c r="D4781">
        <v>1.2917633284912085</v>
      </c>
    </row>
    <row r="4782" spans="1:4">
      <c r="A4782" s="31">
        <v>2017</v>
      </c>
      <c r="B4782" s="100">
        <v>42948</v>
      </c>
      <c r="C4782" s="100">
        <v>42978</v>
      </c>
      <c r="D4782">
        <v>1.2857034129581508</v>
      </c>
    </row>
    <row r="4783" spans="1:4">
      <c r="A4783" s="31">
        <v>2017</v>
      </c>
      <c r="B4783" s="100">
        <v>42979</v>
      </c>
      <c r="C4783" s="100">
        <v>42979</v>
      </c>
      <c r="D4783">
        <v>1.2945967960901439</v>
      </c>
    </row>
    <row r="4784" spans="1:4">
      <c r="A4784" s="31">
        <v>2017</v>
      </c>
      <c r="B4784" s="100">
        <v>42979</v>
      </c>
      <c r="C4784" s="100">
        <v>42982</v>
      </c>
      <c r="D4784">
        <v>1.2960644494039517</v>
      </c>
    </row>
    <row r="4785" spans="1:4">
      <c r="A4785" s="31">
        <v>2017</v>
      </c>
      <c r="B4785" s="100">
        <v>42979</v>
      </c>
      <c r="C4785" s="100">
        <v>42983</v>
      </c>
      <c r="D4785">
        <v>1.2960540658382387</v>
      </c>
    </row>
    <row r="4786" spans="1:4">
      <c r="A4786" s="31">
        <v>2017</v>
      </c>
      <c r="B4786" s="100">
        <v>42979</v>
      </c>
      <c r="C4786" s="100">
        <v>42984</v>
      </c>
      <c r="D4786">
        <v>1.3049612810080065</v>
      </c>
    </row>
    <row r="4787" spans="1:4">
      <c r="A4787" s="31">
        <v>2017</v>
      </c>
      <c r="B4787" s="100">
        <v>42979</v>
      </c>
      <c r="C4787" s="100">
        <v>42985</v>
      </c>
      <c r="D4787">
        <v>1.3096944301609357</v>
      </c>
    </row>
    <row r="4788" spans="1:4">
      <c r="A4788" s="31">
        <v>2017</v>
      </c>
      <c r="B4788" s="100">
        <v>42979</v>
      </c>
      <c r="C4788" s="100">
        <v>42986</v>
      </c>
      <c r="D4788">
        <v>1.3213831792084847</v>
      </c>
    </row>
    <row r="4789" spans="1:4">
      <c r="A4789" s="31">
        <v>2017</v>
      </c>
      <c r="B4789" s="100">
        <v>42979</v>
      </c>
      <c r="C4789" s="100">
        <v>42989</v>
      </c>
      <c r="D4789">
        <v>1.3216193885981824</v>
      </c>
    </row>
    <row r="4790" spans="1:4">
      <c r="A4790" s="31">
        <v>2017</v>
      </c>
      <c r="B4790" s="100">
        <v>42979</v>
      </c>
      <c r="C4790" s="100">
        <v>42990</v>
      </c>
      <c r="D4790">
        <v>1.3276886446071341</v>
      </c>
    </row>
    <row r="4791" spans="1:4">
      <c r="A4791" s="31">
        <v>2017</v>
      </c>
      <c r="B4791" s="100">
        <v>42979</v>
      </c>
      <c r="C4791" s="100">
        <v>42991</v>
      </c>
      <c r="D4791">
        <v>1.3274159768624714</v>
      </c>
    </row>
    <row r="4792" spans="1:4">
      <c r="A4792" s="31">
        <v>2017</v>
      </c>
      <c r="B4792" s="100">
        <v>42979</v>
      </c>
      <c r="C4792" s="100">
        <v>42992</v>
      </c>
      <c r="D4792">
        <v>1.3335502619974642</v>
      </c>
    </row>
    <row r="4793" spans="1:4">
      <c r="A4793" s="31">
        <v>2017</v>
      </c>
      <c r="B4793" s="100">
        <v>42979</v>
      </c>
      <c r="C4793" s="100">
        <v>42993</v>
      </c>
      <c r="D4793">
        <v>1.3587678747884555</v>
      </c>
    </row>
    <row r="4794" spans="1:4">
      <c r="A4794" s="31">
        <v>2017</v>
      </c>
      <c r="B4794" s="100">
        <v>42979</v>
      </c>
      <c r="C4794" s="100">
        <v>42996</v>
      </c>
      <c r="D4794">
        <v>1.3538349971105799</v>
      </c>
    </row>
    <row r="4795" spans="1:4">
      <c r="A4795" s="31">
        <v>2017</v>
      </c>
      <c r="B4795" s="100">
        <v>42979</v>
      </c>
      <c r="C4795" s="100">
        <v>42997</v>
      </c>
      <c r="D4795">
        <v>1.3509060955518946</v>
      </c>
    </row>
    <row r="4796" spans="1:4">
      <c r="A4796" s="31">
        <v>2017</v>
      </c>
      <c r="B4796" s="100">
        <v>42979</v>
      </c>
      <c r="C4796" s="100">
        <v>42998</v>
      </c>
      <c r="D4796">
        <v>1.3539693279206135</v>
      </c>
    </row>
    <row r="4797" spans="1:4">
      <c r="A4797" s="31">
        <v>2017</v>
      </c>
      <c r="B4797" s="100">
        <v>42979</v>
      </c>
      <c r="C4797" s="100">
        <v>42999</v>
      </c>
      <c r="D4797">
        <v>1.3491613780598368</v>
      </c>
    </row>
    <row r="4798" spans="1:4">
      <c r="A4798" s="31">
        <v>2017</v>
      </c>
      <c r="B4798" s="100">
        <v>42979</v>
      </c>
      <c r="C4798" s="100">
        <v>43000</v>
      </c>
      <c r="D4798">
        <v>1.3568147013782543</v>
      </c>
    </row>
    <row r="4799" spans="1:4">
      <c r="A4799" s="31">
        <v>2017</v>
      </c>
      <c r="B4799" s="100">
        <v>42979</v>
      </c>
      <c r="C4799" s="100">
        <v>43003</v>
      </c>
      <c r="D4799">
        <v>1.3494734926880303</v>
      </c>
    </row>
    <row r="4800" spans="1:4">
      <c r="A4800" s="31">
        <v>2017</v>
      </c>
      <c r="B4800" s="100">
        <v>42979</v>
      </c>
      <c r="C4800" s="100">
        <v>43004</v>
      </c>
      <c r="D4800">
        <v>1.3428652805468528</v>
      </c>
    </row>
    <row r="4801" spans="1:4">
      <c r="A4801" s="31">
        <v>2017</v>
      </c>
      <c r="B4801" s="100">
        <v>42979</v>
      </c>
      <c r="C4801" s="100">
        <v>43005</v>
      </c>
      <c r="D4801">
        <v>1.3408325244104378</v>
      </c>
    </row>
    <row r="4802" spans="1:4">
      <c r="A4802" s="31">
        <v>2017</v>
      </c>
      <c r="B4802" s="100">
        <v>42979</v>
      </c>
      <c r="C4802" s="100">
        <v>43006</v>
      </c>
      <c r="D4802">
        <v>1.3439835682090489</v>
      </c>
    </row>
    <row r="4803" spans="1:4">
      <c r="A4803" s="31">
        <v>2017</v>
      </c>
      <c r="B4803" s="100">
        <v>42979</v>
      </c>
      <c r="C4803" s="100">
        <v>43007</v>
      </c>
      <c r="D4803">
        <v>1.3388827145092881</v>
      </c>
    </row>
    <row r="4804" spans="1:4">
      <c r="A4804" s="31">
        <v>2017</v>
      </c>
      <c r="B4804" s="100">
        <v>43009</v>
      </c>
      <c r="C4804" s="100">
        <v>43010</v>
      </c>
      <c r="D4804">
        <v>1.3282363319686039</v>
      </c>
    </row>
    <row r="4805" spans="1:4">
      <c r="A4805" s="31">
        <v>2017</v>
      </c>
      <c r="B4805" s="100">
        <v>43009</v>
      </c>
      <c r="C4805" s="100">
        <v>43011</v>
      </c>
      <c r="D4805">
        <v>1.32364037705675</v>
      </c>
    </row>
    <row r="4806" spans="1:4">
      <c r="A4806" s="31">
        <v>2017</v>
      </c>
      <c r="B4806" s="100">
        <v>43009</v>
      </c>
      <c r="C4806" s="100">
        <v>43012</v>
      </c>
      <c r="D4806">
        <v>1.3278433669790917</v>
      </c>
    </row>
    <row r="4807" spans="1:4">
      <c r="A4807" s="31">
        <v>2017</v>
      </c>
      <c r="B4807" s="100">
        <v>43009</v>
      </c>
      <c r="C4807" s="100">
        <v>43013</v>
      </c>
      <c r="D4807">
        <v>1.317061680481868</v>
      </c>
    </row>
    <row r="4808" spans="1:4">
      <c r="A4808" s="31">
        <v>2017</v>
      </c>
      <c r="B4808" s="100">
        <v>43009</v>
      </c>
      <c r="C4808" s="100">
        <v>43014</v>
      </c>
      <c r="D4808">
        <v>1.3075333668397835</v>
      </c>
    </row>
    <row r="4809" spans="1:4">
      <c r="A4809" s="31">
        <v>2017</v>
      </c>
      <c r="B4809" s="100">
        <v>43009</v>
      </c>
      <c r="C4809" s="100">
        <v>43017</v>
      </c>
      <c r="D4809">
        <v>1.3168899601995627</v>
      </c>
    </row>
    <row r="4810" spans="1:4">
      <c r="A4810" s="31">
        <v>2017</v>
      </c>
      <c r="B4810" s="100">
        <v>43009</v>
      </c>
      <c r="C4810" s="100">
        <v>43018</v>
      </c>
      <c r="D4810">
        <v>1.3194273571188904</v>
      </c>
    </row>
    <row r="4811" spans="1:4">
      <c r="A4811" s="31">
        <v>2017</v>
      </c>
      <c r="B4811" s="100">
        <v>43009</v>
      </c>
      <c r="C4811" s="100">
        <v>43019</v>
      </c>
      <c r="D4811">
        <v>1.3186935681640843</v>
      </c>
    </row>
    <row r="4812" spans="1:4">
      <c r="A4812" s="31">
        <v>2017</v>
      </c>
      <c r="B4812" s="100">
        <v>43009</v>
      </c>
      <c r="C4812" s="100">
        <v>43020</v>
      </c>
      <c r="D4812">
        <v>1.3139025876877044</v>
      </c>
    </row>
    <row r="4813" spans="1:4">
      <c r="A4813" s="31">
        <v>2017</v>
      </c>
      <c r="B4813" s="100">
        <v>43009</v>
      </c>
      <c r="C4813" s="100">
        <v>43021</v>
      </c>
      <c r="D4813">
        <v>1.3272645538323218</v>
      </c>
    </row>
    <row r="4814" spans="1:4">
      <c r="A4814" s="31">
        <v>2017</v>
      </c>
      <c r="B4814" s="100">
        <v>43009</v>
      </c>
      <c r="C4814" s="100">
        <v>43024</v>
      </c>
      <c r="D4814">
        <v>1.329870539587394</v>
      </c>
    </row>
    <row r="4815" spans="1:4">
      <c r="A4815" s="31">
        <v>2017</v>
      </c>
      <c r="B4815" s="100">
        <v>43009</v>
      </c>
      <c r="C4815" s="100">
        <v>43025</v>
      </c>
      <c r="D4815">
        <v>1.3190424911383316</v>
      </c>
    </row>
    <row r="4816" spans="1:4">
      <c r="A4816" s="31">
        <v>2017</v>
      </c>
      <c r="B4816" s="100">
        <v>43009</v>
      </c>
      <c r="C4816" s="100">
        <v>43026</v>
      </c>
      <c r="D4816">
        <v>1.3159280042113282</v>
      </c>
    </row>
    <row r="4817" spans="1:4">
      <c r="A4817" s="31">
        <v>2017</v>
      </c>
      <c r="B4817" s="100">
        <v>43009</v>
      </c>
      <c r="C4817" s="100">
        <v>43027</v>
      </c>
      <c r="D4817">
        <v>1.3175972833045706</v>
      </c>
    </row>
    <row r="4818" spans="1:4">
      <c r="A4818" s="31">
        <v>2017</v>
      </c>
      <c r="B4818" s="100">
        <v>43009</v>
      </c>
      <c r="C4818" s="100">
        <v>43028</v>
      </c>
      <c r="D4818">
        <v>1.3186347254610982</v>
      </c>
    </row>
    <row r="4819" spans="1:4">
      <c r="A4819" s="31">
        <v>2017</v>
      </c>
      <c r="B4819" s="100">
        <v>43009</v>
      </c>
      <c r="C4819" s="100">
        <v>43031</v>
      </c>
      <c r="D4819">
        <v>1.3177685486586597</v>
      </c>
    </row>
    <row r="4820" spans="1:4">
      <c r="A4820" s="31">
        <v>2017</v>
      </c>
      <c r="B4820" s="100">
        <v>43009</v>
      </c>
      <c r="C4820" s="100">
        <v>43032</v>
      </c>
      <c r="D4820">
        <v>1.3169770332463635</v>
      </c>
    </row>
    <row r="4821" spans="1:4">
      <c r="A4821" s="31">
        <v>2017</v>
      </c>
      <c r="B4821" s="100">
        <v>43009</v>
      </c>
      <c r="C4821" s="100">
        <v>43033</v>
      </c>
      <c r="D4821">
        <v>1.3259003408975845</v>
      </c>
    </row>
    <row r="4822" spans="1:4">
      <c r="A4822" s="31">
        <v>2017</v>
      </c>
      <c r="B4822" s="100">
        <v>43009</v>
      </c>
      <c r="C4822" s="100">
        <v>43034</v>
      </c>
      <c r="D4822">
        <v>1.3204134366925064</v>
      </c>
    </row>
    <row r="4823" spans="1:4">
      <c r="A4823" s="31">
        <v>2017</v>
      </c>
      <c r="B4823" s="100">
        <v>43009</v>
      </c>
      <c r="C4823" s="100">
        <v>43035</v>
      </c>
      <c r="D4823">
        <v>1.3093317387429062</v>
      </c>
    </row>
    <row r="4824" spans="1:4">
      <c r="A4824" s="31">
        <v>2017</v>
      </c>
      <c r="B4824" s="100">
        <v>43009</v>
      </c>
      <c r="C4824" s="100">
        <v>43038</v>
      </c>
      <c r="D4824">
        <v>1.319845419413503</v>
      </c>
    </row>
    <row r="4825" spans="1:4">
      <c r="A4825" s="31">
        <v>2017</v>
      </c>
      <c r="B4825" s="100">
        <v>43009</v>
      </c>
      <c r="C4825" s="100">
        <v>43039</v>
      </c>
      <c r="D4825">
        <v>1.3247128726395228</v>
      </c>
    </row>
    <row r="4826" spans="1:4">
      <c r="A4826" s="31">
        <v>2017</v>
      </c>
      <c r="B4826" s="100">
        <v>43040</v>
      </c>
      <c r="C4826" s="100">
        <v>43040</v>
      </c>
      <c r="D4826">
        <v>1.32883217943583</v>
      </c>
    </row>
    <row r="4827" spans="1:4">
      <c r="A4827" s="31">
        <v>2017</v>
      </c>
      <c r="B4827" s="100">
        <v>43040</v>
      </c>
      <c r="C4827" s="100">
        <v>43041</v>
      </c>
      <c r="D4827">
        <v>1.3130003382568498</v>
      </c>
    </row>
    <row r="4828" spans="1:4">
      <c r="A4828" s="31">
        <v>2017</v>
      </c>
      <c r="B4828" s="100">
        <v>43040</v>
      </c>
      <c r="C4828" s="100">
        <v>43042</v>
      </c>
      <c r="D4828">
        <v>1.3109094385029745</v>
      </c>
    </row>
    <row r="4829" spans="1:4">
      <c r="A4829" s="31">
        <v>2017</v>
      </c>
      <c r="B4829" s="100">
        <v>43040</v>
      </c>
      <c r="C4829" s="100">
        <v>43045</v>
      </c>
      <c r="D4829">
        <v>1.3112343025229098</v>
      </c>
    </row>
    <row r="4830" spans="1:4">
      <c r="A4830" s="31">
        <v>2017</v>
      </c>
      <c r="B4830" s="100">
        <v>43040</v>
      </c>
      <c r="C4830" s="100">
        <v>43046</v>
      </c>
      <c r="D4830">
        <v>1.3132965310434128</v>
      </c>
    </row>
    <row r="4831" spans="1:4">
      <c r="A4831" s="31">
        <v>2017</v>
      </c>
      <c r="B4831" s="100">
        <v>43040</v>
      </c>
      <c r="C4831" s="100">
        <v>43047</v>
      </c>
      <c r="D4831">
        <v>1.3110118205983825</v>
      </c>
    </row>
    <row r="4832" spans="1:4">
      <c r="A4832" s="31">
        <v>2017</v>
      </c>
      <c r="B4832" s="100">
        <v>43040</v>
      </c>
      <c r="C4832" s="100">
        <v>43048</v>
      </c>
      <c r="D4832">
        <v>1.3121523586023265</v>
      </c>
    </row>
    <row r="4833" spans="1:4">
      <c r="A4833" s="31">
        <v>2017</v>
      </c>
      <c r="B4833" s="100">
        <v>43040</v>
      </c>
      <c r="C4833" s="100">
        <v>43049</v>
      </c>
      <c r="D4833">
        <v>1.3187733393685639</v>
      </c>
    </row>
    <row r="4834" spans="1:4">
      <c r="A4834" s="31">
        <v>2017</v>
      </c>
      <c r="B4834" s="100">
        <v>43040</v>
      </c>
      <c r="C4834" s="100">
        <v>43052</v>
      </c>
      <c r="D4834">
        <v>1.3093980992608236</v>
      </c>
    </row>
    <row r="4835" spans="1:4">
      <c r="A4835" s="31">
        <v>2017</v>
      </c>
      <c r="B4835" s="100">
        <v>43040</v>
      </c>
      <c r="C4835" s="100">
        <v>43053</v>
      </c>
      <c r="D4835">
        <v>1.3110453758999834</v>
      </c>
    </row>
    <row r="4836" spans="1:4">
      <c r="A4836" s="31">
        <v>2017</v>
      </c>
      <c r="B4836" s="100">
        <v>43040</v>
      </c>
      <c r="C4836" s="100">
        <v>43054</v>
      </c>
      <c r="D4836">
        <v>1.3168724279835391</v>
      </c>
    </row>
    <row r="4837" spans="1:4">
      <c r="A4837" s="31">
        <v>2017</v>
      </c>
      <c r="B4837" s="100">
        <v>43040</v>
      </c>
      <c r="C4837" s="100">
        <v>43055</v>
      </c>
      <c r="D4837">
        <v>1.3198703788838679</v>
      </c>
    </row>
    <row r="4838" spans="1:4">
      <c r="A4838" s="31">
        <v>2017</v>
      </c>
      <c r="B4838" s="100">
        <v>43040</v>
      </c>
      <c r="C4838" s="100">
        <v>43056</v>
      </c>
      <c r="D4838">
        <v>1.3195726352296246</v>
      </c>
    </row>
    <row r="4839" spans="1:4">
      <c r="A4839" s="31">
        <v>2017</v>
      </c>
      <c r="B4839" s="100">
        <v>43040</v>
      </c>
      <c r="C4839" s="100">
        <v>43059</v>
      </c>
      <c r="D4839">
        <v>1.3246008545086574</v>
      </c>
    </row>
    <row r="4840" spans="1:4">
      <c r="A4840" s="31">
        <v>2017</v>
      </c>
      <c r="B4840" s="100">
        <v>43040</v>
      </c>
      <c r="C4840" s="100">
        <v>43060</v>
      </c>
      <c r="D4840">
        <v>1.3240977197224795</v>
      </c>
    </row>
    <row r="4841" spans="1:4">
      <c r="A4841" s="31">
        <v>2017</v>
      </c>
      <c r="B4841" s="100">
        <v>43040</v>
      </c>
      <c r="C4841" s="100">
        <v>43061</v>
      </c>
      <c r="D4841">
        <v>1.3229366062380363</v>
      </c>
    </row>
    <row r="4842" spans="1:4">
      <c r="A4842" s="31">
        <v>2017</v>
      </c>
      <c r="B4842" s="100">
        <v>43040</v>
      </c>
      <c r="C4842" s="100">
        <v>43062</v>
      </c>
      <c r="D4842">
        <v>1.331161170720746</v>
      </c>
    </row>
    <row r="4843" spans="1:4">
      <c r="A4843" s="31">
        <v>2017</v>
      </c>
      <c r="B4843" s="100">
        <v>43040</v>
      </c>
      <c r="C4843" s="100">
        <v>43063</v>
      </c>
      <c r="D4843">
        <v>1.332697486535009</v>
      </c>
    </row>
    <row r="4844" spans="1:4">
      <c r="A4844" s="31">
        <v>2017</v>
      </c>
      <c r="B4844" s="100">
        <v>43040</v>
      </c>
      <c r="C4844" s="100">
        <v>43066</v>
      </c>
      <c r="D4844">
        <v>1.3372867132867132</v>
      </c>
    </row>
    <row r="4845" spans="1:4">
      <c r="A4845" s="31">
        <v>2017</v>
      </c>
      <c r="B4845" s="100">
        <v>43040</v>
      </c>
      <c r="C4845" s="100">
        <v>43067</v>
      </c>
      <c r="D4845">
        <v>1.3277044383390293</v>
      </c>
    </row>
    <row r="4846" spans="1:4">
      <c r="A4846" s="31">
        <v>2017</v>
      </c>
      <c r="B4846" s="100">
        <v>43040</v>
      </c>
      <c r="C4846" s="100">
        <v>43068</v>
      </c>
      <c r="D4846">
        <v>1.3395172890263103</v>
      </c>
    </row>
    <row r="4847" spans="1:4">
      <c r="A4847" s="31">
        <v>2017</v>
      </c>
      <c r="B4847" s="100">
        <v>43040</v>
      </c>
      <c r="C4847" s="100">
        <v>43069</v>
      </c>
      <c r="D4847">
        <v>1.3467068250269933</v>
      </c>
    </row>
    <row r="4848" spans="1:4">
      <c r="A4848" s="31">
        <v>2017</v>
      </c>
      <c r="B4848" s="100">
        <v>43070</v>
      </c>
      <c r="C4848" s="100">
        <v>43070</v>
      </c>
      <c r="D4848">
        <v>1.3488055382171025</v>
      </c>
    </row>
    <row r="4849" spans="1:4">
      <c r="A4849" s="31">
        <v>2017</v>
      </c>
      <c r="B4849" s="100">
        <v>43070</v>
      </c>
      <c r="C4849" s="100">
        <v>43073</v>
      </c>
      <c r="D4849">
        <v>1.352522086064406</v>
      </c>
    </row>
    <row r="4850" spans="1:4">
      <c r="A4850" s="31">
        <v>2017</v>
      </c>
      <c r="B4850" s="100">
        <v>43070</v>
      </c>
      <c r="C4850" s="100">
        <v>43074</v>
      </c>
      <c r="D4850">
        <v>1.34345622172074</v>
      </c>
    </row>
    <row r="4851" spans="1:4">
      <c r="A4851" s="31">
        <v>2017</v>
      </c>
      <c r="B4851" s="100">
        <v>43070</v>
      </c>
      <c r="C4851" s="100">
        <v>43075</v>
      </c>
      <c r="D4851">
        <v>1.3377483443708609</v>
      </c>
    </row>
    <row r="4852" spans="1:4">
      <c r="A4852" s="31">
        <v>2017</v>
      </c>
      <c r="B4852" s="100">
        <v>43070</v>
      </c>
      <c r="C4852" s="100">
        <v>43076</v>
      </c>
      <c r="D4852">
        <v>1.3382840532315938</v>
      </c>
    </row>
    <row r="4853" spans="1:4">
      <c r="A4853" s="31">
        <v>2017</v>
      </c>
      <c r="B4853" s="100">
        <v>43070</v>
      </c>
      <c r="C4853" s="100">
        <v>43077</v>
      </c>
      <c r="D4853">
        <v>1.3415595544130248</v>
      </c>
    </row>
    <row r="4854" spans="1:4">
      <c r="A4854" s="31">
        <v>2017</v>
      </c>
      <c r="B4854" s="100">
        <v>43070</v>
      </c>
      <c r="C4854" s="100">
        <v>43080</v>
      </c>
      <c r="D4854">
        <v>1.3366572237960341</v>
      </c>
    </row>
    <row r="4855" spans="1:4">
      <c r="A4855" s="31">
        <v>2017</v>
      </c>
      <c r="B4855" s="100">
        <v>43070</v>
      </c>
      <c r="C4855" s="100">
        <v>43081</v>
      </c>
      <c r="D4855">
        <v>1.3360130808011992</v>
      </c>
    </row>
    <row r="4856" spans="1:4">
      <c r="A4856" s="31">
        <v>2017</v>
      </c>
      <c r="B4856" s="100">
        <v>43070</v>
      </c>
      <c r="C4856" s="100">
        <v>43082</v>
      </c>
      <c r="D4856">
        <v>1.3350776406347762</v>
      </c>
    </row>
    <row r="4857" spans="1:4">
      <c r="A4857" s="31">
        <v>2017</v>
      </c>
      <c r="B4857" s="100">
        <v>43070</v>
      </c>
      <c r="C4857" s="100">
        <v>43083</v>
      </c>
      <c r="D4857">
        <v>1.3435341356351305</v>
      </c>
    </row>
    <row r="4858" spans="1:4">
      <c r="A4858" s="31">
        <v>2017</v>
      </c>
      <c r="B4858" s="100">
        <v>43070</v>
      </c>
      <c r="C4858" s="100">
        <v>43084</v>
      </c>
      <c r="D4858">
        <v>1.3377448925249</v>
      </c>
    </row>
    <row r="4859" spans="1:4">
      <c r="A4859" s="31">
        <v>2017</v>
      </c>
      <c r="B4859" s="100">
        <v>43070</v>
      </c>
      <c r="C4859" s="100">
        <v>43087</v>
      </c>
      <c r="D4859">
        <v>1.3371803011064756</v>
      </c>
    </row>
    <row r="4860" spans="1:4">
      <c r="A4860" s="31">
        <v>2017</v>
      </c>
      <c r="B4860" s="100">
        <v>43070</v>
      </c>
      <c r="C4860" s="100">
        <v>43088</v>
      </c>
      <c r="D4860">
        <v>1.3359322033898304</v>
      </c>
    </row>
    <row r="4861" spans="1:4">
      <c r="A4861" s="31">
        <v>2017</v>
      </c>
      <c r="B4861" s="100">
        <v>43070</v>
      </c>
      <c r="C4861" s="100">
        <v>43089</v>
      </c>
      <c r="D4861">
        <v>1.3411458333333335</v>
      </c>
    </row>
    <row r="4862" spans="1:4">
      <c r="A4862" s="31">
        <v>2017</v>
      </c>
      <c r="B4862" s="100">
        <v>43070</v>
      </c>
      <c r="C4862" s="100">
        <v>43090</v>
      </c>
      <c r="D4862">
        <v>1.3360296519946373</v>
      </c>
    </row>
    <row r="4863" spans="1:4">
      <c r="A4863" s="31">
        <v>2017</v>
      </c>
      <c r="B4863" s="100">
        <v>43070</v>
      </c>
      <c r="C4863" s="100">
        <v>43091</v>
      </c>
      <c r="D4863">
        <v>1.3382937404028543</v>
      </c>
    </row>
    <row r="4864" spans="1:4">
      <c r="A4864" s="31">
        <v>2017</v>
      </c>
      <c r="B4864" s="100">
        <v>43070</v>
      </c>
      <c r="C4864" s="100">
        <v>43096</v>
      </c>
      <c r="D4864">
        <v>1.3426568690528597</v>
      </c>
    </row>
    <row r="4865" spans="1:4">
      <c r="A4865" s="31">
        <v>2017</v>
      </c>
      <c r="B4865" s="100">
        <v>43070</v>
      </c>
      <c r="C4865" s="100">
        <v>43097</v>
      </c>
      <c r="D4865">
        <v>1.3444033886085076</v>
      </c>
    </row>
    <row r="4866" spans="1:4">
      <c r="A4866" s="31">
        <v>2017</v>
      </c>
      <c r="B4866" s="100">
        <v>43070</v>
      </c>
      <c r="C4866" s="100">
        <v>43098</v>
      </c>
      <c r="D4866">
        <v>1.3517351757717841</v>
      </c>
    </row>
    <row r="4867" spans="1:4">
      <c r="A4867" s="31">
        <v>2018</v>
      </c>
      <c r="B4867" s="100">
        <v>43101</v>
      </c>
      <c r="C4867" s="100">
        <v>43102</v>
      </c>
      <c r="D4867">
        <v>1.3563342439265678</v>
      </c>
    </row>
    <row r="4868" spans="1:4">
      <c r="A4868" s="31">
        <v>2018</v>
      </c>
      <c r="B4868" s="100">
        <v>43101</v>
      </c>
      <c r="C4868" s="100">
        <v>43103</v>
      </c>
      <c r="D4868">
        <v>1.3563853790613718</v>
      </c>
    </row>
    <row r="4869" spans="1:4">
      <c r="A4869" s="31">
        <v>2018</v>
      </c>
      <c r="B4869" s="100">
        <v>43101</v>
      </c>
      <c r="C4869" s="100">
        <v>43104</v>
      </c>
      <c r="D4869">
        <v>1.3540509298227892</v>
      </c>
    </row>
    <row r="4870" spans="1:4">
      <c r="A4870" s="31">
        <v>2018</v>
      </c>
      <c r="B4870" s="100">
        <v>43101</v>
      </c>
      <c r="C4870" s="100">
        <v>43105</v>
      </c>
      <c r="D4870">
        <v>1.3551522788384729</v>
      </c>
    </row>
    <row r="4871" spans="1:4">
      <c r="A4871" s="31">
        <v>2018</v>
      </c>
      <c r="B4871" s="100">
        <v>43101</v>
      </c>
      <c r="C4871" s="100">
        <v>43108</v>
      </c>
      <c r="D4871">
        <v>1.3542126157917953</v>
      </c>
    </row>
    <row r="4872" spans="1:4">
      <c r="A4872" s="31">
        <v>2018</v>
      </c>
      <c r="B4872" s="100">
        <v>43101</v>
      </c>
      <c r="C4872" s="100">
        <v>43109</v>
      </c>
      <c r="D4872">
        <v>1.3517616404214343</v>
      </c>
    </row>
    <row r="4873" spans="1:4">
      <c r="A4873" s="31">
        <v>2018</v>
      </c>
      <c r="B4873" s="100">
        <v>43101</v>
      </c>
      <c r="C4873" s="100">
        <v>43110</v>
      </c>
      <c r="D4873">
        <v>1.3524303597609113</v>
      </c>
    </row>
    <row r="4874" spans="1:4">
      <c r="A4874" s="31">
        <v>2018</v>
      </c>
      <c r="B4874" s="100">
        <v>43101</v>
      </c>
      <c r="C4874" s="100">
        <v>43111</v>
      </c>
      <c r="D4874">
        <v>1.3490878473196743</v>
      </c>
    </row>
    <row r="4875" spans="1:4">
      <c r="A4875" s="31">
        <v>2018</v>
      </c>
      <c r="B4875" s="100">
        <v>43101</v>
      </c>
      <c r="C4875" s="100">
        <v>43112</v>
      </c>
      <c r="D4875">
        <v>1.3639683984581323</v>
      </c>
    </row>
    <row r="4876" spans="1:4">
      <c r="A4876" s="31">
        <v>2018</v>
      </c>
      <c r="B4876" s="100">
        <v>43101</v>
      </c>
      <c r="C4876" s="100">
        <v>43115</v>
      </c>
      <c r="D4876">
        <v>1.3787720539514616</v>
      </c>
    </row>
    <row r="4877" spans="1:4">
      <c r="A4877" s="31">
        <v>2018</v>
      </c>
      <c r="B4877" s="100">
        <v>43101</v>
      </c>
      <c r="C4877" s="100">
        <v>43116</v>
      </c>
      <c r="D4877">
        <v>1.3763223047490436</v>
      </c>
    </row>
    <row r="4878" spans="1:4">
      <c r="A4878" s="31">
        <v>2018</v>
      </c>
      <c r="B4878" s="100">
        <v>43101</v>
      </c>
      <c r="C4878" s="100">
        <v>43117</v>
      </c>
      <c r="D4878">
        <v>1.3778113991509349</v>
      </c>
    </row>
    <row r="4879" spans="1:4">
      <c r="A4879" s="31">
        <v>2018</v>
      </c>
      <c r="B4879" s="100">
        <v>43101</v>
      </c>
      <c r="C4879" s="100">
        <v>43118</v>
      </c>
      <c r="D4879">
        <v>1.3870623979684382</v>
      </c>
    </row>
    <row r="4880" spans="1:4">
      <c r="A4880" s="31">
        <v>2018</v>
      </c>
      <c r="B4880" s="100">
        <v>43101</v>
      </c>
      <c r="C4880" s="100">
        <v>43119</v>
      </c>
      <c r="D4880">
        <v>1.386861313868613</v>
      </c>
    </row>
    <row r="4881" spans="1:4">
      <c r="A4881" s="31">
        <v>2018</v>
      </c>
      <c r="B4881" s="100">
        <v>43101</v>
      </c>
      <c r="C4881" s="100">
        <v>43122</v>
      </c>
      <c r="D4881">
        <v>1.3894533689050348</v>
      </c>
    </row>
    <row r="4882" spans="1:4">
      <c r="A4882" s="31">
        <v>2018</v>
      </c>
      <c r="B4882" s="100">
        <v>43101</v>
      </c>
      <c r="C4882" s="100">
        <v>43123</v>
      </c>
      <c r="D4882">
        <v>1.3946259820107028</v>
      </c>
    </row>
    <row r="4883" spans="1:4">
      <c r="A4883" s="31">
        <v>2018</v>
      </c>
      <c r="B4883" s="100">
        <v>43101</v>
      </c>
      <c r="C4883" s="100">
        <v>43124</v>
      </c>
      <c r="D4883">
        <v>1.4167899705217761</v>
      </c>
    </row>
    <row r="4884" spans="1:4">
      <c r="A4884" s="31">
        <v>2018</v>
      </c>
      <c r="B4884" s="100">
        <v>43101</v>
      </c>
      <c r="C4884" s="100">
        <v>43125</v>
      </c>
      <c r="D4884">
        <v>1.4254693352328867</v>
      </c>
    </row>
    <row r="4885" spans="1:4">
      <c r="A4885" s="31">
        <v>2018</v>
      </c>
      <c r="B4885" s="100">
        <v>43101</v>
      </c>
      <c r="C4885" s="100">
        <v>43126</v>
      </c>
      <c r="D4885">
        <v>1.4239422911776494</v>
      </c>
    </row>
    <row r="4886" spans="1:4">
      <c r="A4886" s="31">
        <v>2018</v>
      </c>
      <c r="B4886" s="100">
        <v>43101</v>
      </c>
      <c r="C4886" s="100">
        <v>43129</v>
      </c>
      <c r="D4886">
        <v>1.407664316579486</v>
      </c>
    </row>
    <row r="4887" spans="1:4">
      <c r="A4887" s="31">
        <v>2018</v>
      </c>
      <c r="B4887" s="100">
        <v>43101</v>
      </c>
      <c r="C4887" s="100">
        <v>43130</v>
      </c>
      <c r="D4887">
        <v>1.4126009325599909</v>
      </c>
    </row>
    <row r="4888" spans="1:4">
      <c r="A4888" s="31">
        <v>2018</v>
      </c>
      <c r="B4888" s="100">
        <v>43101</v>
      </c>
      <c r="C4888" s="100">
        <v>43131</v>
      </c>
      <c r="D4888">
        <v>1.417017404163349</v>
      </c>
    </row>
    <row r="4889" spans="1:4">
      <c r="A4889" s="31">
        <v>2018</v>
      </c>
      <c r="B4889" s="100">
        <v>43132</v>
      </c>
      <c r="C4889" s="100">
        <v>43132</v>
      </c>
      <c r="D4889">
        <v>1.4235603290676417</v>
      </c>
    </row>
    <row r="4890" spans="1:4">
      <c r="A4890" s="31">
        <v>2018</v>
      </c>
      <c r="B4890" s="100">
        <v>43132</v>
      </c>
      <c r="C4890" s="100">
        <v>43133</v>
      </c>
      <c r="D4890">
        <v>1.4219692657939671</v>
      </c>
    </row>
    <row r="4891" spans="1:4">
      <c r="A4891" s="31">
        <v>2018</v>
      </c>
      <c r="B4891" s="100">
        <v>43132</v>
      </c>
      <c r="C4891" s="100">
        <v>43136</v>
      </c>
      <c r="D4891">
        <v>1.4045704995032064</v>
      </c>
    </row>
    <row r="4892" spans="1:4">
      <c r="A4892" s="31">
        <v>2018</v>
      </c>
      <c r="B4892" s="100">
        <v>43132</v>
      </c>
      <c r="C4892" s="100">
        <v>43137</v>
      </c>
      <c r="D4892">
        <v>1.3870731844518198</v>
      </c>
    </row>
    <row r="4893" spans="1:4">
      <c r="A4893" s="31">
        <v>2018</v>
      </c>
      <c r="B4893" s="100">
        <v>43132</v>
      </c>
      <c r="C4893" s="100">
        <v>43138</v>
      </c>
      <c r="D4893">
        <v>1.39137299126022</v>
      </c>
    </row>
    <row r="4894" spans="1:4">
      <c r="A4894" s="31">
        <v>2018</v>
      </c>
      <c r="B4894" s="100">
        <v>43132</v>
      </c>
      <c r="C4894" s="100">
        <v>43139</v>
      </c>
      <c r="D4894">
        <v>1.4000205683726989</v>
      </c>
    </row>
    <row r="4895" spans="1:4">
      <c r="A4895" s="31">
        <v>2018</v>
      </c>
      <c r="B4895" s="100">
        <v>43132</v>
      </c>
      <c r="C4895" s="100">
        <v>43140</v>
      </c>
      <c r="D4895">
        <v>1.383029073698445</v>
      </c>
    </row>
    <row r="4896" spans="1:4">
      <c r="A4896" s="31">
        <v>2018</v>
      </c>
      <c r="B4896" s="100">
        <v>43132</v>
      </c>
      <c r="C4896" s="100">
        <v>43143</v>
      </c>
      <c r="D4896">
        <v>1.3840857787810383</v>
      </c>
    </row>
    <row r="4897" spans="1:4">
      <c r="A4897" s="31">
        <v>2018</v>
      </c>
      <c r="B4897" s="100">
        <v>43132</v>
      </c>
      <c r="C4897" s="100">
        <v>43144</v>
      </c>
      <c r="D4897">
        <v>1.3867431270028674</v>
      </c>
    </row>
    <row r="4898" spans="1:4">
      <c r="A4898" s="31">
        <v>2018</v>
      </c>
      <c r="B4898" s="100">
        <v>43132</v>
      </c>
      <c r="C4898" s="100">
        <v>43145</v>
      </c>
      <c r="D4898">
        <v>1.3867924528301887</v>
      </c>
    </row>
    <row r="4899" spans="1:4">
      <c r="A4899" s="31">
        <v>2018</v>
      </c>
      <c r="B4899" s="100">
        <v>43132</v>
      </c>
      <c r="C4899" s="100">
        <v>43146</v>
      </c>
      <c r="D4899">
        <v>1.4090909090909092</v>
      </c>
    </row>
    <row r="4900" spans="1:4">
      <c r="A4900" s="31">
        <v>2018</v>
      </c>
      <c r="B4900" s="100">
        <v>43132</v>
      </c>
      <c r="C4900" s="100">
        <v>43147</v>
      </c>
      <c r="D4900">
        <v>1.4035561861648818</v>
      </c>
    </row>
    <row r="4901" spans="1:4">
      <c r="A4901" s="31">
        <v>2018</v>
      </c>
      <c r="B4901" s="100">
        <v>43132</v>
      </c>
      <c r="C4901" s="100">
        <v>43150</v>
      </c>
      <c r="D4901">
        <v>1.4008353087255898</v>
      </c>
    </row>
    <row r="4902" spans="1:4">
      <c r="A4902" s="31">
        <v>2018</v>
      </c>
      <c r="B4902" s="100">
        <v>43132</v>
      </c>
      <c r="C4902" s="100">
        <v>43151</v>
      </c>
      <c r="D4902">
        <v>1.3996007621812903</v>
      </c>
    </row>
    <row r="4903" spans="1:4">
      <c r="A4903" s="31">
        <v>2018</v>
      </c>
      <c r="B4903" s="100">
        <v>43132</v>
      </c>
      <c r="C4903" s="100">
        <v>43152</v>
      </c>
      <c r="D4903">
        <v>1.3917683099148797</v>
      </c>
    </row>
    <row r="4904" spans="1:4">
      <c r="A4904" s="31">
        <v>2018</v>
      </c>
      <c r="B4904" s="100">
        <v>43132</v>
      </c>
      <c r="C4904" s="100">
        <v>43153</v>
      </c>
      <c r="D4904">
        <v>1.3895837813975074</v>
      </c>
    </row>
    <row r="4905" spans="1:4">
      <c r="A4905" s="31">
        <v>2018</v>
      </c>
      <c r="B4905" s="100">
        <v>43132</v>
      </c>
      <c r="C4905" s="100">
        <v>43154</v>
      </c>
      <c r="D4905">
        <v>1.3985672049124405</v>
      </c>
    </row>
    <row r="4906" spans="1:4">
      <c r="A4906" s="31">
        <v>2018</v>
      </c>
      <c r="B4906" s="100">
        <v>43132</v>
      </c>
      <c r="C4906" s="100">
        <v>43157</v>
      </c>
      <c r="D4906">
        <v>1.4028695058073333</v>
      </c>
    </row>
    <row r="4907" spans="1:4">
      <c r="A4907" s="31">
        <v>2018</v>
      </c>
      <c r="B4907" s="100">
        <v>43132</v>
      </c>
      <c r="C4907" s="100">
        <v>43158</v>
      </c>
      <c r="D4907">
        <v>1.3915158371040723</v>
      </c>
    </row>
    <row r="4908" spans="1:4">
      <c r="A4908" s="31">
        <v>2018</v>
      </c>
      <c r="B4908" s="100">
        <v>43132</v>
      </c>
      <c r="C4908" s="100">
        <v>43159</v>
      </c>
      <c r="D4908">
        <v>1.3814398009387547</v>
      </c>
    </row>
    <row r="4909" spans="1:4">
      <c r="A4909" s="31">
        <v>2018</v>
      </c>
      <c r="B4909" s="100">
        <v>43160</v>
      </c>
      <c r="C4909" s="100">
        <v>43160</v>
      </c>
      <c r="D4909">
        <v>1.3749435155896974</v>
      </c>
    </row>
    <row r="4910" spans="1:4">
      <c r="A4910" s="31">
        <v>2018</v>
      </c>
      <c r="B4910" s="100">
        <v>43160</v>
      </c>
      <c r="C4910" s="100">
        <v>43161</v>
      </c>
      <c r="D4910">
        <v>1.3784146887595163</v>
      </c>
    </row>
    <row r="4911" spans="1:4">
      <c r="A4911" s="31">
        <v>2018</v>
      </c>
      <c r="B4911" s="100">
        <v>43160</v>
      </c>
      <c r="C4911" s="100">
        <v>43164</v>
      </c>
      <c r="D4911">
        <v>1.3817222409340966</v>
      </c>
    </row>
    <row r="4912" spans="1:4">
      <c r="A4912" s="31">
        <v>2018</v>
      </c>
      <c r="B4912" s="100">
        <v>43160</v>
      </c>
      <c r="C4912" s="100">
        <v>43165</v>
      </c>
      <c r="D4912">
        <v>1.3919138675489262</v>
      </c>
    </row>
    <row r="4913" spans="1:4">
      <c r="A4913" s="31">
        <v>2018</v>
      </c>
      <c r="B4913" s="100">
        <v>43160</v>
      </c>
      <c r="C4913" s="100">
        <v>43166</v>
      </c>
      <c r="D4913">
        <v>1.3871728128875136</v>
      </c>
    </row>
    <row r="4914" spans="1:4">
      <c r="A4914" s="31">
        <v>2018</v>
      </c>
      <c r="B4914" s="100">
        <v>43160</v>
      </c>
      <c r="C4914" s="100">
        <v>43167</v>
      </c>
      <c r="D4914">
        <v>1.3883641647571676</v>
      </c>
    </row>
    <row r="4915" spans="1:4">
      <c r="A4915" s="31">
        <v>2018</v>
      </c>
      <c r="B4915" s="100">
        <v>43160</v>
      </c>
      <c r="C4915" s="100">
        <v>43168</v>
      </c>
      <c r="D4915">
        <v>1.3826735513482502</v>
      </c>
    </row>
    <row r="4916" spans="1:4">
      <c r="A4916" s="31">
        <v>2018</v>
      </c>
      <c r="B4916" s="100">
        <v>43160</v>
      </c>
      <c r="C4916" s="100">
        <v>43171</v>
      </c>
      <c r="D4916">
        <v>1.3886443165142792</v>
      </c>
    </row>
    <row r="4917" spans="1:4">
      <c r="A4917" s="31">
        <v>2018</v>
      </c>
      <c r="B4917" s="100">
        <v>43160</v>
      </c>
      <c r="C4917" s="100">
        <v>43172</v>
      </c>
      <c r="D4917">
        <v>1.3962774957698816</v>
      </c>
    </row>
    <row r="4918" spans="1:4">
      <c r="A4918" s="31">
        <v>2018</v>
      </c>
      <c r="B4918" s="100">
        <v>43160</v>
      </c>
      <c r="C4918" s="100">
        <v>43173</v>
      </c>
      <c r="D4918">
        <v>1.3955771183572157</v>
      </c>
    </row>
    <row r="4919" spans="1:4">
      <c r="A4919" s="31">
        <v>2018</v>
      </c>
      <c r="B4919" s="100">
        <v>43160</v>
      </c>
      <c r="C4919" s="100">
        <v>43174</v>
      </c>
      <c r="D4919">
        <v>1.3947784810126582</v>
      </c>
    </row>
    <row r="4920" spans="1:4">
      <c r="A4920" s="31">
        <v>2018</v>
      </c>
      <c r="B4920" s="100">
        <v>43160</v>
      </c>
      <c r="C4920" s="100">
        <v>43175</v>
      </c>
      <c r="D4920">
        <v>1.3938336373834317</v>
      </c>
    </row>
    <row r="4921" spans="1:4">
      <c r="A4921" s="31">
        <v>2018</v>
      </c>
      <c r="B4921" s="100">
        <v>43160</v>
      </c>
      <c r="C4921" s="100">
        <v>43178</v>
      </c>
      <c r="D4921">
        <v>1.4052492779103354</v>
      </c>
    </row>
    <row r="4922" spans="1:4">
      <c r="A4922" s="31">
        <v>2018</v>
      </c>
      <c r="B4922" s="100">
        <v>43160</v>
      </c>
      <c r="C4922" s="100">
        <v>43179</v>
      </c>
      <c r="D4922">
        <v>1.3995325770962779</v>
      </c>
    </row>
    <row r="4923" spans="1:4">
      <c r="A4923" s="31">
        <v>2018</v>
      </c>
      <c r="B4923" s="100">
        <v>43160</v>
      </c>
      <c r="C4923" s="100">
        <v>43180</v>
      </c>
      <c r="D4923">
        <v>1.4056725741679348</v>
      </c>
    </row>
    <row r="4924" spans="1:4">
      <c r="A4924" s="31">
        <v>2018</v>
      </c>
      <c r="B4924" s="100">
        <v>43160</v>
      </c>
      <c r="C4924" s="100">
        <v>43181</v>
      </c>
      <c r="D4924">
        <v>1.4123853211009174</v>
      </c>
    </row>
    <row r="4925" spans="1:4">
      <c r="A4925" s="31">
        <v>2018</v>
      </c>
      <c r="B4925" s="100">
        <v>43160</v>
      </c>
      <c r="C4925" s="100">
        <v>43182</v>
      </c>
      <c r="D4925">
        <v>1.4144469267342612</v>
      </c>
    </row>
    <row r="4926" spans="1:4">
      <c r="A4926" s="31">
        <v>2018</v>
      </c>
      <c r="B4926" s="100">
        <v>43160</v>
      </c>
      <c r="C4926" s="100">
        <v>43185</v>
      </c>
      <c r="D4926">
        <v>1.4224967907573813</v>
      </c>
    </row>
    <row r="4927" spans="1:4">
      <c r="A4927" s="31">
        <v>2018</v>
      </c>
      <c r="B4927" s="100">
        <v>43160</v>
      </c>
      <c r="C4927" s="100">
        <v>43186</v>
      </c>
      <c r="D4927">
        <v>1.4073231748919719</v>
      </c>
    </row>
    <row r="4928" spans="1:4">
      <c r="A4928" s="31">
        <v>2018</v>
      </c>
      <c r="B4928" s="100">
        <v>43160</v>
      </c>
      <c r="C4928" s="100">
        <v>43187</v>
      </c>
      <c r="D4928">
        <v>1.4152160264825067</v>
      </c>
    </row>
    <row r="4929" spans="1:4">
      <c r="A4929" s="31">
        <v>2018</v>
      </c>
      <c r="B4929" s="100">
        <v>43160</v>
      </c>
      <c r="C4929" s="100">
        <v>43188</v>
      </c>
      <c r="D4929">
        <v>1.4082752314550233</v>
      </c>
    </row>
    <row r="4930" spans="1:4">
      <c r="A4930" s="31">
        <v>2018</v>
      </c>
      <c r="B4930" s="100">
        <v>43191</v>
      </c>
      <c r="C4930" s="100">
        <v>43193</v>
      </c>
      <c r="D4930">
        <v>1.4062589262251064</v>
      </c>
    </row>
    <row r="4931" spans="1:4">
      <c r="A4931" s="31">
        <v>2018</v>
      </c>
      <c r="B4931" s="100">
        <v>43191</v>
      </c>
      <c r="C4931" s="100">
        <v>43194</v>
      </c>
      <c r="D4931">
        <v>1.4018019252509335</v>
      </c>
    </row>
    <row r="4932" spans="1:4">
      <c r="A4932" s="31">
        <v>2018</v>
      </c>
      <c r="B4932" s="100">
        <v>43191</v>
      </c>
      <c r="C4932" s="100">
        <v>43195</v>
      </c>
      <c r="D4932">
        <v>1.4028262486412266</v>
      </c>
    </row>
    <row r="4933" spans="1:4">
      <c r="A4933" s="31">
        <v>2018</v>
      </c>
      <c r="B4933" s="100">
        <v>43191</v>
      </c>
      <c r="C4933" s="100">
        <v>43196</v>
      </c>
      <c r="D4933">
        <v>1.4014548370467954</v>
      </c>
    </row>
    <row r="4934" spans="1:4">
      <c r="A4934" s="31">
        <v>2018</v>
      </c>
      <c r="B4934" s="100">
        <v>43191</v>
      </c>
      <c r="C4934" s="100">
        <v>43199</v>
      </c>
      <c r="D4934">
        <v>1.4128238103986772</v>
      </c>
    </row>
    <row r="4935" spans="1:4">
      <c r="A4935" s="31">
        <v>2018</v>
      </c>
      <c r="B4935" s="100">
        <v>43191</v>
      </c>
      <c r="C4935" s="100">
        <v>43200</v>
      </c>
      <c r="D4935">
        <v>1.4178222818668778</v>
      </c>
    </row>
    <row r="4936" spans="1:4">
      <c r="A4936" s="31">
        <v>2018</v>
      </c>
      <c r="B4936" s="100">
        <v>43191</v>
      </c>
      <c r="C4936" s="100">
        <v>43201</v>
      </c>
      <c r="D4936">
        <v>1.4175824175824174</v>
      </c>
    </row>
    <row r="4937" spans="1:4">
      <c r="A4937" s="31">
        <v>2018</v>
      </c>
      <c r="B4937" s="100">
        <v>43191</v>
      </c>
      <c r="C4937" s="100">
        <v>43202</v>
      </c>
      <c r="D4937">
        <v>1.4206006109862239</v>
      </c>
    </row>
    <row r="4938" spans="1:4">
      <c r="A4938" s="31">
        <v>2018</v>
      </c>
      <c r="B4938" s="100">
        <v>43191</v>
      </c>
      <c r="C4938" s="100">
        <v>43203</v>
      </c>
      <c r="D4938">
        <v>1.4255787037037038</v>
      </c>
    </row>
    <row r="4939" spans="1:4">
      <c r="A4939" s="31">
        <v>2018</v>
      </c>
      <c r="B4939" s="100">
        <v>43191</v>
      </c>
      <c r="C4939" s="100">
        <v>43206</v>
      </c>
      <c r="D4939">
        <v>1.4306366737986469</v>
      </c>
    </row>
    <row r="4940" spans="1:4">
      <c r="A4940" s="31">
        <v>2018</v>
      </c>
      <c r="B4940" s="100">
        <v>43191</v>
      </c>
      <c r="C4940" s="100">
        <v>43207</v>
      </c>
      <c r="D4940">
        <v>1.4321974965229485</v>
      </c>
    </row>
    <row r="4941" spans="1:4">
      <c r="A4941" s="31">
        <v>2018</v>
      </c>
      <c r="B4941" s="100">
        <v>43191</v>
      </c>
      <c r="C4941" s="100">
        <v>43208</v>
      </c>
      <c r="D4941">
        <v>1.4221916078296308</v>
      </c>
    </row>
    <row r="4942" spans="1:4">
      <c r="A4942" s="31">
        <v>2018</v>
      </c>
      <c r="B4942" s="100">
        <v>43191</v>
      </c>
      <c r="C4942" s="100">
        <v>43209</v>
      </c>
      <c r="D4942">
        <v>1.4236274791606782</v>
      </c>
    </row>
    <row r="4943" spans="1:4">
      <c r="A4943" s="31">
        <v>2018</v>
      </c>
      <c r="B4943" s="100">
        <v>43191</v>
      </c>
      <c r="C4943" s="100">
        <v>43210</v>
      </c>
      <c r="D4943">
        <v>1.4050086750068489</v>
      </c>
    </row>
    <row r="4944" spans="1:4">
      <c r="A4944" s="31">
        <v>2018</v>
      </c>
      <c r="B4944" s="100">
        <v>43191</v>
      </c>
      <c r="C4944" s="100">
        <v>43213</v>
      </c>
      <c r="D4944">
        <v>1.3963943404837975</v>
      </c>
    </row>
    <row r="4945" spans="1:4">
      <c r="A4945" s="31">
        <v>2018</v>
      </c>
      <c r="B4945" s="100">
        <v>43191</v>
      </c>
      <c r="C4945" s="100">
        <v>43214</v>
      </c>
      <c r="D4945">
        <v>1.3962820688709014</v>
      </c>
    </row>
    <row r="4946" spans="1:4">
      <c r="A4946" s="31">
        <v>2018</v>
      </c>
      <c r="B4946" s="100">
        <v>43191</v>
      </c>
      <c r="C4946" s="100">
        <v>43215</v>
      </c>
      <c r="D4946">
        <v>1.3944838635843442</v>
      </c>
    </row>
    <row r="4947" spans="1:4">
      <c r="A4947" s="31">
        <v>2018</v>
      </c>
      <c r="B4947" s="100">
        <v>43191</v>
      </c>
      <c r="C4947" s="100">
        <v>43216</v>
      </c>
      <c r="D4947">
        <v>1.3970149253731345</v>
      </c>
    </row>
    <row r="4948" spans="1:4">
      <c r="A4948" s="31">
        <v>2018</v>
      </c>
      <c r="B4948" s="100">
        <v>43191</v>
      </c>
      <c r="C4948" s="100">
        <v>43217</v>
      </c>
      <c r="D4948">
        <v>1.3762827822120867</v>
      </c>
    </row>
    <row r="4949" spans="1:4">
      <c r="A4949" s="31">
        <v>2018</v>
      </c>
      <c r="B4949" s="100">
        <v>43191</v>
      </c>
      <c r="C4949" s="100">
        <v>43220</v>
      </c>
      <c r="D4949">
        <v>1.3732378353797179</v>
      </c>
    </row>
    <row r="4950" spans="1:4">
      <c r="A4950" s="31">
        <v>2018</v>
      </c>
      <c r="B4950" s="100">
        <v>43221</v>
      </c>
      <c r="C4950" s="100">
        <v>43222</v>
      </c>
      <c r="D4950">
        <v>1.3638119036801455</v>
      </c>
    </row>
    <row r="4951" spans="1:4">
      <c r="A4951" s="31">
        <v>2018</v>
      </c>
      <c r="B4951" s="100">
        <v>43221</v>
      </c>
      <c r="C4951" s="100">
        <v>43223</v>
      </c>
      <c r="D4951">
        <v>1.3599455658879565</v>
      </c>
    </row>
    <row r="4952" spans="1:4">
      <c r="A4952" s="31">
        <v>2018</v>
      </c>
      <c r="B4952" s="100">
        <v>43221</v>
      </c>
      <c r="C4952" s="100">
        <v>43224</v>
      </c>
      <c r="D4952">
        <v>1.3564911883039612</v>
      </c>
    </row>
    <row r="4953" spans="1:4">
      <c r="A4953" s="31">
        <v>2018</v>
      </c>
      <c r="B4953" s="100">
        <v>43221</v>
      </c>
      <c r="C4953" s="100">
        <v>43227</v>
      </c>
      <c r="D4953">
        <v>1.3523463242813316</v>
      </c>
    </row>
    <row r="4954" spans="1:4">
      <c r="A4954" s="31">
        <v>2018</v>
      </c>
      <c r="B4954" s="100">
        <v>43221</v>
      </c>
      <c r="C4954" s="100">
        <v>43228</v>
      </c>
      <c r="D4954">
        <v>1.3499374502445127</v>
      </c>
    </row>
    <row r="4955" spans="1:4">
      <c r="A4955" s="31">
        <v>2018</v>
      </c>
      <c r="B4955" s="100">
        <v>43221</v>
      </c>
      <c r="C4955" s="100">
        <v>43229</v>
      </c>
      <c r="D4955">
        <v>1.3584538852993311</v>
      </c>
    </row>
    <row r="4956" spans="1:4">
      <c r="A4956" s="31">
        <v>2018</v>
      </c>
      <c r="B4956" s="100">
        <v>43221</v>
      </c>
      <c r="C4956" s="100">
        <v>43230</v>
      </c>
      <c r="D4956">
        <v>1.3526933151121741</v>
      </c>
    </row>
    <row r="4957" spans="1:4">
      <c r="A4957" s="31">
        <v>2018</v>
      </c>
      <c r="B4957" s="100">
        <v>43221</v>
      </c>
      <c r="C4957" s="100">
        <v>43231</v>
      </c>
      <c r="D4957">
        <v>1.3561363636363637</v>
      </c>
    </row>
    <row r="4958" spans="1:4">
      <c r="A4958" s="31">
        <v>2018</v>
      </c>
      <c r="B4958" s="100">
        <v>43221</v>
      </c>
      <c r="C4958" s="100">
        <v>43234</v>
      </c>
      <c r="D4958">
        <v>1.35856754306437</v>
      </c>
    </row>
    <row r="4959" spans="1:4">
      <c r="A4959" s="31">
        <v>2018</v>
      </c>
      <c r="B4959" s="100">
        <v>43221</v>
      </c>
      <c r="C4959" s="100">
        <v>43235</v>
      </c>
      <c r="D4959">
        <v>1.3518771331058019</v>
      </c>
    </row>
    <row r="4960" spans="1:4">
      <c r="A4960" s="31">
        <v>2018</v>
      </c>
      <c r="B4960" s="100">
        <v>43221</v>
      </c>
      <c r="C4960" s="100">
        <v>43236</v>
      </c>
      <c r="D4960">
        <v>1.34800613146034</v>
      </c>
    </row>
    <row r="4961" spans="1:4">
      <c r="A4961" s="31">
        <v>2018</v>
      </c>
      <c r="B4961" s="100">
        <v>43221</v>
      </c>
      <c r="C4961" s="100">
        <v>43237</v>
      </c>
      <c r="D4961">
        <v>1.3514596451058958</v>
      </c>
    </row>
    <row r="4962" spans="1:4">
      <c r="A4962" s="31">
        <v>2018</v>
      </c>
      <c r="B4962" s="100">
        <v>43221</v>
      </c>
      <c r="C4962" s="100">
        <v>43238</v>
      </c>
      <c r="D4962">
        <v>1.3490981963927855</v>
      </c>
    </row>
    <row r="4963" spans="1:4">
      <c r="A4963" s="31">
        <v>2018</v>
      </c>
      <c r="B4963" s="100">
        <v>43221</v>
      </c>
      <c r="C4963" s="100">
        <v>43241</v>
      </c>
      <c r="D4963">
        <v>1.341738931994523</v>
      </c>
    </row>
    <row r="4964" spans="1:4">
      <c r="A4964" s="31">
        <v>2018</v>
      </c>
      <c r="B4964" s="100">
        <v>43221</v>
      </c>
      <c r="C4964" s="100">
        <v>43242</v>
      </c>
      <c r="D4964">
        <v>1.3449958945351701</v>
      </c>
    </row>
    <row r="4965" spans="1:4">
      <c r="A4965" s="31">
        <v>2018</v>
      </c>
      <c r="B4965" s="100">
        <v>43221</v>
      </c>
      <c r="C4965" s="100">
        <v>43243</v>
      </c>
      <c r="D4965">
        <v>1.3311655088513183</v>
      </c>
    </row>
    <row r="4966" spans="1:4">
      <c r="A4966" s="31">
        <v>2018</v>
      </c>
      <c r="B4966" s="100">
        <v>43221</v>
      </c>
      <c r="C4966" s="100">
        <v>43244</v>
      </c>
      <c r="D4966">
        <v>1.3407259216919121</v>
      </c>
    </row>
    <row r="4967" spans="1:4">
      <c r="A4967" s="31">
        <v>2018</v>
      </c>
      <c r="B4967" s="100">
        <v>43221</v>
      </c>
      <c r="C4967" s="100">
        <v>43245</v>
      </c>
      <c r="D4967">
        <v>1.3336760338131139</v>
      </c>
    </row>
    <row r="4968" spans="1:4">
      <c r="A4968" s="31">
        <v>2018</v>
      </c>
      <c r="B4968" s="100">
        <v>43221</v>
      </c>
      <c r="C4968" s="100">
        <v>43248</v>
      </c>
      <c r="D4968">
        <v>1.331275367289773</v>
      </c>
    </row>
    <row r="4969" spans="1:4">
      <c r="A4969" s="31">
        <v>2018</v>
      </c>
      <c r="B4969" s="100">
        <v>43221</v>
      </c>
      <c r="C4969" s="100">
        <v>43249</v>
      </c>
      <c r="D4969">
        <v>1.3263256945480415</v>
      </c>
    </row>
    <row r="4970" spans="1:4">
      <c r="A4970" s="31">
        <v>2018</v>
      </c>
      <c r="B4970" s="100">
        <v>43221</v>
      </c>
      <c r="C4970" s="100">
        <v>43250</v>
      </c>
      <c r="D4970">
        <v>1.3293714285714286</v>
      </c>
    </row>
    <row r="4971" spans="1:4">
      <c r="A4971" s="31">
        <v>2018</v>
      </c>
      <c r="B4971" s="100">
        <v>43221</v>
      </c>
      <c r="C4971" s="100">
        <v>43251</v>
      </c>
      <c r="D4971">
        <v>1.3342837591240875</v>
      </c>
    </row>
    <row r="4972" spans="1:4">
      <c r="A4972" s="31">
        <v>2018</v>
      </c>
      <c r="B4972" s="100">
        <v>43252</v>
      </c>
      <c r="C4972" s="100">
        <v>43252</v>
      </c>
      <c r="D4972">
        <v>1.3308622262773724</v>
      </c>
    </row>
    <row r="4973" spans="1:4">
      <c r="A4973" s="31">
        <v>2018</v>
      </c>
      <c r="B4973" s="100">
        <v>43252</v>
      </c>
      <c r="C4973" s="100">
        <v>43255</v>
      </c>
      <c r="D4973">
        <v>1.3387245788327078</v>
      </c>
    </row>
    <row r="4974" spans="1:4">
      <c r="A4974" s="31">
        <v>2018</v>
      </c>
      <c r="B4974" s="100">
        <v>43252</v>
      </c>
      <c r="C4974" s="100">
        <v>43256</v>
      </c>
      <c r="D4974">
        <v>1.3359652134111455</v>
      </c>
    </row>
    <row r="4975" spans="1:4">
      <c r="A4975" s="31">
        <v>2018</v>
      </c>
      <c r="B4975" s="100">
        <v>43252</v>
      </c>
      <c r="C4975" s="100">
        <v>43257</v>
      </c>
      <c r="D4975">
        <v>1.3417652224490495</v>
      </c>
    </row>
    <row r="4976" spans="1:4">
      <c r="A4976" s="31">
        <v>2018</v>
      </c>
      <c r="B4976" s="100">
        <v>43252</v>
      </c>
      <c r="C4976" s="100">
        <v>43258</v>
      </c>
      <c r="D4976">
        <v>1.3431226807984296</v>
      </c>
    </row>
    <row r="4977" spans="1:4">
      <c r="A4977" s="31">
        <v>2018</v>
      </c>
      <c r="B4977" s="100">
        <v>43252</v>
      </c>
      <c r="C4977" s="100">
        <v>43259</v>
      </c>
      <c r="D4977">
        <v>1.3397467315605303</v>
      </c>
    </row>
    <row r="4978" spans="1:4">
      <c r="A4978" s="31">
        <v>2018</v>
      </c>
      <c r="B4978" s="100">
        <v>43252</v>
      </c>
      <c r="C4978" s="100">
        <v>43262</v>
      </c>
      <c r="D4978">
        <v>1.3370378770696303</v>
      </c>
    </row>
    <row r="4979" spans="1:4">
      <c r="A4979" s="31">
        <v>2018</v>
      </c>
      <c r="B4979" s="100">
        <v>43252</v>
      </c>
      <c r="C4979" s="100">
        <v>43263</v>
      </c>
      <c r="D4979">
        <v>1.3368868726963425</v>
      </c>
    </row>
    <row r="4980" spans="1:4">
      <c r="A4980" s="31">
        <v>2018</v>
      </c>
      <c r="B4980" s="100">
        <v>43252</v>
      </c>
      <c r="C4980" s="100">
        <v>43264</v>
      </c>
      <c r="D4980">
        <v>1.3336356422174356</v>
      </c>
    </row>
    <row r="4981" spans="1:4">
      <c r="A4981" s="31">
        <v>2018</v>
      </c>
      <c r="B4981" s="100">
        <v>43252</v>
      </c>
      <c r="C4981" s="100">
        <v>43265</v>
      </c>
      <c r="D4981">
        <v>1.3377735707035572</v>
      </c>
    </row>
    <row r="4982" spans="1:4">
      <c r="A4982" s="31">
        <v>2018</v>
      </c>
      <c r="B4982" s="100">
        <v>43252</v>
      </c>
      <c r="C4982" s="100">
        <v>43266</v>
      </c>
      <c r="D4982">
        <v>1.3279890059551076</v>
      </c>
    </row>
    <row r="4983" spans="1:4">
      <c r="A4983" s="31">
        <v>2018</v>
      </c>
      <c r="B4983" s="100">
        <v>43252</v>
      </c>
      <c r="C4983" s="100">
        <v>43269</v>
      </c>
      <c r="D4983">
        <v>1.3248531173350064</v>
      </c>
    </row>
    <row r="4984" spans="1:4">
      <c r="A4984" s="31">
        <v>2018</v>
      </c>
      <c r="B4984" s="100">
        <v>43252</v>
      </c>
      <c r="C4984" s="100">
        <v>43270</v>
      </c>
      <c r="D4984">
        <v>1.3152703180413488</v>
      </c>
    </row>
    <row r="4985" spans="1:4">
      <c r="A4985" s="31">
        <v>2018</v>
      </c>
      <c r="B4985" s="100">
        <v>43252</v>
      </c>
      <c r="C4985" s="100">
        <v>43271</v>
      </c>
      <c r="D4985">
        <v>1.3175083638680898</v>
      </c>
    </row>
    <row r="4986" spans="1:4">
      <c r="A4986" s="31">
        <v>2018</v>
      </c>
      <c r="B4986" s="100">
        <v>43252</v>
      </c>
      <c r="C4986" s="100">
        <v>43272</v>
      </c>
      <c r="D4986">
        <v>1.3205905917362939</v>
      </c>
    </row>
    <row r="4987" spans="1:4">
      <c r="A4987" s="31">
        <v>2018</v>
      </c>
      <c r="B4987" s="100">
        <v>43252</v>
      </c>
      <c r="C4987" s="100">
        <v>43273</v>
      </c>
      <c r="D4987">
        <v>1.328724775560955</v>
      </c>
    </row>
    <row r="4988" spans="1:4">
      <c r="A4988" s="31">
        <v>2018</v>
      </c>
      <c r="B4988" s="100">
        <v>43252</v>
      </c>
      <c r="C4988" s="100">
        <v>43276</v>
      </c>
      <c r="D4988">
        <v>1.3289413902771468</v>
      </c>
    </row>
    <row r="4989" spans="1:4">
      <c r="A4989" s="31">
        <v>2018</v>
      </c>
      <c r="B4989" s="100">
        <v>43252</v>
      </c>
      <c r="C4989" s="100">
        <v>43277</v>
      </c>
      <c r="D4989">
        <v>1.3239564428312158</v>
      </c>
    </row>
    <row r="4990" spans="1:4">
      <c r="A4990" s="31">
        <v>2018</v>
      </c>
      <c r="B4990" s="100">
        <v>43252</v>
      </c>
      <c r="C4990" s="100">
        <v>43278</v>
      </c>
      <c r="D4990">
        <v>1.3174100915246163</v>
      </c>
    </row>
    <row r="4991" spans="1:4">
      <c r="A4991" s="31">
        <v>2018</v>
      </c>
      <c r="B4991" s="100">
        <v>43252</v>
      </c>
      <c r="C4991" s="100">
        <v>43279</v>
      </c>
      <c r="D4991">
        <v>1.3085178490736558</v>
      </c>
    </row>
    <row r="4992" spans="1:4">
      <c r="A4992" s="31">
        <v>2018</v>
      </c>
      <c r="B4992" s="100">
        <v>43252</v>
      </c>
      <c r="C4992" s="100">
        <v>43280</v>
      </c>
      <c r="D4992">
        <v>1.3157271034366005</v>
      </c>
    </row>
    <row r="4993" spans="1:4">
      <c r="A4993" s="31">
        <v>2018</v>
      </c>
      <c r="B4993" s="100">
        <v>43282</v>
      </c>
      <c r="C4993" s="100">
        <v>43283</v>
      </c>
      <c r="D4993">
        <v>1.3129159616469261</v>
      </c>
    </row>
    <row r="4994" spans="1:4">
      <c r="A4994" s="31">
        <v>2018</v>
      </c>
      <c r="B4994" s="100">
        <v>43282</v>
      </c>
      <c r="C4994" s="100">
        <v>43284</v>
      </c>
      <c r="D4994">
        <v>1.3203169213355972</v>
      </c>
    </row>
    <row r="4995" spans="1:4">
      <c r="A4995" s="31">
        <v>2018</v>
      </c>
      <c r="B4995" s="100">
        <v>43282</v>
      </c>
      <c r="C4995" s="100">
        <v>43285</v>
      </c>
      <c r="D4995">
        <v>1.3213329096109319</v>
      </c>
    </row>
    <row r="4996" spans="1:4">
      <c r="A4996" s="31">
        <v>2018</v>
      </c>
      <c r="B4996" s="100">
        <v>43282</v>
      </c>
      <c r="C4996" s="100">
        <v>43286</v>
      </c>
      <c r="D4996">
        <v>1.32589740686219</v>
      </c>
    </row>
    <row r="4997" spans="1:4">
      <c r="A4997" s="31">
        <v>2018</v>
      </c>
      <c r="B4997" s="100">
        <v>43282</v>
      </c>
      <c r="C4997" s="100">
        <v>43287</v>
      </c>
      <c r="D4997">
        <v>1.323325244088267</v>
      </c>
    </row>
    <row r="4998" spans="1:4">
      <c r="A4998" s="31">
        <v>2018</v>
      </c>
      <c r="B4998" s="100">
        <v>43282</v>
      </c>
      <c r="C4998" s="100">
        <v>43290</v>
      </c>
      <c r="D4998">
        <v>1.3344275284396401</v>
      </c>
    </row>
    <row r="4999" spans="1:4">
      <c r="A4999" s="31">
        <v>2018</v>
      </c>
      <c r="B4999" s="100">
        <v>43282</v>
      </c>
      <c r="C4999" s="100">
        <v>43291</v>
      </c>
      <c r="D4999">
        <v>1.32592995087052</v>
      </c>
    </row>
    <row r="5000" spans="1:4">
      <c r="A5000" s="31">
        <v>2018</v>
      </c>
      <c r="B5000" s="100">
        <v>43282</v>
      </c>
      <c r="C5000" s="100">
        <v>43292</v>
      </c>
      <c r="D5000">
        <v>1.3262584480459301</v>
      </c>
    </row>
    <row r="5001" spans="1:4">
      <c r="A5001" s="31">
        <v>2018</v>
      </c>
      <c r="B5001" s="100">
        <v>43282</v>
      </c>
      <c r="C5001" s="100">
        <v>43293</v>
      </c>
      <c r="D5001">
        <v>1.3208252608680873</v>
      </c>
    </row>
    <row r="5002" spans="1:4">
      <c r="A5002" s="31">
        <v>2018</v>
      </c>
      <c r="B5002" s="100">
        <v>43282</v>
      </c>
      <c r="C5002" s="100">
        <v>43294</v>
      </c>
      <c r="D5002">
        <v>1.3157716300515323</v>
      </c>
    </row>
    <row r="5003" spans="1:4">
      <c r="A5003" s="31">
        <v>2018</v>
      </c>
      <c r="B5003" s="100">
        <v>43282</v>
      </c>
      <c r="C5003" s="100">
        <v>43297</v>
      </c>
      <c r="D5003">
        <v>1.3277444205279256</v>
      </c>
    </row>
    <row r="5004" spans="1:4">
      <c r="A5004" s="31">
        <v>2018</v>
      </c>
      <c r="B5004" s="100">
        <v>43282</v>
      </c>
      <c r="C5004" s="100">
        <v>43298</v>
      </c>
      <c r="D5004">
        <v>1.3194702733164272</v>
      </c>
    </row>
    <row r="5005" spans="1:4">
      <c r="A5005" s="31">
        <v>2018</v>
      </c>
      <c r="B5005" s="100">
        <v>43282</v>
      </c>
      <c r="C5005" s="100">
        <v>43299</v>
      </c>
      <c r="D5005">
        <v>1.3028793285307121</v>
      </c>
    </row>
    <row r="5006" spans="1:4">
      <c r="A5006" s="31">
        <v>2018</v>
      </c>
      <c r="B5006" s="100">
        <v>43282</v>
      </c>
      <c r="C5006" s="100">
        <v>43300</v>
      </c>
      <c r="D5006">
        <v>1.2976774395843134</v>
      </c>
    </row>
    <row r="5007" spans="1:4">
      <c r="A5007" s="31">
        <v>2018</v>
      </c>
      <c r="B5007" s="100">
        <v>43282</v>
      </c>
      <c r="C5007" s="100">
        <v>43301</v>
      </c>
      <c r="D5007">
        <v>1.3047123930907263</v>
      </c>
    </row>
    <row r="5008" spans="1:4">
      <c r="A5008" s="31">
        <v>2018</v>
      </c>
      <c r="B5008" s="100">
        <v>43282</v>
      </c>
      <c r="C5008" s="100">
        <v>43304</v>
      </c>
      <c r="D5008">
        <v>1.3138948076707411</v>
      </c>
    </row>
    <row r="5009" spans="1:4">
      <c r="A5009" s="31">
        <v>2018</v>
      </c>
      <c r="B5009" s="100">
        <v>43282</v>
      </c>
      <c r="C5009" s="100">
        <v>43305</v>
      </c>
      <c r="D5009">
        <v>1.3126555877010027</v>
      </c>
    </row>
    <row r="5010" spans="1:4">
      <c r="A5010" s="31">
        <v>2018</v>
      </c>
      <c r="B5010" s="100">
        <v>43282</v>
      </c>
      <c r="C5010" s="100">
        <v>43306</v>
      </c>
      <c r="D5010">
        <v>1.3156265826346296</v>
      </c>
    </row>
    <row r="5011" spans="1:4">
      <c r="A5011" s="31">
        <v>2018</v>
      </c>
      <c r="B5011" s="100">
        <v>43282</v>
      </c>
      <c r="C5011" s="100">
        <v>43307</v>
      </c>
      <c r="D5011">
        <v>1.3184785055142922</v>
      </c>
    </row>
    <row r="5012" spans="1:4">
      <c r="A5012" s="31">
        <v>2018</v>
      </c>
      <c r="B5012" s="100">
        <v>43282</v>
      </c>
      <c r="C5012" s="100">
        <v>43308</v>
      </c>
      <c r="D5012">
        <v>1.308782635128289</v>
      </c>
    </row>
    <row r="5013" spans="1:4">
      <c r="A5013" s="31">
        <v>2018</v>
      </c>
      <c r="B5013" s="100">
        <v>43282</v>
      </c>
      <c r="C5013" s="100">
        <v>43311</v>
      </c>
      <c r="D5013">
        <v>1.3117772538452903</v>
      </c>
    </row>
    <row r="5014" spans="1:4">
      <c r="A5014" s="31">
        <v>2018</v>
      </c>
      <c r="B5014" s="100">
        <v>43282</v>
      </c>
      <c r="C5014" s="100">
        <v>43312</v>
      </c>
      <c r="D5014">
        <v>1.3154001344989912</v>
      </c>
    </row>
    <row r="5015" spans="1:4">
      <c r="A5015" s="31">
        <v>2018</v>
      </c>
      <c r="B5015" s="100">
        <v>43313</v>
      </c>
      <c r="C5015" s="100">
        <v>43313</v>
      </c>
      <c r="D5015">
        <v>1.3135669362084457</v>
      </c>
    </row>
    <row r="5016" spans="1:4">
      <c r="A5016" s="31">
        <v>2018</v>
      </c>
      <c r="B5016" s="100">
        <v>43313</v>
      </c>
      <c r="C5016" s="100">
        <v>43314</v>
      </c>
      <c r="D5016">
        <v>1.3031577766560098</v>
      </c>
    </row>
    <row r="5017" spans="1:4">
      <c r="A5017" s="31">
        <v>2018</v>
      </c>
      <c r="B5017" s="100">
        <v>43313</v>
      </c>
      <c r="C5017" s="100">
        <v>43315</v>
      </c>
      <c r="D5017">
        <v>1.3012914093206065</v>
      </c>
    </row>
    <row r="5018" spans="1:4">
      <c r="A5018" s="31">
        <v>2018</v>
      </c>
      <c r="B5018" s="100">
        <v>43313</v>
      </c>
      <c r="C5018" s="100">
        <v>43318</v>
      </c>
      <c r="D5018">
        <v>1.2928987455197134</v>
      </c>
    </row>
    <row r="5019" spans="1:4">
      <c r="A5019" s="31">
        <v>2018</v>
      </c>
      <c r="B5019" s="100">
        <v>43313</v>
      </c>
      <c r="C5019" s="100">
        <v>43319</v>
      </c>
      <c r="D5019">
        <v>1.2965591229619033</v>
      </c>
    </row>
    <row r="5020" spans="1:4">
      <c r="A5020" s="31">
        <v>2018</v>
      </c>
      <c r="B5020" s="100">
        <v>43313</v>
      </c>
      <c r="C5020" s="100">
        <v>43320</v>
      </c>
      <c r="D5020">
        <v>1.2864516845201754</v>
      </c>
    </row>
    <row r="5021" spans="1:4">
      <c r="A5021" s="31">
        <v>2018</v>
      </c>
      <c r="B5021" s="100">
        <v>43313</v>
      </c>
      <c r="C5021" s="100">
        <v>43321</v>
      </c>
      <c r="D5021">
        <v>1.2889704247275962</v>
      </c>
    </row>
    <row r="5022" spans="1:4">
      <c r="A5022" s="31">
        <v>2018</v>
      </c>
      <c r="B5022" s="100">
        <v>43313</v>
      </c>
      <c r="C5022" s="100">
        <v>43322</v>
      </c>
      <c r="D5022">
        <v>1.2775020908837467</v>
      </c>
    </row>
    <row r="5023" spans="1:4">
      <c r="A5023" s="31">
        <v>2018</v>
      </c>
      <c r="B5023" s="100">
        <v>43313</v>
      </c>
      <c r="C5023" s="100">
        <v>43325</v>
      </c>
      <c r="D5023">
        <v>1.2765028545841264</v>
      </c>
    </row>
    <row r="5024" spans="1:4">
      <c r="A5024" s="31">
        <v>2018</v>
      </c>
      <c r="B5024" s="100">
        <v>43313</v>
      </c>
      <c r="C5024" s="100">
        <v>43326</v>
      </c>
      <c r="D5024">
        <v>1.2772676371780516</v>
      </c>
    </row>
    <row r="5025" spans="1:4">
      <c r="A5025" s="31">
        <v>2018</v>
      </c>
      <c r="B5025" s="100">
        <v>43313</v>
      </c>
      <c r="C5025" s="100">
        <v>43327</v>
      </c>
      <c r="D5025">
        <v>1.2701671715471785</v>
      </c>
    </row>
    <row r="5026" spans="1:4">
      <c r="A5026" s="31">
        <v>2018</v>
      </c>
      <c r="B5026" s="100">
        <v>43313</v>
      </c>
      <c r="C5026" s="100">
        <v>43328</v>
      </c>
      <c r="D5026">
        <v>1.2704194507139825</v>
      </c>
    </row>
    <row r="5027" spans="1:4">
      <c r="A5027" s="31">
        <v>2018</v>
      </c>
      <c r="B5027" s="100">
        <v>43313</v>
      </c>
      <c r="C5027" s="100">
        <v>43329</v>
      </c>
      <c r="D5027">
        <v>1.2716717834217135</v>
      </c>
    </row>
    <row r="5028" spans="1:4">
      <c r="A5028" s="31">
        <v>2018</v>
      </c>
      <c r="B5028" s="100">
        <v>43313</v>
      </c>
      <c r="C5028" s="100">
        <v>43332</v>
      </c>
      <c r="D5028">
        <v>1.2762913788864301</v>
      </c>
    </row>
    <row r="5029" spans="1:4">
      <c r="A5029" s="31">
        <v>2018</v>
      </c>
      <c r="B5029" s="100">
        <v>43313</v>
      </c>
      <c r="C5029" s="100">
        <v>43333</v>
      </c>
      <c r="D5029">
        <v>1.2817026966792957</v>
      </c>
    </row>
    <row r="5030" spans="1:4">
      <c r="A5030" s="31">
        <v>2018</v>
      </c>
      <c r="B5030" s="100">
        <v>43313</v>
      </c>
      <c r="C5030" s="100">
        <v>43334</v>
      </c>
      <c r="D5030">
        <v>1.291700026688017</v>
      </c>
    </row>
    <row r="5031" spans="1:4">
      <c r="A5031" s="31">
        <v>2018</v>
      </c>
      <c r="B5031" s="100">
        <v>43313</v>
      </c>
      <c r="C5031" s="100">
        <v>43335</v>
      </c>
      <c r="D5031">
        <v>1.2883019203809607</v>
      </c>
    </row>
    <row r="5032" spans="1:4">
      <c r="A5032" s="31">
        <v>2018</v>
      </c>
      <c r="B5032" s="100">
        <v>43313</v>
      </c>
      <c r="C5032" s="100">
        <v>43336</v>
      </c>
      <c r="D5032">
        <v>1.28470066518847</v>
      </c>
    </row>
    <row r="5033" spans="1:4">
      <c r="A5033" s="31">
        <v>2018</v>
      </c>
      <c r="B5033" s="100">
        <v>43313</v>
      </c>
      <c r="C5033" s="100">
        <v>43339</v>
      </c>
      <c r="D5033">
        <v>1.2873346981685387</v>
      </c>
    </row>
    <row r="5034" spans="1:4">
      <c r="A5034" s="31">
        <v>2018</v>
      </c>
      <c r="B5034" s="100">
        <v>43313</v>
      </c>
      <c r="C5034" s="100">
        <v>43340</v>
      </c>
      <c r="D5034">
        <v>1.2913542126157918</v>
      </c>
    </row>
    <row r="5035" spans="1:4">
      <c r="A5035" s="31">
        <v>2018</v>
      </c>
      <c r="B5035" s="100">
        <v>43313</v>
      </c>
      <c r="C5035" s="100">
        <v>43341</v>
      </c>
      <c r="D5035">
        <v>1.2883977900552486</v>
      </c>
    </row>
    <row r="5036" spans="1:4">
      <c r="A5036" s="31">
        <v>2018</v>
      </c>
      <c r="B5036" s="100">
        <v>43313</v>
      </c>
      <c r="C5036" s="100">
        <v>43342</v>
      </c>
      <c r="D5036">
        <v>1.3026136946010383</v>
      </c>
    </row>
    <row r="5037" spans="1:4">
      <c r="A5037" s="31">
        <v>2018</v>
      </c>
      <c r="B5037" s="100">
        <v>43313</v>
      </c>
      <c r="C5037" s="100">
        <v>43343</v>
      </c>
      <c r="D5037">
        <v>1.2983062179630043</v>
      </c>
    </row>
    <row r="5038" spans="1:4">
      <c r="A5038" s="31">
        <v>2018</v>
      </c>
      <c r="B5038" s="100">
        <v>43344</v>
      </c>
      <c r="C5038" s="100">
        <v>43346</v>
      </c>
      <c r="D5038">
        <v>1.2876283857228421</v>
      </c>
    </row>
    <row r="5039" spans="1:4">
      <c r="A5039" s="31">
        <v>2018</v>
      </c>
      <c r="B5039" s="100">
        <v>43344</v>
      </c>
      <c r="C5039" s="100">
        <v>43347</v>
      </c>
      <c r="D5039">
        <v>1.2838393035599278</v>
      </c>
    </row>
    <row r="5040" spans="1:4">
      <c r="A5040" s="31">
        <v>2018</v>
      </c>
      <c r="B5040" s="100">
        <v>43344</v>
      </c>
      <c r="C5040" s="100">
        <v>43348</v>
      </c>
      <c r="D5040">
        <v>1.2822159241874058</v>
      </c>
    </row>
    <row r="5041" spans="1:4">
      <c r="A5041" s="31">
        <v>2018</v>
      </c>
      <c r="B5041" s="100">
        <v>43344</v>
      </c>
      <c r="C5041" s="100">
        <v>43349</v>
      </c>
      <c r="D5041">
        <v>1.2951995012468827</v>
      </c>
    </row>
    <row r="5042" spans="1:4">
      <c r="A5042" s="31">
        <v>2018</v>
      </c>
      <c r="B5042" s="100">
        <v>43344</v>
      </c>
      <c r="C5042" s="100">
        <v>43350</v>
      </c>
      <c r="D5042">
        <v>1.30103612433492</v>
      </c>
    </row>
    <row r="5043" spans="1:4">
      <c r="A5043" s="31">
        <v>2018</v>
      </c>
      <c r="B5043" s="100">
        <v>43344</v>
      </c>
      <c r="C5043" s="100">
        <v>43353</v>
      </c>
      <c r="D5043">
        <v>1.2951645399597045</v>
      </c>
    </row>
    <row r="5044" spans="1:4">
      <c r="A5044" s="31">
        <v>2018</v>
      </c>
      <c r="B5044" s="100">
        <v>43344</v>
      </c>
      <c r="C5044" s="100">
        <v>43354</v>
      </c>
      <c r="D5044">
        <v>1.2994565949611532</v>
      </c>
    </row>
    <row r="5045" spans="1:4">
      <c r="A5045" s="31">
        <v>2018</v>
      </c>
      <c r="B5045" s="100">
        <v>43344</v>
      </c>
      <c r="C5045" s="100">
        <v>43355</v>
      </c>
      <c r="D5045">
        <v>1.3012760030552188</v>
      </c>
    </row>
    <row r="5046" spans="1:4">
      <c r="A5046" s="31">
        <v>2018</v>
      </c>
      <c r="B5046" s="100">
        <v>43344</v>
      </c>
      <c r="C5046" s="100">
        <v>43356</v>
      </c>
      <c r="D5046">
        <v>1.3056179775280898</v>
      </c>
    </row>
    <row r="5047" spans="1:4">
      <c r="A5047" s="31">
        <v>2018</v>
      </c>
      <c r="B5047" s="100">
        <v>43344</v>
      </c>
      <c r="C5047" s="100">
        <v>43357</v>
      </c>
      <c r="D5047">
        <v>1.310014793562559</v>
      </c>
    </row>
    <row r="5048" spans="1:4">
      <c r="A5048" s="31">
        <v>2018</v>
      </c>
      <c r="B5048" s="100">
        <v>43344</v>
      </c>
      <c r="C5048" s="100">
        <v>43360</v>
      </c>
      <c r="D5048">
        <v>1.3131926863572434</v>
      </c>
    </row>
    <row r="5049" spans="1:4">
      <c r="A5049" s="31">
        <v>2018</v>
      </c>
      <c r="B5049" s="100">
        <v>43344</v>
      </c>
      <c r="C5049" s="100">
        <v>43361</v>
      </c>
      <c r="D5049">
        <v>1.3148162719332754</v>
      </c>
    </row>
    <row r="5050" spans="1:4">
      <c r="A5050" s="31">
        <v>2018</v>
      </c>
      <c r="B5050" s="100">
        <v>43344</v>
      </c>
      <c r="C5050" s="100">
        <v>43362</v>
      </c>
      <c r="D5050">
        <v>1.3136590364023286</v>
      </c>
    </row>
    <row r="5051" spans="1:4">
      <c r="A5051" s="31">
        <v>2018</v>
      </c>
      <c r="B5051" s="100">
        <v>43344</v>
      </c>
      <c r="C5051" s="100">
        <v>43363</v>
      </c>
      <c r="D5051">
        <v>1.3284795123603115</v>
      </c>
    </row>
    <row r="5052" spans="1:4">
      <c r="A5052" s="31">
        <v>2018</v>
      </c>
      <c r="B5052" s="100">
        <v>43344</v>
      </c>
      <c r="C5052" s="100">
        <v>43364</v>
      </c>
      <c r="D5052">
        <v>1.315324384787472</v>
      </c>
    </row>
    <row r="5053" spans="1:4">
      <c r="A5053" s="31">
        <v>2018</v>
      </c>
      <c r="B5053" s="100">
        <v>43344</v>
      </c>
      <c r="C5053" s="100">
        <v>43367</v>
      </c>
      <c r="D5053">
        <v>1.3160365758232913</v>
      </c>
    </row>
    <row r="5054" spans="1:4">
      <c r="A5054" s="31">
        <v>2018</v>
      </c>
      <c r="B5054" s="100">
        <v>43344</v>
      </c>
      <c r="C5054" s="100">
        <v>43368</v>
      </c>
      <c r="D5054">
        <v>1.3169695275370421</v>
      </c>
    </row>
    <row r="5055" spans="1:4">
      <c r="A5055" s="31">
        <v>2018</v>
      </c>
      <c r="B5055" s="100">
        <v>43344</v>
      </c>
      <c r="C5055" s="100">
        <v>43369</v>
      </c>
      <c r="D5055">
        <v>1.3175797036371799</v>
      </c>
    </row>
    <row r="5056" spans="1:4">
      <c r="A5056" s="31">
        <v>2018</v>
      </c>
      <c r="B5056" s="100">
        <v>43344</v>
      </c>
      <c r="C5056" s="100">
        <v>43370</v>
      </c>
      <c r="D5056">
        <v>1.3157924314117766</v>
      </c>
    </row>
    <row r="5057" spans="1:4">
      <c r="A5057" s="31">
        <v>2018</v>
      </c>
      <c r="B5057" s="100">
        <v>43344</v>
      </c>
      <c r="C5057" s="100">
        <v>43371</v>
      </c>
      <c r="D5057">
        <v>1.3046320297531837</v>
      </c>
    </row>
    <row r="5058" spans="1:4">
      <c r="A5058" s="31">
        <v>2018</v>
      </c>
      <c r="B5058" s="100">
        <v>43374</v>
      </c>
      <c r="C5058" s="100">
        <v>43374</v>
      </c>
      <c r="D5058">
        <v>1.3029030737106806</v>
      </c>
    </row>
    <row r="5059" spans="1:4">
      <c r="A5059" s="31">
        <v>2018</v>
      </c>
      <c r="B5059" s="100">
        <v>43374</v>
      </c>
      <c r="C5059" s="100">
        <v>43375</v>
      </c>
      <c r="D5059">
        <v>1.2963399705760139</v>
      </c>
    </row>
    <row r="5060" spans="1:4">
      <c r="A5060" s="31">
        <v>2018</v>
      </c>
      <c r="B5060" s="100">
        <v>43374</v>
      </c>
      <c r="C5060" s="100">
        <v>43376</v>
      </c>
      <c r="D5060">
        <v>1.2990606895775916</v>
      </c>
    </row>
    <row r="5061" spans="1:4">
      <c r="A5061" s="31">
        <v>2018</v>
      </c>
      <c r="B5061" s="100">
        <v>43374</v>
      </c>
      <c r="C5061" s="100">
        <v>43377</v>
      </c>
      <c r="D5061">
        <v>1.2984872431700156</v>
      </c>
    </row>
    <row r="5062" spans="1:4">
      <c r="A5062" s="31">
        <v>2018</v>
      </c>
      <c r="B5062" s="100">
        <v>43374</v>
      </c>
      <c r="C5062" s="100">
        <v>43378</v>
      </c>
      <c r="D5062">
        <v>1.3050530255770429</v>
      </c>
    </row>
    <row r="5063" spans="1:4">
      <c r="A5063" s="31">
        <v>2018</v>
      </c>
      <c r="B5063" s="100">
        <v>43374</v>
      </c>
      <c r="C5063" s="100">
        <v>43381</v>
      </c>
      <c r="D5063">
        <v>1.304169980684013</v>
      </c>
    </row>
    <row r="5064" spans="1:4">
      <c r="A5064" s="31">
        <v>2018</v>
      </c>
      <c r="B5064" s="100">
        <v>43374</v>
      </c>
      <c r="C5064" s="100">
        <v>43382</v>
      </c>
      <c r="D5064">
        <v>1.3041742700729926</v>
      </c>
    </row>
    <row r="5065" spans="1:4">
      <c r="A5065" s="31">
        <v>2018</v>
      </c>
      <c r="B5065" s="100">
        <v>43374</v>
      </c>
      <c r="C5065" s="100">
        <v>43383</v>
      </c>
      <c r="D5065">
        <v>1.3150672399597474</v>
      </c>
    </row>
    <row r="5066" spans="1:4">
      <c r="A5066" s="31">
        <v>2018</v>
      </c>
      <c r="B5066" s="100">
        <v>43374</v>
      </c>
      <c r="C5066" s="100">
        <v>43384</v>
      </c>
      <c r="D5066">
        <v>1.3230083438107212</v>
      </c>
    </row>
    <row r="5067" spans="1:4">
      <c r="A5067" s="31">
        <v>2018</v>
      </c>
      <c r="B5067" s="100">
        <v>43374</v>
      </c>
      <c r="C5067" s="100">
        <v>43385</v>
      </c>
      <c r="D5067">
        <v>1.3206298493838431</v>
      </c>
    </row>
    <row r="5068" spans="1:4">
      <c r="A5068" s="31">
        <v>2018</v>
      </c>
      <c r="B5068" s="100">
        <v>43374</v>
      </c>
      <c r="C5068" s="100">
        <v>43388</v>
      </c>
      <c r="D5068">
        <v>1.3153501050599126</v>
      </c>
    </row>
    <row r="5069" spans="1:4">
      <c r="A5069" s="31">
        <v>2018</v>
      </c>
      <c r="B5069" s="100">
        <v>43374</v>
      </c>
      <c r="C5069" s="100">
        <v>43389</v>
      </c>
      <c r="D5069">
        <v>1.3228225999794505</v>
      </c>
    </row>
    <row r="5070" spans="1:4">
      <c r="A5070" s="31">
        <v>2018</v>
      </c>
      <c r="B5070" s="100">
        <v>43374</v>
      </c>
      <c r="C5070" s="100">
        <v>43390</v>
      </c>
      <c r="D5070">
        <v>1.3110466769003355</v>
      </c>
    </row>
    <row r="5071" spans="1:4">
      <c r="A5071" s="31">
        <v>2018</v>
      </c>
      <c r="B5071" s="100">
        <v>43374</v>
      </c>
      <c r="C5071" s="100">
        <v>43391</v>
      </c>
      <c r="D5071">
        <v>1.3097230285850894</v>
      </c>
    </row>
    <row r="5072" spans="1:4">
      <c r="A5072" s="31">
        <v>2018</v>
      </c>
      <c r="B5072" s="100">
        <v>43374</v>
      </c>
      <c r="C5072" s="100">
        <v>43392</v>
      </c>
      <c r="D5072">
        <v>1.3031129288798</v>
      </c>
    </row>
    <row r="5073" spans="1:4">
      <c r="A5073" s="31">
        <v>2018</v>
      </c>
      <c r="B5073" s="100">
        <v>43374</v>
      </c>
      <c r="C5073" s="100">
        <v>43395</v>
      </c>
      <c r="D5073">
        <v>1.2998586372632175</v>
      </c>
    </row>
    <row r="5074" spans="1:4">
      <c r="A5074" s="31">
        <v>2018</v>
      </c>
      <c r="B5074" s="100">
        <v>43374</v>
      </c>
      <c r="C5074" s="100">
        <v>43396</v>
      </c>
      <c r="D5074">
        <v>1.302793321453299</v>
      </c>
    </row>
    <row r="5075" spans="1:4">
      <c r="A5075" s="31">
        <v>2018</v>
      </c>
      <c r="B5075" s="100">
        <v>43374</v>
      </c>
      <c r="C5075" s="100">
        <v>43397</v>
      </c>
      <c r="D5075">
        <v>1.2907868937925719</v>
      </c>
    </row>
    <row r="5076" spans="1:4">
      <c r="A5076" s="31">
        <v>2018</v>
      </c>
      <c r="B5076" s="100">
        <v>43374</v>
      </c>
      <c r="C5076" s="100">
        <v>43398</v>
      </c>
      <c r="D5076">
        <v>1.2894626862299934</v>
      </c>
    </row>
    <row r="5077" spans="1:4">
      <c r="A5077" s="31">
        <v>2018</v>
      </c>
      <c r="B5077" s="100">
        <v>43374</v>
      </c>
      <c r="C5077" s="100">
        <v>43399</v>
      </c>
      <c r="D5077">
        <v>1.279318899413622</v>
      </c>
    </row>
    <row r="5078" spans="1:4">
      <c r="A5078" s="31">
        <v>2018</v>
      </c>
      <c r="B5078" s="100">
        <v>43374</v>
      </c>
      <c r="C5078" s="100">
        <v>43402</v>
      </c>
      <c r="D5078">
        <v>1.281817362706672</v>
      </c>
    </row>
    <row r="5079" spans="1:4">
      <c r="A5079" s="31">
        <v>2018</v>
      </c>
      <c r="B5079" s="100">
        <v>43374</v>
      </c>
      <c r="C5079" s="100">
        <v>43403</v>
      </c>
      <c r="D5079">
        <v>1.2756315340781621</v>
      </c>
    </row>
    <row r="5080" spans="1:4">
      <c r="A5080" s="31">
        <v>2018</v>
      </c>
      <c r="B5080" s="100">
        <v>43374</v>
      </c>
      <c r="C5080" s="100">
        <v>43404</v>
      </c>
      <c r="D5080">
        <v>1.273502638596649</v>
      </c>
    </row>
    <row r="5081" spans="1:4">
      <c r="A5081" s="31">
        <v>2018</v>
      </c>
      <c r="B5081" s="100">
        <v>43405</v>
      </c>
      <c r="C5081" s="100">
        <v>43405</v>
      </c>
      <c r="D5081">
        <v>1.2921189026119106</v>
      </c>
    </row>
    <row r="5082" spans="1:4">
      <c r="A5082" s="31">
        <v>2018</v>
      </c>
      <c r="B5082" s="100">
        <v>43405</v>
      </c>
      <c r="C5082" s="100">
        <v>43406</v>
      </c>
      <c r="D5082">
        <v>1.2993057926482303</v>
      </c>
    </row>
    <row r="5083" spans="1:4">
      <c r="A5083" s="31">
        <v>2018</v>
      </c>
      <c r="B5083" s="100">
        <v>43405</v>
      </c>
      <c r="C5083" s="100">
        <v>43409</v>
      </c>
      <c r="D5083">
        <v>1.2989090078254413</v>
      </c>
    </row>
    <row r="5084" spans="1:4">
      <c r="A5084" s="31">
        <v>2018</v>
      </c>
      <c r="B5084" s="100">
        <v>43405</v>
      </c>
      <c r="C5084" s="100">
        <v>43410</v>
      </c>
      <c r="D5084">
        <v>1.3088543515856745</v>
      </c>
    </row>
    <row r="5085" spans="1:4">
      <c r="A5085" s="31">
        <v>2018</v>
      </c>
      <c r="B5085" s="100">
        <v>43405</v>
      </c>
      <c r="C5085" s="100">
        <v>43411</v>
      </c>
      <c r="D5085">
        <v>1.3142569477020241</v>
      </c>
    </row>
    <row r="5086" spans="1:4">
      <c r="A5086" s="31">
        <v>2018</v>
      </c>
      <c r="B5086" s="100">
        <v>43405</v>
      </c>
      <c r="C5086" s="100">
        <v>43412</v>
      </c>
      <c r="D5086">
        <v>1.3106478666406618</v>
      </c>
    </row>
    <row r="5087" spans="1:4">
      <c r="A5087" s="31">
        <v>2018</v>
      </c>
      <c r="B5087" s="100">
        <v>43405</v>
      </c>
      <c r="C5087" s="100">
        <v>43413</v>
      </c>
      <c r="D5087">
        <v>1.3033439398986824</v>
      </c>
    </row>
    <row r="5088" spans="1:4">
      <c r="A5088" s="31">
        <v>2018</v>
      </c>
      <c r="B5088" s="100">
        <v>43405</v>
      </c>
      <c r="C5088" s="100">
        <v>43416</v>
      </c>
      <c r="D5088">
        <v>1.2865022897799299</v>
      </c>
    </row>
    <row r="5089" spans="1:4">
      <c r="A5089" s="31">
        <v>2018</v>
      </c>
      <c r="B5089" s="100">
        <v>43405</v>
      </c>
      <c r="C5089" s="100">
        <v>43417</v>
      </c>
      <c r="D5089">
        <v>1.2951866122261202</v>
      </c>
    </row>
    <row r="5090" spans="1:4">
      <c r="A5090" s="31">
        <v>2018</v>
      </c>
      <c r="B5090" s="100">
        <v>43405</v>
      </c>
      <c r="C5090" s="100">
        <v>43418</v>
      </c>
      <c r="D5090">
        <v>1.2976748460619427</v>
      </c>
    </row>
    <row r="5091" spans="1:4">
      <c r="A5091" s="31">
        <v>2018</v>
      </c>
      <c r="B5091" s="100">
        <v>43405</v>
      </c>
      <c r="C5091" s="100">
        <v>43419</v>
      </c>
      <c r="D5091">
        <v>1.2792802987439176</v>
      </c>
    </row>
    <row r="5092" spans="1:4">
      <c r="A5092" s="31">
        <v>2018</v>
      </c>
      <c r="B5092" s="100">
        <v>43405</v>
      </c>
      <c r="C5092" s="100">
        <v>43420</v>
      </c>
      <c r="D5092">
        <v>1.2842105263157897</v>
      </c>
    </row>
    <row r="5093" spans="1:4">
      <c r="A5093" s="31">
        <v>2018</v>
      </c>
      <c r="B5093" s="100">
        <v>43405</v>
      </c>
      <c r="C5093" s="100">
        <v>43423</v>
      </c>
      <c r="D5093">
        <v>1.2827363245512613</v>
      </c>
    </row>
    <row r="5094" spans="1:4">
      <c r="A5094" s="31">
        <v>2018</v>
      </c>
      <c r="B5094" s="100">
        <v>43405</v>
      </c>
      <c r="C5094" s="100">
        <v>43424</v>
      </c>
      <c r="D5094">
        <v>1.2845863139425022</v>
      </c>
    </row>
    <row r="5095" spans="1:4">
      <c r="A5095" s="31">
        <v>2018</v>
      </c>
      <c r="B5095" s="100">
        <v>43405</v>
      </c>
      <c r="C5095" s="100">
        <v>43425</v>
      </c>
      <c r="D5095">
        <v>1.2803564214211969</v>
      </c>
    </row>
    <row r="5096" spans="1:4">
      <c r="A5096" s="31">
        <v>2018</v>
      </c>
      <c r="B5096" s="100">
        <v>43405</v>
      </c>
      <c r="C5096" s="100">
        <v>43426</v>
      </c>
      <c r="D5096">
        <v>1.2870493690602498</v>
      </c>
    </row>
    <row r="5097" spans="1:4">
      <c r="A5097" s="31">
        <v>2018</v>
      </c>
      <c r="B5097" s="100">
        <v>43405</v>
      </c>
      <c r="C5097" s="100">
        <v>43427</v>
      </c>
      <c r="D5097">
        <v>1.2830018083182639</v>
      </c>
    </row>
    <row r="5098" spans="1:4">
      <c r="A5098" s="31">
        <v>2018</v>
      </c>
      <c r="B5098" s="100">
        <v>43405</v>
      </c>
      <c r="C5098" s="100">
        <v>43430</v>
      </c>
      <c r="D5098">
        <v>1.2848258706467663</v>
      </c>
    </row>
    <row r="5099" spans="1:4">
      <c r="A5099" s="31">
        <v>2018</v>
      </c>
      <c r="B5099" s="100">
        <v>43405</v>
      </c>
      <c r="C5099" s="100">
        <v>43431</v>
      </c>
      <c r="D5099">
        <v>1.2764231306620994</v>
      </c>
    </row>
    <row r="5100" spans="1:4">
      <c r="A5100" s="31">
        <v>2018</v>
      </c>
      <c r="B5100" s="100">
        <v>43405</v>
      </c>
      <c r="C5100" s="100">
        <v>43432</v>
      </c>
      <c r="D5100">
        <v>1.2787126749390902</v>
      </c>
    </row>
    <row r="5101" spans="1:4">
      <c r="A5101" s="31">
        <v>2018</v>
      </c>
      <c r="B5101" s="100">
        <v>43405</v>
      </c>
      <c r="C5101" s="100">
        <v>43433</v>
      </c>
      <c r="D5101">
        <v>1.2775004207101588</v>
      </c>
    </row>
    <row r="5102" spans="1:4">
      <c r="A5102" s="31">
        <v>2018</v>
      </c>
      <c r="B5102" s="100">
        <v>43405</v>
      </c>
      <c r="C5102" s="100">
        <v>43434</v>
      </c>
      <c r="D5102">
        <v>1.2753177347644495</v>
      </c>
    </row>
    <row r="5103" spans="1:4">
      <c r="A5103" s="31">
        <v>2018</v>
      </c>
      <c r="B5103" s="100">
        <v>43435</v>
      </c>
      <c r="C5103" s="100">
        <v>43437</v>
      </c>
      <c r="D5103">
        <v>1.2711160964666293</v>
      </c>
    </row>
    <row r="5104" spans="1:4">
      <c r="A5104" s="31">
        <v>2018</v>
      </c>
      <c r="B5104" s="100">
        <v>43435</v>
      </c>
      <c r="C5104" s="100">
        <v>43438</v>
      </c>
      <c r="D5104">
        <v>1.2810752543286397</v>
      </c>
    </row>
    <row r="5105" spans="1:4">
      <c r="A5105" s="31">
        <v>2018</v>
      </c>
      <c r="B5105" s="100">
        <v>43435</v>
      </c>
      <c r="C5105" s="100">
        <v>43439</v>
      </c>
      <c r="D5105">
        <v>1.2773808854137367</v>
      </c>
    </row>
    <row r="5106" spans="1:4">
      <c r="A5106" s="31">
        <v>2018</v>
      </c>
      <c r="B5106" s="100">
        <v>43435</v>
      </c>
      <c r="C5106" s="100">
        <v>43440</v>
      </c>
      <c r="D5106">
        <v>1.2763971663105813</v>
      </c>
    </row>
    <row r="5107" spans="1:4">
      <c r="A5107" s="31">
        <v>2018</v>
      </c>
      <c r="B5107" s="100">
        <v>43435</v>
      </c>
      <c r="C5107" s="100">
        <v>43441</v>
      </c>
      <c r="D5107">
        <v>1.2764213952966268</v>
      </c>
    </row>
    <row r="5108" spans="1:4">
      <c r="A5108" s="31">
        <v>2018</v>
      </c>
      <c r="B5108" s="100">
        <v>43435</v>
      </c>
      <c r="C5108" s="100">
        <v>43444</v>
      </c>
      <c r="D5108">
        <v>1.2659981162391269</v>
      </c>
    </row>
    <row r="5109" spans="1:4">
      <c r="A5109" s="31">
        <v>2018</v>
      </c>
      <c r="B5109" s="100">
        <v>43435</v>
      </c>
      <c r="C5109" s="100">
        <v>43445</v>
      </c>
      <c r="D5109">
        <v>1.2611384492618698</v>
      </c>
    </row>
    <row r="5110" spans="1:4">
      <c r="A5110" s="31">
        <v>2018</v>
      </c>
      <c r="B5110" s="100">
        <v>43435</v>
      </c>
      <c r="C5110" s="100">
        <v>43446</v>
      </c>
      <c r="D5110">
        <v>1.2587784989182893</v>
      </c>
    </row>
    <row r="5111" spans="1:4">
      <c r="A5111" s="31">
        <v>2018</v>
      </c>
      <c r="B5111" s="100">
        <v>43435</v>
      </c>
      <c r="C5111" s="100">
        <v>43447</v>
      </c>
      <c r="D5111">
        <v>1.2655818716053779</v>
      </c>
    </row>
    <row r="5112" spans="1:4">
      <c r="A5112" s="31">
        <v>2018</v>
      </c>
      <c r="B5112" s="100">
        <v>43435</v>
      </c>
      <c r="C5112" s="100">
        <v>43448</v>
      </c>
      <c r="D5112">
        <v>1.2561919073857628</v>
      </c>
    </row>
    <row r="5113" spans="1:4">
      <c r="A5113" s="31">
        <v>2018</v>
      </c>
      <c r="B5113" s="100">
        <v>43435</v>
      </c>
      <c r="C5113" s="100">
        <v>43451</v>
      </c>
      <c r="D5113">
        <v>1.2616531316052955</v>
      </c>
    </row>
    <row r="5114" spans="1:4">
      <c r="A5114" s="31">
        <v>2018</v>
      </c>
      <c r="B5114" s="100">
        <v>43435</v>
      </c>
      <c r="C5114" s="100">
        <v>43452</v>
      </c>
      <c r="D5114">
        <v>1.2681268461238364</v>
      </c>
    </row>
    <row r="5115" spans="1:4">
      <c r="A5115" s="31">
        <v>2018</v>
      </c>
      <c r="B5115" s="100">
        <v>43435</v>
      </c>
      <c r="C5115" s="100">
        <v>43453</v>
      </c>
      <c r="D5115">
        <v>1.2627604685666203</v>
      </c>
    </row>
    <row r="5116" spans="1:4">
      <c r="A5116" s="31">
        <v>2018</v>
      </c>
      <c r="B5116" s="100">
        <v>43435</v>
      </c>
      <c r="C5116" s="100">
        <v>43454</v>
      </c>
      <c r="D5116">
        <v>1.2676149886533459</v>
      </c>
    </row>
    <row r="5117" spans="1:4">
      <c r="A5117" s="31">
        <v>2018</v>
      </c>
      <c r="B5117" s="100">
        <v>43435</v>
      </c>
      <c r="C5117" s="100">
        <v>43455</v>
      </c>
      <c r="D5117">
        <v>1.2651998004766392</v>
      </c>
    </row>
    <row r="5118" spans="1:4">
      <c r="A5118" s="31">
        <v>2018</v>
      </c>
      <c r="B5118" s="100">
        <v>43435</v>
      </c>
      <c r="C5118" s="100">
        <v>43458</v>
      </c>
      <c r="D5118">
        <v>1.2670205913058932</v>
      </c>
    </row>
    <row r="5119" spans="1:4">
      <c r="A5119" s="31">
        <v>2018</v>
      </c>
      <c r="B5119" s="100">
        <v>43435</v>
      </c>
      <c r="C5119" s="100">
        <v>43461</v>
      </c>
      <c r="D5119">
        <v>1.2630866075294482</v>
      </c>
    </row>
    <row r="5120" spans="1:4">
      <c r="A5120" s="31">
        <v>2018</v>
      </c>
      <c r="B5120" s="100">
        <v>43435</v>
      </c>
      <c r="C5120" s="100">
        <v>43462</v>
      </c>
      <c r="D5120">
        <v>1.2688179189790967</v>
      </c>
    </row>
    <row r="5121" spans="1:4">
      <c r="A5121" s="31">
        <v>2018</v>
      </c>
      <c r="B5121" s="100">
        <v>43435</v>
      </c>
      <c r="C5121" s="100">
        <v>43465</v>
      </c>
      <c r="D5121">
        <v>1.2800017886487876</v>
      </c>
    </row>
    <row r="5122" spans="1:4">
      <c r="A5122" s="31">
        <v>2019</v>
      </c>
      <c r="B5122" s="100">
        <v>43466</v>
      </c>
      <c r="C5122" s="100">
        <v>43467</v>
      </c>
      <c r="D5122">
        <v>1.264015970720346</v>
      </c>
    </row>
    <row r="5123" spans="1:4">
      <c r="A5123" s="31">
        <v>2019</v>
      </c>
      <c r="B5123" s="100">
        <v>43466</v>
      </c>
      <c r="C5123" s="100">
        <v>43468</v>
      </c>
      <c r="D5123">
        <v>1.256532908140668</v>
      </c>
    </row>
    <row r="5124" spans="1:4">
      <c r="A5124" s="31">
        <v>2019</v>
      </c>
      <c r="B5124" s="100">
        <v>43466</v>
      </c>
      <c r="C5124" s="100">
        <v>43469</v>
      </c>
      <c r="D5124">
        <v>1.2671689558607815</v>
      </c>
    </row>
    <row r="5125" spans="1:4">
      <c r="A5125" s="31">
        <v>2019</v>
      </c>
      <c r="B5125" s="100">
        <v>43466</v>
      </c>
      <c r="C5125" s="100">
        <v>43472</v>
      </c>
      <c r="D5125">
        <v>1.2756353098528757</v>
      </c>
    </row>
    <row r="5126" spans="1:4">
      <c r="A5126" s="31">
        <v>2019</v>
      </c>
      <c r="B5126" s="100">
        <v>43466</v>
      </c>
      <c r="C5126" s="100">
        <v>43473</v>
      </c>
      <c r="D5126">
        <v>1.2747512340795382</v>
      </c>
    </row>
    <row r="5127" spans="1:4">
      <c r="A5127" s="31">
        <v>2019</v>
      </c>
      <c r="B5127" s="100">
        <v>43466</v>
      </c>
      <c r="C5127" s="100">
        <v>43474</v>
      </c>
      <c r="D5127">
        <v>1.2740093201205609</v>
      </c>
    </row>
    <row r="5128" spans="1:4">
      <c r="A5128" s="31">
        <v>2019</v>
      </c>
      <c r="B5128" s="100">
        <v>43466</v>
      </c>
      <c r="C5128" s="100">
        <v>43475</v>
      </c>
      <c r="D5128">
        <v>1.2756710129060085</v>
      </c>
    </row>
    <row r="5129" spans="1:4">
      <c r="A5129" s="31">
        <v>2019</v>
      </c>
      <c r="B5129" s="100">
        <v>43466</v>
      </c>
      <c r="C5129" s="100">
        <v>43476</v>
      </c>
      <c r="D5129">
        <v>1.2812309059601177</v>
      </c>
    </row>
    <row r="5130" spans="1:4">
      <c r="A5130" s="31">
        <v>2019</v>
      </c>
      <c r="B5130" s="100">
        <v>43466</v>
      </c>
      <c r="C5130" s="100">
        <v>43479</v>
      </c>
      <c r="D5130">
        <v>1.2846308100780839</v>
      </c>
    </row>
    <row r="5131" spans="1:4">
      <c r="A5131" s="31">
        <v>2019</v>
      </c>
      <c r="B5131" s="100">
        <v>43466</v>
      </c>
      <c r="C5131" s="100">
        <v>43480</v>
      </c>
      <c r="D5131">
        <v>1.2832350463352993</v>
      </c>
    </row>
    <row r="5132" spans="1:4">
      <c r="A5132" s="31">
        <v>2019</v>
      </c>
      <c r="B5132" s="100">
        <v>43466</v>
      </c>
      <c r="C5132" s="100">
        <v>43481</v>
      </c>
      <c r="D5132">
        <v>1.2855852805057004</v>
      </c>
    </row>
    <row r="5133" spans="1:4">
      <c r="A5133" s="31">
        <v>2019</v>
      </c>
      <c r="B5133" s="100">
        <v>43466</v>
      </c>
      <c r="C5133" s="100">
        <v>43482</v>
      </c>
      <c r="D5133">
        <v>1.2911851348289145</v>
      </c>
    </row>
    <row r="5134" spans="1:4">
      <c r="A5134" s="31">
        <v>2019</v>
      </c>
      <c r="B5134" s="100">
        <v>43466</v>
      </c>
      <c r="C5134" s="100">
        <v>43483</v>
      </c>
      <c r="D5134">
        <v>1.2938439716312058</v>
      </c>
    </row>
    <row r="5135" spans="1:4">
      <c r="A5135" s="31">
        <v>2019</v>
      </c>
      <c r="B5135" s="100">
        <v>43466</v>
      </c>
      <c r="C5135" s="100">
        <v>43486</v>
      </c>
      <c r="D5135">
        <v>1.2867060009286209</v>
      </c>
    </row>
    <row r="5136" spans="1:4">
      <c r="A5136" s="31">
        <v>2019</v>
      </c>
      <c r="B5136" s="100">
        <v>43466</v>
      </c>
      <c r="C5136" s="100">
        <v>43487</v>
      </c>
      <c r="D5136">
        <v>1.2902272727272728</v>
      </c>
    </row>
    <row r="5137" spans="1:4">
      <c r="A5137" s="31">
        <v>2019</v>
      </c>
      <c r="B5137" s="100">
        <v>43466</v>
      </c>
      <c r="C5137" s="100">
        <v>43488</v>
      </c>
      <c r="D5137">
        <v>1.3033607375047298</v>
      </c>
    </row>
    <row r="5138" spans="1:4">
      <c r="A5138" s="31">
        <v>2019</v>
      </c>
      <c r="B5138" s="100">
        <v>43466</v>
      </c>
      <c r="C5138" s="100">
        <v>43489</v>
      </c>
      <c r="D5138">
        <v>1.3022908652465983</v>
      </c>
    </row>
    <row r="5139" spans="1:4">
      <c r="A5139" s="31">
        <v>2019</v>
      </c>
      <c r="B5139" s="100">
        <v>43466</v>
      </c>
      <c r="C5139" s="100">
        <v>43490</v>
      </c>
      <c r="D5139">
        <v>1.3104643104643106</v>
      </c>
    </row>
    <row r="5140" spans="1:4">
      <c r="A5140" s="31">
        <v>2019</v>
      </c>
      <c r="B5140" s="100">
        <v>43466</v>
      </c>
      <c r="C5140" s="100">
        <v>43493</v>
      </c>
      <c r="D5140">
        <v>1.3141055151459349</v>
      </c>
    </row>
    <row r="5141" spans="1:4">
      <c r="A5141" s="31">
        <v>2019</v>
      </c>
      <c r="B5141" s="100">
        <v>43466</v>
      </c>
      <c r="C5141" s="100">
        <v>43494</v>
      </c>
      <c r="D5141">
        <v>1.3168847639361274</v>
      </c>
    </row>
    <row r="5142" spans="1:4">
      <c r="A5142" s="31">
        <v>2019</v>
      </c>
      <c r="B5142" s="100">
        <v>43466</v>
      </c>
      <c r="C5142" s="100">
        <v>43495</v>
      </c>
      <c r="D5142">
        <v>1.308549249493365</v>
      </c>
    </row>
    <row r="5143" spans="1:4">
      <c r="A5143" s="31">
        <v>2019</v>
      </c>
      <c r="B5143" s="100">
        <v>43466</v>
      </c>
      <c r="C5143" s="100">
        <v>43496</v>
      </c>
      <c r="D5143">
        <v>1.3117449587796022</v>
      </c>
    </row>
    <row r="5144" spans="1:4">
      <c r="A5144" s="31">
        <v>2019</v>
      </c>
      <c r="B5144" s="100">
        <v>43497</v>
      </c>
      <c r="C5144" s="100">
        <v>43497</v>
      </c>
      <c r="D5144">
        <v>1.3051838703804843</v>
      </c>
    </row>
    <row r="5145" spans="1:4">
      <c r="A5145" s="31">
        <v>2019</v>
      </c>
      <c r="B5145" s="100">
        <v>43497</v>
      </c>
      <c r="C5145" s="100">
        <v>43500</v>
      </c>
      <c r="D5145">
        <v>1.3053445562170671</v>
      </c>
    </row>
    <row r="5146" spans="1:4">
      <c r="A5146" s="31">
        <v>2019</v>
      </c>
      <c r="B5146" s="100">
        <v>43497</v>
      </c>
      <c r="C5146" s="100">
        <v>43501</v>
      </c>
      <c r="D5146">
        <v>1.3009806043073699</v>
      </c>
    </row>
    <row r="5147" spans="1:4">
      <c r="A5147" s="31">
        <v>2019</v>
      </c>
      <c r="B5147" s="100">
        <v>43497</v>
      </c>
      <c r="C5147" s="100">
        <v>43502</v>
      </c>
      <c r="D5147">
        <v>1.2966882895186069</v>
      </c>
    </row>
    <row r="5148" spans="1:4">
      <c r="A5148" s="31">
        <v>2019</v>
      </c>
      <c r="B5148" s="100">
        <v>43497</v>
      </c>
      <c r="C5148" s="100">
        <v>43503</v>
      </c>
      <c r="D5148">
        <v>1.2928774928774931</v>
      </c>
    </row>
    <row r="5149" spans="1:4">
      <c r="A5149" s="31">
        <v>2019</v>
      </c>
      <c r="B5149" s="100">
        <v>43497</v>
      </c>
      <c r="C5149" s="100">
        <v>43504</v>
      </c>
      <c r="D5149">
        <v>1.2968339238770146</v>
      </c>
    </row>
    <row r="5150" spans="1:4">
      <c r="A5150" s="31">
        <v>2019</v>
      </c>
      <c r="B5150" s="100">
        <v>43497</v>
      </c>
      <c r="C5150" s="100">
        <v>43507</v>
      </c>
      <c r="D5150">
        <v>1.2907607144895281</v>
      </c>
    </row>
    <row r="5151" spans="1:4">
      <c r="A5151" s="31">
        <v>2019</v>
      </c>
      <c r="B5151" s="100">
        <v>43497</v>
      </c>
      <c r="C5151" s="100">
        <v>43508</v>
      </c>
      <c r="D5151">
        <v>1.2879539364916481</v>
      </c>
    </row>
    <row r="5152" spans="1:4">
      <c r="A5152" s="31">
        <v>2019</v>
      </c>
      <c r="B5152" s="100">
        <v>43497</v>
      </c>
      <c r="C5152" s="100">
        <v>43509</v>
      </c>
      <c r="D5152">
        <v>1.2912178908775256</v>
      </c>
    </row>
    <row r="5153" spans="1:4">
      <c r="A5153" s="31">
        <v>2019</v>
      </c>
      <c r="B5153" s="100">
        <v>43497</v>
      </c>
      <c r="C5153" s="100">
        <v>43510</v>
      </c>
      <c r="D5153">
        <v>1.281255330035818</v>
      </c>
    </row>
    <row r="5154" spans="1:4">
      <c r="A5154" s="31">
        <v>2019</v>
      </c>
      <c r="B5154" s="100">
        <v>43497</v>
      </c>
      <c r="C5154" s="100">
        <v>43511</v>
      </c>
      <c r="D5154">
        <v>1.2804475880734152</v>
      </c>
    </row>
    <row r="5155" spans="1:4">
      <c r="A5155" s="31">
        <v>2019</v>
      </c>
      <c r="B5155" s="100">
        <v>43497</v>
      </c>
      <c r="C5155" s="100">
        <v>43514</v>
      </c>
      <c r="D5155">
        <v>1.2928555124400822</v>
      </c>
    </row>
    <row r="5156" spans="1:4">
      <c r="A5156" s="31">
        <v>2019</v>
      </c>
      <c r="B5156" s="100">
        <v>43497</v>
      </c>
      <c r="C5156" s="100">
        <v>43515</v>
      </c>
      <c r="D5156">
        <v>1.2954063198944772</v>
      </c>
    </row>
    <row r="5157" spans="1:4">
      <c r="A5157" s="31">
        <v>2019</v>
      </c>
      <c r="B5157" s="100">
        <v>43497</v>
      </c>
      <c r="C5157" s="100">
        <v>43516</v>
      </c>
      <c r="D5157">
        <v>1.3045028466271782</v>
      </c>
    </row>
    <row r="5158" spans="1:4">
      <c r="A5158" s="31">
        <v>2019</v>
      </c>
      <c r="B5158" s="100">
        <v>43497</v>
      </c>
      <c r="C5158" s="100">
        <v>43517</v>
      </c>
      <c r="D5158">
        <v>1.3079891711306952</v>
      </c>
    </row>
    <row r="5159" spans="1:4">
      <c r="A5159" s="31">
        <v>2019</v>
      </c>
      <c r="B5159" s="100">
        <v>43497</v>
      </c>
      <c r="C5159" s="100">
        <v>43518</v>
      </c>
      <c r="D5159">
        <v>1.2978009007253934</v>
      </c>
    </row>
    <row r="5160" spans="1:4">
      <c r="A5160" s="31">
        <v>2019</v>
      </c>
      <c r="B5160" s="100">
        <v>43497</v>
      </c>
      <c r="C5160" s="100">
        <v>43521</v>
      </c>
      <c r="D5160">
        <v>1.3077578661261342</v>
      </c>
    </row>
    <row r="5161" spans="1:4">
      <c r="A5161" s="31">
        <v>2019</v>
      </c>
      <c r="B5161" s="100">
        <v>43497</v>
      </c>
      <c r="C5161" s="100">
        <v>43522</v>
      </c>
      <c r="D5161">
        <v>1.3202021962698276</v>
      </c>
    </row>
    <row r="5162" spans="1:4">
      <c r="A5162" s="31">
        <v>2019</v>
      </c>
      <c r="B5162" s="100">
        <v>43497</v>
      </c>
      <c r="C5162" s="100">
        <v>43523</v>
      </c>
      <c r="D5162">
        <v>1.3316491819000504</v>
      </c>
    </row>
    <row r="5163" spans="1:4">
      <c r="A5163" s="31">
        <v>2019</v>
      </c>
      <c r="B5163" s="100">
        <v>43497</v>
      </c>
      <c r="C5163" s="100">
        <v>43524</v>
      </c>
      <c r="D5163">
        <v>1.32999359235743</v>
      </c>
    </row>
    <row r="5164" spans="1:4">
      <c r="A5164" s="31">
        <v>2019</v>
      </c>
      <c r="B5164" s="100">
        <v>43525</v>
      </c>
      <c r="C5164" s="100">
        <v>43525</v>
      </c>
      <c r="D5164">
        <v>1.3240973385445749</v>
      </c>
    </row>
    <row r="5165" spans="1:4">
      <c r="A5165" s="31">
        <v>2019</v>
      </c>
      <c r="B5165" s="100">
        <v>43525</v>
      </c>
      <c r="C5165" s="100">
        <v>43528</v>
      </c>
      <c r="D5165">
        <v>1.3217137860682016</v>
      </c>
    </row>
    <row r="5166" spans="1:4">
      <c r="A5166" s="31">
        <v>2019</v>
      </c>
      <c r="B5166" s="100">
        <v>43525</v>
      </c>
      <c r="C5166" s="100">
        <v>43529</v>
      </c>
      <c r="D5166">
        <v>1.3118645637925843</v>
      </c>
    </row>
    <row r="5167" spans="1:4">
      <c r="A5167" s="31">
        <v>2019</v>
      </c>
      <c r="B5167" s="100">
        <v>43525</v>
      </c>
      <c r="C5167" s="100">
        <v>43530</v>
      </c>
      <c r="D5167">
        <v>1.3149936024194486</v>
      </c>
    </row>
    <row r="5168" spans="1:4">
      <c r="A5168" s="31">
        <v>2019</v>
      </c>
      <c r="B5168" s="100">
        <v>43525</v>
      </c>
      <c r="C5168" s="100">
        <v>43531</v>
      </c>
      <c r="D5168">
        <v>1.3124126688402422</v>
      </c>
    </row>
    <row r="5169" spans="1:4">
      <c r="A5169" s="31">
        <v>2019</v>
      </c>
      <c r="B5169" s="100">
        <v>43525</v>
      </c>
      <c r="C5169" s="100">
        <v>43532</v>
      </c>
      <c r="D5169">
        <v>1.3063267563005647</v>
      </c>
    </row>
    <row r="5170" spans="1:4">
      <c r="A5170" s="31">
        <v>2019</v>
      </c>
      <c r="B5170" s="100">
        <v>43525</v>
      </c>
      <c r="C5170" s="100">
        <v>43535</v>
      </c>
      <c r="D5170">
        <v>1.3038033395176252</v>
      </c>
    </row>
    <row r="5171" spans="1:4">
      <c r="A5171" s="31">
        <v>2019</v>
      </c>
      <c r="B5171" s="100">
        <v>43525</v>
      </c>
      <c r="C5171" s="100">
        <v>43536</v>
      </c>
      <c r="D5171">
        <v>1.3088397469383015</v>
      </c>
    </row>
    <row r="5172" spans="1:4">
      <c r="A5172" s="31">
        <v>2019</v>
      </c>
      <c r="B5172" s="100">
        <v>43525</v>
      </c>
      <c r="C5172" s="100">
        <v>43537</v>
      </c>
      <c r="D5172">
        <v>1.3161387983232418</v>
      </c>
    </row>
    <row r="5173" spans="1:4">
      <c r="A5173" s="31">
        <v>2019</v>
      </c>
      <c r="B5173" s="100">
        <v>43525</v>
      </c>
      <c r="C5173" s="100">
        <v>43538</v>
      </c>
      <c r="D5173">
        <v>1.3252686910405029</v>
      </c>
    </row>
    <row r="5174" spans="1:4">
      <c r="A5174" s="31">
        <v>2019</v>
      </c>
      <c r="B5174" s="100">
        <v>43525</v>
      </c>
      <c r="C5174" s="100">
        <v>43539</v>
      </c>
      <c r="D5174">
        <v>1.3238892466194463</v>
      </c>
    </row>
    <row r="5175" spans="1:4">
      <c r="A5175" s="31">
        <v>2019</v>
      </c>
      <c r="B5175" s="100">
        <v>43525</v>
      </c>
      <c r="C5175" s="100">
        <v>43542</v>
      </c>
      <c r="D5175">
        <v>1.3248890964277376</v>
      </c>
    </row>
    <row r="5176" spans="1:4">
      <c r="A5176" s="31">
        <v>2019</v>
      </c>
      <c r="B5176" s="100">
        <v>43525</v>
      </c>
      <c r="C5176" s="100">
        <v>43543</v>
      </c>
      <c r="D5176">
        <v>1.3276756908402298</v>
      </c>
    </row>
    <row r="5177" spans="1:4">
      <c r="A5177" s="31">
        <v>2019</v>
      </c>
      <c r="B5177" s="100">
        <v>43525</v>
      </c>
      <c r="C5177" s="100">
        <v>43544</v>
      </c>
      <c r="D5177">
        <v>1.3159480760315252</v>
      </c>
    </row>
    <row r="5178" spans="1:4">
      <c r="A5178" s="31">
        <v>2019</v>
      </c>
      <c r="B5178" s="100">
        <v>43525</v>
      </c>
      <c r="C5178" s="100">
        <v>43545</v>
      </c>
      <c r="D5178">
        <v>1.3141373341027121</v>
      </c>
    </row>
    <row r="5179" spans="1:4">
      <c r="A5179" s="31">
        <v>2019</v>
      </c>
      <c r="B5179" s="100">
        <v>43525</v>
      </c>
      <c r="C5179" s="100">
        <v>43546</v>
      </c>
      <c r="D5179">
        <v>1.3158691349400398</v>
      </c>
    </row>
    <row r="5180" spans="1:4">
      <c r="A5180" s="31">
        <v>2019</v>
      </c>
      <c r="B5180" s="100">
        <v>43525</v>
      </c>
      <c r="C5180" s="100">
        <v>43549</v>
      </c>
      <c r="D5180">
        <v>1.322426959994395</v>
      </c>
    </row>
    <row r="5181" spans="1:4">
      <c r="A5181" s="31">
        <v>2019</v>
      </c>
      <c r="B5181" s="100">
        <v>43525</v>
      </c>
      <c r="C5181" s="100">
        <v>43550</v>
      </c>
      <c r="D5181">
        <v>1.3232157506152584</v>
      </c>
    </row>
    <row r="5182" spans="1:4">
      <c r="A5182" s="31">
        <v>2019</v>
      </c>
      <c r="B5182" s="100">
        <v>43525</v>
      </c>
      <c r="C5182" s="100">
        <v>43551</v>
      </c>
      <c r="D5182">
        <v>1.322986912286473</v>
      </c>
    </row>
    <row r="5183" spans="1:4">
      <c r="A5183" s="31">
        <v>2019</v>
      </c>
      <c r="B5183" s="100">
        <v>43525</v>
      </c>
      <c r="C5183" s="100">
        <v>43552</v>
      </c>
      <c r="D5183">
        <v>1.3112033195020745</v>
      </c>
    </row>
    <row r="5184" spans="1:4">
      <c r="A5184" s="31">
        <v>2019</v>
      </c>
      <c r="B5184" s="100">
        <v>43525</v>
      </c>
      <c r="C5184" s="100">
        <v>43553</v>
      </c>
      <c r="D5184">
        <v>1.3089828731212863</v>
      </c>
    </row>
    <row r="5185" spans="1:4">
      <c r="A5185" s="31">
        <v>2019</v>
      </c>
      <c r="B5185" s="100">
        <v>43556</v>
      </c>
      <c r="C5185" s="100">
        <v>43556</v>
      </c>
      <c r="D5185">
        <v>1.3117280347428144</v>
      </c>
    </row>
    <row r="5186" spans="1:4">
      <c r="A5186" s="31">
        <v>2019</v>
      </c>
      <c r="B5186" s="100">
        <v>43556</v>
      </c>
      <c r="C5186" s="100">
        <v>43557</v>
      </c>
      <c r="D5186">
        <v>1.3023255813953489</v>
      </c>
    </row>
    <row r="5187" spans="1:4">
      <c r="A5187" s="31">
        <v>2019</v>
      </c>
      <c r="B5187" s="100">
        <v>43556</v>
      </c>
      <c r="C5187" s="100">
        <v>43558</v>
      </c>
      <c r="D5187">
        <v>1.3166647148378032</v>
      </c>
    </row>
    <row r="5188" spans="1:4">
      <c r="A5188" s="31">
        <v>2019</v>
      </c>
      <c r="B5188" s="100">
        <v>43556</v>
      </c>
      <c r="C5188" s="100">
        <v>43559</v>
      </c>
      <c r="D5188">
        <v>1.313423400220094</v>
      </c>
    </row>
    <row r="5189" spans="1:4">
      <c r="A5189" s="31">
        <v>2019</v>
      </c>
      <c r="B5189" s="100">
        <v>43556</v>
      </c>
      <c r="C5189" s="100">
        <v>43560</v>
      </c>
      <c r="D5189">
        <v>1.3071051222974701</v>
      </c>
    </row>
    <row r="5190" spans="1:4">
      <c r="A5190" s="31">
        <v>2019</v>
      </c>
      <c r="B5190" s="100">
        <v>43556</v>
      </c>
      <c r="C5190" s="100">
        <v>43563</v>
      </c>
      <c r="D5190">
        <v>1.304897717647332</v>
      </c>
    </row>
    <row r="5191" spans="1:4">
      <c r="A5191" s="31">
        <v>2019</v>
      </c>
      <c r="B5191" s="100">
        <v>43556</v>
      </c>
      <c r="C5191" s="100">
        <v>43564</v>
      </c>
      <c r="D5191">
        <v>1.3061910001737418</v>
      </c>
    </row>
    <row r="5192" spans="1:4">
      <c r="A5192" s="31">
        <v>2019</v>
      </c>
      <c r="B5192" s="100">
        <v>43556</v>
      </c>
      <c r="C5192" s="100">
        <v>43565</v>
      </c>
      <c r="D5192">
        <v>1.3102470871135996</v>
      </c>
    </row>
    <row r="5193" spans="1:4">
      <c r="A5193" s="31">
        <v>2019</v>
      </c>
      <c r="B5193" s="100">
        <v>43556</v>
      </c>
      <c r="C5193" s="100">
        <v>43566</v>
      </c>
      <c r="D5193">
        <v>1.3072138148732708</v>
      </c>
    </row>
    <row r="5194" spans="1:4">
      <c r="A5194" s="31">
        <v>2019</v>
      </c>
      <c r="B5194" s="100">
        <v>43556</v>
      </c>
      <c r="C5194" s="100">
        <v>43567</v>
      </c>
      <c r="D5194">
        <v>1.3119712597056439</v>
      </c>
    </row>
    <row r="5195" spans="1:4">
      <c r="A5195" s="31">
        <v>2019</v>
      </c>
      <c r="B5195" s="100">
        <v>43556</v>
      </c>
      <c r="C5195" s="100">
        <v>43570</v>
      </c>
      <c r="D5195">
        <v>1.3108162910607728</v>
      </c>
    </row>
    <row r="5196" spans="1:4">
      <c r="A5196" s="31">
        <v>2019</v>
      </c>
      <c r="B5196" s="100">
        <v>43556</v>
      </c>
      <c r="C5196" s="100">
        <v>43571</v>
      </c>
      <c r="D5196">
        <v>1.3086005324690357</v>
      </c>
    </row>
    <row r="5197" spans="1:4">
      <c r="A5197" s="31">
        <v>2019</v>
      </c>
      <c r="B5197" s="100">
        <v>43556</v>
      </c>
      <c r="C5197" s="100">
        <v>43572</v>
      </c>
      <c r="D5197">
        <v>1.305070848682919</v>
      </c>
    </row>
    <row r="5198" spans="1:4">
      <c r="A5198" s="31">
        <v>2019</v>
      </c>
      <c r="B5198" s="100">
        <v>43556</v>
      </c>
      <c r="C5198" s="100">
        <v>43573</v>
      </c>
      <c r="D5198">
        <v>1.3010292587024401</v>
      </c>
    </row>
    <row r="5199" spans="1:4">
      <c r="A5199" s="31">
        <v>2019</v>
      </c>
      <c r="B5199" s="100">
        <v>43556</v>
      </c>
      <c r="C5199" s="100">
        <v>43578</v>
      </c>
      <c r="D5199">
        <v>1.3007518796992481</v>
      </c>
    </row>
    <row r="5200" spans="1:4">
      <c r="A5200" s="31">
        <v>2019</v>
      </c>
      <c r="B5200" s="100">
        <v>43556</v>
      </c>
      <c r="C5200" s="100">
        <v>43579</v>
      </c>
      <c r="D5200">
        <v>1.2951643653590617</v>
      </c>
    </row>
    <row r="5201" spans="1:4">
      <c r="A5201" s="31">
        <v>2019</v>
      </c>
      <c r="B5201" s="100">
        <v>43556</v>
      </c>
      <c r="C5201" s="100">
        <v>43580</v>
      </c>
      <c r="D5201">
        <v>1.2868629606062361</v>
      </c>
    </row>
    <row r="5202" spans="1:4">
      <c r="A5202" s="31">
        <v>2019</v>
      </c>
      <c r="B5202" s="100">
        <v>43556</v>
      </c>
      <c r="C5202" s="100">
        <v>43581</v>
      </c>
      <c r="D5202">
        <v>1.2894371091035441</v>
      </c>
    </row>
    <row r="5203" spans="1:4">
      <c r="A5203" s="31">
        <v>2019</v>
      </c>
      <c r="B5203" s="100">
        <v>43556</v>
      </c>
      <c r="C5203" s="100">
        <v>43584</v>
      </c>
      <c r="D5203">
        <v>1.2914060690294187</v>
      </c>
    </row>
    <row r="5204" spans="1:4">
      <c r="A5204" s="31">
        <v>2019</v>
      </c>
      <c r="B5204" s="100">
        <v>43556</v>
      </c>
      <c r="C5204" s="100">
        <v>43585</v>
      </c>
      <c r="D5204">
        <v>1.3006678415731379</v>
      </c>
    </row>
    <row r="5205" spans="1:4">
      <c r="A5205" s="31">
        <v>2019</v>
      </c>
      <c r="B5205" s="100">
        <v>43586</v>
      </c>
      <c r="C5205" s="100">
        <v>43587</v>
      </c>
      <c r="D5205">
        <v>1.3047829628767602</v>
      </c>
    </row>
    <row r="5206" spans="1:4">
      <c r="A5206" s="31">
        <v>2019</v>
      </c>
      <c r="B5206" s="100">
        <v>43586</v>
      </c>
      <c r="C5206" s="100">
        <v>43588</v>
      </c>
      <c r="D5206">
        <v>1.3003438829632219</v>
      </c>
    </row>
    <row r="5207" spans="1:4">
      <c r="A5207" s="31">
        <v>2019</v>
      </c>
      <c r="B5207" s="100">
        <v>43586</v>
      </c>
      <c r="C5207" s="100">
        <v>43591</v>
      </c>
      <c r="D5207">
        <v>1.3102843102843102</v>
      </c>
    </row>
    <row r="5208" spans="1:4">
      <c r="A5208" s="31">
        <v>2019</v>
      </c>
      <c r="B5208" s="100">
        <v>43586</v>
      </c>
      <c r="C5208" s="100">
        <v>43592</v>
      </c>
      <c r="D5208">
        <v>1.3059723276315021</v>
      </c>
    </row>
    <row r="5209" spans="1:4">
      <c r="A5209" s="31">
        <v>2019</v>
      </c>
      <c r="B5209" s="100">
        <v>43586</v>
      </c>
      <c r="C5209" s="100">
        <v>43593</v>
      </c>
      <c r="D5209">
        <v>1.3011208548696209</v>
      </c>
    </row>
    <row r="5210" spans="1:4">
      <c r="A5210" s="31">
        <v>2019</v>
      </c>
      <c r="B5210" s="100">
        <v>43586</v>
      </c>
      <c r="C5210" s="100">
        <v>43594</v>
      </c>
      <c r="D5210">
        <v>1.2996980956804458</v>
      </c>
    </row>
    <row r="5211" spans="1:4">
      <c r="A5211" s="31">
        <v>2019</v>
      </c>
      <c r="B5211" s="100">
        <v>43586</v>
      </c>
      <c r="C5211" s="100">
        <v>43595</v>
      </c>
      <c r="D5211">
        <v>1.3020289855072462</v>
      </c>
    </row>
    <row r="5212" spans="1:4">
      <c r="A5212" s="31">
        <v>2019</v>
      </c>
      <c r="B5212" s="100">
        <v>43586</v>
      </c>
      <c r="C5212" s="100">
        <v>43598</v>
      </c>
      <c r="D5212">
        <v>1.3022582513028373</v>
      </c>
    </row>
    <row r="5213" spans="1:4">
      <c r="A5213" s="31">
        <v>2019</v>
      </c>
      <c r="B5213" s="100">
        <v>43586</v>
      </c>
      <c r="C5213" s="100">
        <v>43599</v>
      </c>
      <c r="D5213">
        <v>1.2944662892196996</v>
      </c>
    </row>
    <row r="5214" spans="1:4">
      <c r="A5214" s="31">
        <v>2019</v>
      </c>
      <c r="B5214" s="100">
        <v>43586</v>
      </c>
      <c r="C5214" s="100">
        <v>43600</v>
      </c>
      <c r="D5214">
        <v>1.2880672656070031</v>
      </c>
    </row>
    <row r="5215" spans="1:4">
      <c r="A5215" s="31">
        <v>2019</v>
      </c>
      <c r="B5215" s="100">
        <v>43586</v>
      </c>
      <c r="C5215" s="100">
        <v>43601</v>
      </c>
      <c r="D5215">
        <v>1.2808844882979089</v>
      </c>
    </row>
    <row r="5216" spans="1:4">
      <c r="A5216" s="31">
        <v>2019</v>
      </c>
      <c r="B5216" s="100">
        <v>43586</v>
      </c>
      <c r="C5216" s="100">
        <v>43602</v>
      </c>
      <c r="D5216">
        <v>1.2754152634282778</v>
      </c>
    </row>
    <row r="5217" spans="1:4">
      <c r="A5217" s="31">
        <v>2019</v>
      </c>
      <c r="B5217" s="100">
        <v>43586</v>
      </c>
      <c r="C5217" s="100">
        <v>43605</v>
      </c>
      <c r="D5217">
        <v>1.2744807121661721</v>
      </c>
    </row>
    <row r="5218" spans="1:4">
      <c r="A5218" s="31">
        <v>2019</v>
      </c>
      <c r="B5218" s="100">
        <v>43586</v>
      </c>
      <c r="C5218" s="100">
        <v>43606</v>
      </c>
      <c r="D5218">
        <v>1.2739413308982994</v>
      </c>
    </row>
    <row r="5219" spans="1:4">
      <c r="A5219" s="31">
        <v>2019</v>
      </c>
      <c r="B5219" s="100">
        <v>43586</v>
      </c>
      <c r="C5219" s="100">
        <v>43607</v>
      </c>
      <c r="D5219">
        <v>1.2654055278658811</v>
      </c>
    </row>
    <row r="5220" spans="1:4">
      <c r="A5220" s="31">
        <v>2019</v>
      </c>
      <c r="B5220" s="100">
        <v>43586</v>
      </c>
      <c r="C5220" s="100">
        <v>43608</v>
      </c>
      <c r="D5220">
        <v>1.2643586833144154</v>
      </c>
    </row>
    <row r="5221" spans="1:4">
      <c r="A5221" s="31">
        <v>2019</v>
      </c>
      <c r="B5221" s="100">
        <v>43586</v>
      </c>
      <c r="C5221" s="100">
        <v>43609</v>
      </c>
      <c r="D5221">
        <v>1.2666727054507576</v>
      </c>
    </row>
    <row r="5222" spans="1:4">
      <c r="A5222" s="31">
        <v>2019</v>
      </c>
      <c r="B5222" s="100">
        <v>43586</v>
      </c>
      <c r="C5222" s="100">
        <v>43612</v>
      </c>
      <c r="D5222">
        <v>1.2692547463870785</v>
      </c>
    </row>
    <row r="5223" spans="1:4">
      <c r="A5223" s="31">
        <v>2019</v>
      </c>
      <c r="B5223" s="100">
        <v>43586</v>
      </c>
      <c r="C5223" s="100">
        <v>43613</v>
      </c>
      <c r="D5223">
        <v>1.2664501601167777</v>
      </c>
    </row>
    <row r="5224" spans="1:4">
      <c r="A5224" s="31">
        <v>2019</v>
      </c>
      <c r="B5224" s="100">
        <v>43586</v>
      </c>
      <c r="C5224" s="100">
        <v>43614</v>
      </c>
      <c r="D5224">
        <v>1.2644941909889487</v>
      </c>
    </row>
    <row r="5225" spans="1:4">
      <c r="A5225" s="31">
        <v>2019</v>
      </c>
      <c r="B5225" s="100">
        <v>43586</v>
      </c>
      <c r="C5225" s="100">
        <v>43615</v>
      </c>
      <c r="D5225">
        <v>1.2626732291501281</v>
      </c>
    </row>
    <row r="5226" spans="1:4">
      <c r="A5226" s="31">
        <v>2019</v>
      </c>
      <c r="B5226" s="100">
        <v>43586</v>
      </c>
      <c r="C5226" s="100">
        <v>43616</v>
      </c>
      <c r="D5226">
        <v>1.2572581827201696</v>
      </c>
    </row>
    <row r="5227" spans="1:4">
      <c r="A5227" s="31">
        <v>2019</v>
      </c>
      <c r="B5227" s="100">
        <v>43617</v>
      </c>
      <c r="C5227" s="100">
        <v>43619</v>
      </c>
      <c r="D5227">
        <v>1.2621589293371551</v>
      </c>
    </row>
    <row r="5228" spans="1:4">
      <c r="A5228" s="31">
        <v>2019</v>
      </c>
      <c r="B5228" s="100">
        <v>43617</v>
      </c>
      <c r="C5228" s="100">
        <v>43620</v>
      </c>
      <c r="D5228">
        <v>1.2671009037841738</v>
      </c>
    </row>
    <row r="5229" spans="1:4">
      <c r="A5229" s="31">
        <v>2019</v>
      </c>
      <c r="B5229" s="100">
        <v>43617</v>
      </c>
      <c r="C5229" s="100">
        <v>43621</v>
      </c>
      <c r="D5229">
        <v>1.2700973699946969</v>
      </c>
    </row>
    <row r="5230" spans="1:4">
      <c r="A5230" s="31">
        <v>2019</v>
      </c>
      <c r="B5230" s="100">
        <v>43617</v>
      </c>
      <c r="C5230" s="100">
        <v>43622</v>
      </c>
      <c r="D5230">
        <v>1.2721606179001332</v>
      </c>
    </row>
    <row r="5231" spans="1:4">
      <c r="A5231" s="31">
        <v>2019</v>
      </c>
      <c r="B5231" s="100">
        <v>43617</v>
      </c>
      <c r="C5231" s="100">
        <v>43623</v>
      </c>
      <c r="D5231">
        <v>1.2712714970397518</v>
      </c>
    </row>
    <row r="5232" spans="1:4">
      <c r="A5232" s="31">
        <v>2019</v>
      </c>
      <c r="B5232" s="100">
        <v>43617</v>
      </c>
      <c r="C5232" s="100">
        <v>43626</v>
      </c>
      <c r="D5232">
        <v>1.2662468626747938</v>
      </c>
    </row>
    <row r="5233" spans="1:4">
      <c r="A5233" s="31">
        <v>2019</v>
      </c>
      <c r="B5233" s="100">
        <v>43617</v>
      </c>
      <c r="C5233" s="100">
        <v>43627</v>
      </c>
      <c r="D5233">
        <v>1.2706965257899756</v>
      </c>
    </row>
    <row r="5234" spans="1:4">
      <c r="A5234" s="31">
        <v>2019</v>
      </c>
      <c r="B5234" s="100">
        <v>43617</v>
      </c>
      <c r="C5234" s="100">
        <v>43628</v>
      </c>
      <c r="D5234">
        <v>1.2750408197736616</v>
      </c>
    </row>
    <row r="5235" spans="1:4">
      <c r="A5235" s="31">
        <v>2019</v>
      </c>
      <c r="B5235" s="100">
        <v>43617</v>
      </c>
      <c r="C5235" s="100">
        <v>43629</v>
      </c>
      <c r="D5235">
        <v>1.2691685029455411</v>
      </c>
    </row>
    <row r="5236" spans="1:4">
      <c r="A5236" s="31">
        <v>2019</v>
      </c>
      <c r="B5236" s="100">
        <v>43617</v>
      </c>
      <c r="C5236" s="100">
        <v>43630</v>
      </c>
      <c r="D5236">
        <v>1.2644091006027409</v>
      </c>
    </row>
    <row r="5237" spans="1:4">
      <c r="A5237" s="31">
        <v>2019</v>
      </c>
      <c r="B5237" s="100">
        <v>43617</v>
      </c>
      <c r="C5237" s="100">
        <v>43633</v>
      </c>
      <c r="D5237">
        <v>1.2593040982871491</v>
      </c>
    </row>
    <row r="5238" spans="1:4">
      <c r="A5238" s="31">
        <v>2019</v>
      </c>
      <c r="B5238" s="100">
        <v>43617</v>
      </c>
      <c r="C5238" s="100">
        <v>43634</v>
      </c>
      <c r="D5238">
        <v>1.2513002919365122</v>
      </c>
    </row>
    <row r="5239" spans="1:4">
      <c r="A5239" s="31">
        <v>2019</v>
      </c>
      <c r="B5239" s="100">
        <v>43617</v>
      </c>
      <c r="C5239" s="100">
        <v>43635</v>
      </c>
      <c r="D5239">
        <v>1.2589305773983375</v>
      </c>
    </row>
    <row r="5240" spans="1:4">
      <c r="A5240" s="31">
        <v>2019</v>
      </c>
      <c r="B5240" s="100">
        <v>43617</v>
      </c>
      <c r="C5240" s="100">
        <v>43636</v>
      </c>
      <c r="D5240">
        <v>1.2682407043912289</v>
      </c>
    </row>
    <row r="5241" spans="1:4">
      <c r="A5241" s="31">
        <v>2019</v>
      </c>
      <c r="B5241" s="100">
        <v>43617</v>
      </c>
      <c r="C5241" s="100">
        <v>43637</v>
      </c>
      <c r="D5241">
        <v>1.2654179480011183</v>
      </c>
    </row>
    <row r="5242" spans="1:4">
      <c r="A5242" s="31">
        <v>2019</v>
      </c>
      <c r="B5242" s="100">
        <v>43617</v>
      </c>
      <c r="C5242" s="100">
        <v>43640</v>
      </c>
      <c r="D5242">
        <v>1.274995803726291</v>
      </c>
    </row>
    <row r="5243" spans="1:4">
      <c r="A5243" s="31">
        <v>2019</v>
      </c>
      <c r="B5243" s="100">
        <v>43617</v>
      </c>
      <c r="C5243" s="100">
        <v>43641</v>
      </c>
      <c r="D5243">
        <v>1.272615522154551</v>
      </c>
    </row>
    <row r="5244" spans="1:4">
      <c r="A5244" s="31">
        <v>2019</v>
      </c>
      <c r="B5244" s="100">
        <v>43617</v>
      </c>
      <c r="C5244" s="100">
        <v>43642</v>
      </c>
      <c r="D5244">
        <v>1.2680379005167239</v>
      </c>
    </row>
    <row r="5245" spans="1:4">
      <c r="A5245" s="31">
        <v>2019</v>
      </c>
      <c r="B5245" s="100">
        <v>43617</v>
      </c>
      <c r="C5245" s="100">
        <v>43643</v>
      </c>
      <c r="D5245">
        <v>1.2714138748490407</v>
      </c>
    </row>
    <row r="5246" spans="1:4">
      <c r="A5246" s="31">
        <v>2019</v>
      </c>
      <c r="B5246" s="100">
        <v>43617</v>
      </c>
      <c r="C5246" s="100">
        <v>43644</v>
      </c>
      <c r="D5246">
        <v>1.2693101332887178</v>
      </c>
    </row>
    <row r="5247" spans="1:4">
      <c r="A5247" s="31">
        <v>2019</v>
      </c>
      <c r="B5247" s="100">
        <v>43647</v>
      </c>
      <c r="C5247" s="100">
        <v>43647</v>
      </c>
      <c r="D5247">
        <v>1.2649635524643885</v>
      </c>
    </row>
    <row r="5248" spans="1:4">
      <c r="A5248" s="31">
        <v>2019</v>
      </c>
      <c r="B5248" s="100">
        <v>43647</v>
      </c>
      <c r="C5248" s="100">
        <v>43648</v>
      </c>
      <c r="D5248">
        <v>1.2634862426349744</v>
      </c>
    </row>
    <row r="5249" spans="1:4">
      <c r="A5249" s="31">
        <v>2019</v>
      </c>
      <c r="B5249" s="100">
        <v>43647</v>
      </c>
      <c r="C5249" s="100">
        <v>43649</v>
      </c>
      <c r="D5249">
        <v>1.2582729805013928</v>
      </c>
    </row>
    <row r="5250" spans="1:4">
      <c r="A5250" s="31">
        <v>2019</v>
      </c>
      <c r="B5250" s="100">
        <v>43647</v>
      </c>
      <c r="C5250" s="100">
        <v>43650</v>
      </c>
      <c r="D5250">
        <v>1.2579962108547866</v>
      </c>
    </row>
    <row r="5251" spans="1:4">
      <c r="A5251" s="31">
        <v>2019</v>
      </c>
      <c r="B5251" s="100">
        <v>43647</v>
      </c>
      <c r="C5251" s="100">
        <v>43651</v>
      </c>
      <c r="D5251">
        <v>1.2552534474878208</v>
      </c>
    </row>
    <row r="5252" spans="1:4">
      <c r="A5252" s="31">
        <v>2019</v>
      </c>
      <c r="B5252" s="100">
        <v>43647</v>
      </c>
      <c r="C5252" s="100">
        <v>43654</v>
      </c>
      <c r="D5252">
        <v>1.2513249651324965</v>
      </c>
    </row>
    <row r="5253" spans="1:4">
      <c r="A5253" s="31">
        <v>2019</v>
      </c>
      <c r="B5253" s="100">
        <v>43647</v>
      </c>
      <c r="C5253" s="100">
        <v>43655</v>
      </c>
      <c r="D5253">
        <v>1.2453459294248401</v>
      </c>
    </row>
    <row r="5254" spans="1:4">
      <c r="A5254" s="31">
        <v>2019</v>
      </c>
      <c r="B5254" s="100">
        <v>43647</v>
      </c>
      <c r="C5254" s="100">
        <v>43656</v>
      </c>
      <c r="D5254">
        <v>1.2476647985054712</v>
      </c>
    </row>
    <row r="5255" spans="1:4">
      <c r="A5255" s="31">
        <v>2019</v>
      </c>
      <c r="B5255" s="100">
        <v>43647</v>
      </c>
      <c r="C5255" s="100">
        <v>43657</v>
      </c>
      <c r="D5255">
        <v>1.2568214723243123</v>
      </c>
    </row>
    <row r="5256" spans="1:4">
      <c r="A5256" s="31">
        <v>2019</v>
      </c>
      <c r="B5256" s="100">
        <v>43647</v>
      </c>
      <c r="C5256" s="100">
        <v>43658</v>
      </c>
      <c r="D5256">
        <v>1.2532855169955897</v>
      </c>
    </row>
    <row r="5257" spans="1:4">
      <c r="A5257" s="31">
        <v>2019</v>
      </c>
      <c r="B5257" s="100">
        <v>43647</v>
      </c>
      <c r="C5257" s="100">
        <v>43661</v>
      </c>
      <c r="D5257">
        <v>1.2538804757824931</v>
      </c>
    </row>
    <row r="5258" spans="1:4">
      <c r="A5258" s="31">
        <v>2019</v>
      </c>
      <c r="B5258" s="100">
        <v>43647</v>
      </c>
      <c r="C5258" s="100">
        <v>43662</v>
      </c>
      <c r="D5258">
        <v>1.2434079326390428</v>
      </c>
    </row>
    <row r="5259" spans="1:4">
      <c r="A5259" s="31">
        <v>2019</v>
      </c>
      <c r="B5259" s="100">
        <v>43647</v>
      </c>
      <c r="C5259" s="100">
        <v>43663</v>
      </c>
      <c r="D5259">
        <v>1.2414212973212309</v>
      </c>
    </row>
    <row r="5260" spans="1:4">
      <c r="A5260" s="31">
        <v>2019</v>
      </c>
      <c r="B5260" s="100">
        <v>43647</v>
      </c>
      <c r="C5260" s="100">
        <v>43664</v>
      </c>
      <c r="D5260">
        <v>1.2482610486016048</v>
      </c>
    </row>
    <row r="5261" spans="1:4">
      <c r="A5261" s="31">
        <v>2019</v>
      </c>
      <c r="B5261" s="100">
        <v>43647</v>
      </c>
      <c r="C5261" s="100">
        <v>43665</v>
      </c>
      <c r="D5261">
        <v>1.2524125620572322</v>
      </c>
    </row>
    <row r="5262" spans="1:4">
      <c r="A5262" s="31">
        <v>2019</v>
      </c>
      <c r="B5262" s="100">
        <v>43647</v>
      </c>
      <c r="C5262" s="100">
        <v>43668</v>
      </c>
      <c r="D5262">
        <v>1.2465543304285966</v>
      </c>
    </row>
    <row r="5263" spans="1:4">
      <c r="A5263" s="31">
        <v>2019</v>
      </c>
      <c r="B5263" s="100">
        <v>43647</v>
      </c>
      <c r="C5263" s="100">
        <v>43669</v>
      </c>
      <c r="D5263">
        <v>1.24379383279528</v>
      </c>
    </row>
    <row r="5264" spans="1:4">
      <c r="A5264" s="31">
        <v>2019</v>
      </c>
      <c r="B5264" s="100">
        <v>43647</v>
      </c>
      <c r="C5264" s="100">
        <v>43670</v>
      </c>
      <c r="D5264">
        <v>1.2496774844912109</v>
      </c>
    </row>
    <row r="5265" spans="1:4">
      <c r="A5265" s="31">
        <v>2019</v>
      </c>
      <c r="B5265" s="100">
        <v>43647</v>
      </c>
      <c r="C5265" s="100">
        <v>43671</v>
      </c>
      <c r="D5265">
        <v>1.2493958162382113</v>
      </c>
    </row>
    <row r="5266" spans="1:4">
      <c r="A5266" s="31">
        <v>2019</v>
      </c>
      <c r="B5266" s="100">
        <v>43647</v>
      </c>
      <c r="C5266" s="100">
        <v>43672</v>
      </c>
      <c r="D5266">
        <v>1.2426226947664365</v>
      </c>
    </row>
    <row r="5267" spans="1:4">
      <c r="A5267" s="31">
        <v>2019</v>
      </c>
      <c r="B5267" s="100">
        <v>43647</v>
      </c>
      <c r="C5267" s="100">
        <v>43675</v>
      </c>
      <c r="D5267">
        <v>1.2293930984155768</v>
      </c>
    </row>
    <row r="5268" spans="1:4">
      <c r="A5268" s="31">
        <v>2019</v>
      </c>
      <c r="B5268" s="100">
        <v>43647</v>
      </c>
      <c r="C5268" s="100">
        <v>43676</v>
      </c>
      <c r="D5268">
        <v>1.216981440869366</v>
      </c>
    </row>
    <row r="5269" spans="1:4">
      <c r="A5269" s="31">
        <v>2019</v>
      </c>
      <c r="B5269" s="100">
        <v>43647</v>
      </c>
      <c r="C5269" s="100">
        <v>43677</v>
      </c>
      <c r="D5269">
        <v>1.2170524868209947</v>
      </c>
    </row>
    <row r="5270" spans="1:4">
      <c r="A5270" s="31">
        <v>2019</v>
      </c>
      <c r="B5270" s="100">
        <v>43678</v>
      </c>
      <c r="C5270" s="100">
        <v>43678</v>
      </c>
      <c r="D5270">
        <v>1.2108612177729017</v>
      </c>
    </row>
    <row r="5271" spans="1:4">
      <c r="A5271" s="31">
        <v>2019</v>
      </c>
      <c r="B5271" s="100">
        <v>43678</v>
      </c>
      <c r="C5271" s="100">
        <v>43679</v>
      </c>
      <c r="D5271">
        <v>1.2137041691710835</v>
      </c>
    </row>
    <row r="5272" spans="1:4">
      <c r="A5272" s="31">
        <v>2019</v>
      </c>
      <c r="B5272" s="100">
        <v>43678</v>
      </c>
      <c r="C5272" s="100">
        <v>43682</v>
      </c>
      <c r="D5272">
        <v>1.2170222028733131</v>
      </c>
    </row>
    <row r="5273" spans="1:4">
      <c r="A5273" s="31">
        <v>2019</v>
      </c>
      <c r="B5273" s="100">
        <v>43678</v>
      </c>
      <c r="C5273" s="100">
        <v>43683</v>
      </c>
      <c r="D5273">
        <v>1.2182293368180332</v>
      </c>
    </row>
    <row r="5274" spans="1:4">
      <c r="A5274" s="31">
        <v>2019</v>
      </c>
      <c r="B5274" s="100">
        <v>43678</v>
      </c>
      <c r="C5274" s="100">
        <v>43684</v>
      </c>
      <c r="D5274">
        <v>1.2129546414301648</v>
      </c>
    </row>
    <row r="5275" spans="1:4">
      <c r="A5275" s="31">
        <v>2019</v>
      </c>
      <c r="B5275" s="100">
        <v>43678</v>
      </c>
      <c r="C5275" s="100">
        <v>43685</v>
      </c>
      <c r="D5275">
        <v>1.21511154535092</v>
      </c>
    </row>
    <row r="5276" spans="1:4">
      <c r="A5276" s="31">
        <v>2019</v>
      </c>
      <c r="B5276" s="100">
        <v>43678</v>
      </c>
      <c r="C5276" s="100">
        <v>43686</v>
      </c>
      <c r="D5276">
        <v>1.2064210299504416</v>
      </c>
    </row>
    <row r="5277" spans="1:4">
      <c r="A5277" s="31">
        <v>2019</v>
      </c>
      <c r="B5277" s="100">
        <v>43678</v>
      </c>
      <c r="C5277" s="100">
        <v>43689</v>
      </c>
      <c r="D5277">
        <v>1.2086595043999351</v>
      </c>
    </row>
    <row r="5278" spans="1:4">
      <c r="A5278" s="31">
        <v>2019</v>
      </c>
      <c r="B5278" s="100">
        <v>43678</v>
      </c>
      <c r="C5278" s="100">
        <v>43690</v>
      </c>
      <c r="D5278">
        <v>1.2088764408057742</v>
      </c>
    </row>
    <row r="5279" spans="1:4">
      <c r="A5279" s="31">
        <v>2019</v>
      </c>
      <c r="B5279" s="100">
        <v>43678</v>
      </c>
      <c r="C5279" s="100">
        <v>43691</v>
      </c>
      <c r="D5279">
        <v>1.207255619220269</v>
      </c>
    </row>
    <row r="5280" spans="1:4">
      <c r="A5280" s="31">
        <v>2019</v>
      </c>
      <c r="B5280" s="100">
        <v>43678</v>
      </c>
      <c r="C5280" s="100">
        <v>43692</v>
      </c>
      <c r="D5280">
        <v>1.2137639746143714</v>
      </c>
    </row>
    <row r="5281" spans="1:4">
      <c r="A5281" s="31">
        <v>2019</v>
      </c>
      <c r="B5281" s="100">
        <v>43678</v>
      </c>
      <c r="C5281" s="100">
        <v>43693</v>
      </c>
      <c r="D5281">
        <v>1.2167016356705809</v>
      </c>
    </row>
    <row r="5282" spans="1:4">
      <c r="A5282" s="31">
        <v>2019</v>
      </c>
      <c r="B5282" s="100">
        <v>43678</v>
      </c>
      <c r="C5282" s="100">
        <v>43696</v>
      </c>
      <c r="D5282">
        <v>1.2123429020669776</v>
      </c>
    </row>
    <row r="5283" spans="1:4">
      <c r="A5283" s="31">
        <v>2019</v>
      </c>
      <c r="B5283" s="100">
        <v>43678</v>
      </c>
      <c r="C5283" s="100">
        <v>43697</v>
      </c>
      <c r="D5283">
        <v>1.2088667692609933</v>
      </c>
    </row>
    <row r="5284" spans="1:4">
      <c r="A5284" s="31">
        <v>2019</v>
      </c>
      <c r="B5284" s="100">
        <v>43678</v>
      </c>
      <c r="C5284" s="100">
        <v>43698</v>
      </c>
      <c r="D5284">
        <v>1.2129553771369272</v>
      </c>
    </row>
    <row r="5285" spans="1:4">
      <c r="A5285" s="31">
        <v>2019</v>
      </c>
      <c r="B5285" s="100">
        <v>43678</v>
      </c>
      <c r="C5285" s="100">
        <v>43699</v>
      </c>
      <c r="D5285">
        <v>1.2159078442128362</v>
      </c>
    </row>
    <row r="5286" spans="1:4">
      <c r="A5286" s="31">
        <v>2019</v>
      </c>
      <c r="B5286" s="100">
        <v>43678</v>
      </c>
      <c r="C5286" s="100">
        <v>43700</v>
      </c>
      <c r="D5286">
        <v>1.2232872320431607</v>
      </c>
    </row>
    <row r="5287" spans="1:4">
      <c r="A5287" s="31">
        <v>2019</v>
      </c>
      <c r="B5287" s="100">
        <v>43678</v>
      </c>
      <c r="C5287" s="100">
        <v>43703</v>
      </c>
      <c r="D5287">
        <v>1.2241212227997533</v>
      </c>
    </row>
    <row r="5288" spans="1:4">
      <c r="A5288" s="31">
        <v>2019</v>
      </c>
      <c r="B5288" s="100">
        <v>43678</v>
      </c>
      <c r="C5288" s="100">
        <v>43704</v>
      </c>
      <c r="D5288">
        <v>1.2278432022999946</v>
      </c>
    </row>
    <row r="5289" spans="1:4">
      <c r="A5289" s="31">
        <v>2019</v>
      </c>
      <c r="B5289" s="100">
        <v>43678</v>
      </c>
      <c r="C5289" s="100">
        <v>43705</v>
      </c>
      <c r="D5289">
        <v>1.2202856104731181</v>
      </c>
    </row>
    <row r="5290" spans="1:4">
      <c r="A5290" s="31">
        <v>2019</v>
      </c>
      <c r="B5290" s="100">
        <v>43678</v>
      </c>
      <c r="C5290" s="100">
        <v>43706</v>
      </c>
      <c r="D5290">
        <v>1.223006483966818</v>
      </c>
    </row>
    <row r="5291" spans="1:4">
      <c r="A5291" s="31">
        <v>2019</v>
      </c>
      <c r="B5291" s="100">
        <v>43678</v>
      </c>
      <c r="C5291" s="100">
        <v>43707</v>
      </c>
      <c r="D5291">
        <v>1.2185722961408934</v>
      </c>
    </row>
    <row r="5292" spans="1:4">
      <c r="A5292" s="31">
        <v>2019</v>
      </c>
      <c r="B5292" s="100">
        <v>43709</v>
      </c>
      <c r="C5292" s="100">
        <v>43710</v>
      </c>
      <c r="D5292">
        <v>1.2076635102400353</v>
      </c>
    </row>
    <row r="5293" spans="1:4">
      <c r="A5293" s="31">
        <v>2019</v>
      </c>
      <c r="B5293" s="100">
        <v>43709</v>
      </c>
      <c r="C5293" s="100">
        <v>43711</v>
      </c>
      <c r="D5293">
        <v>1.2033888980579852</v>
      </c>
    </row>
    <row r="5294" spans="1:4">
      <c r="A5294" s="31">
        <v>2019</v>
      </c>
      <c r="B5294" s="100">
        <v>43709</v>
      </c>
      <c r="C5294" s="100">
        <v>43712</v>
      </c>
      <c r="D5294">
        <v>1.2207633926098276</v>
      </c>
    </row>
    <row r="5295" spans="1:4">
      <c r="A5295" s="31">
        <v>2019</v>
      </c>
      <c r="B5295" s="100">
        <v>43709</v>
      </c>
      <c r="C5295" s="100">
        <v>43713</v>
      </c>
      <c r="D5295">
        <v>1.2344273275284661</v>
      </c>
    </row>
    <row r="5296" spans="1:4">
      <c r="A5296" s="31">
        <v>2019</v>
      </c>
      <c r="B5296" s="100">
        <v>43709</v>
      </c>
      <c r="C5296" s="100">
        <v>43714</v>
      </c>
      <c r="D5296">
        <v>1.2302114129525297</v>
      </c>
    </row>
    <row r="5297" spans="1:4">
      <c r="A5297" s="31">
        <v>2019</v>
      </c>
      <c r="B5297" s="100">
        <v>43709</v>
      </c>
      <c r="C5297" s="100">
        <v>43717</v>
      </c>
      <c r="D5297">
        <v>1.2358443013161577</v>
      </c>
    </row>
    <row r="5298" spans="1:4">
      <c r="A5298" s="31">
        <v>2019</v>
      </c>
      <c r="B5298" s="100">
        <v>43709</v>
      </c>
      <c r="C5298" s="100">
        <v>43718</v>
      </c>
      <c r="D5298">
        <v>1.2362821948488243</v>
      </c>
    </row>
    <row r="5299" spans="1:4">
      <c r="A5299" s="31">
        <v>2019</v>
      </c>
      <c r="B5299" s="100">
        <v>43709</v>
      </c>
      <c r="C5299" s="100">
        <v>43719</v>
      </c>
      <c r="D5299">
        <v>1.2344473988309606</v>
      </c>
    </row>
    <row r="5300" spans="1:4">
      <c r="A5300" s="31">
        <v>2019</v>
      </c>
      <c r="B5300" s="100">
        <v>43709</v>
      </c>
      <c r="C5300" s="100">
        <v>43720</v>
      </c>
      <c r="D5300">
        <v>1.232905982905983</v>
      </c>
    </row>
    <row r="5301" spans="1:4">
      <c r="A5301" s="31">
        <v>2019</v>
      </c>
      <c r="B5301" s="100">
        <v>43709</v>
      </c>
      <c r="C5301" s="100">
        <v>43721</v>
      </c>
      <c r="D5301">
        <v>1.2454401580371073</v>
      </c>
    </row>
    <row r="5302" spans="1:4">
      <c r="A5302" s="31">
        <v>2019</v>
      </c>
      <c r="B5302" s="100">
        <v>43709</v>
      </c>
      <c r="C5302" s="100">
        <v>43724</v>
      </c>
      <c r="D5302">
        <v>1.2462998531239409</v>
      </c>
    </row>
    <row r="5303" spans="1:4">
      <c r="A5303" s="31">
        <v>2019</v>
      </c>
      <c r="B5303" s="100">
        <v>43709</v>
      </c>
      <c r="C5303" s="100">
        <v>43725</v>
      </c>
      <c r="D5303">
        <v>1.2414849177485279</v>
      </c>
    </row>
    <row r="5304" spans="1:4">
      <c r="A5304" s="31">
        <v>2019</v>
      </c>
      <c r="B5304" s="100">
        <v>43709</v>
      </c>
      <c r="C5304" s="100">
        <v>43726</v>
      </c>
      <c r="D5304">
        <v>1.24582957619477</v>
      </c>
    </row>
    <row r="5305" spans="1:4">
      <c r="A5305" s="31">
        <v>2019</v>
      </c>
      <c r="B5305" s="100">
        <v>43709</v>
      </c>
      <c r="C5305" s="100">
        <v>43727</v>
      </c>
      <c r="D5305">
        <v>1.2471967093029808</v>
      </c>
    </row>
    <row r="5306" spans="1:4">
      <c r="A5306" s="31">
        <v>2019</v>
      </c>
      <c r="B5306" s="100">
        <v>43709</v>
      </c>
      <c r="C5306" s="100">
        <v>43728</v>
      </c>
      <c r="D5306">
        <v>1.2501416751671768</v>
      </c>
    </row>
    <row r="5307" spans="1:4">
      <c r="A5307" s="31">
        <v>2019</v>
      </c>
      <c r="B5307" s="100">
        <v>43709</v>
      </c>
      <c r="C5307" s="100">
        <v>43731</v>
      </c>
      <c r="D5307">
        <v>1.2434488301280238</v>
      </c>
    </row>
    <row r="5308" spans="1:4">
      <c r="A5308" s="31">
        <v>2019</v>
      </c>
      <c r="B5308" s="100">
        <v>43709</v>
      </c>
      <c r="C5308" s="100">
        <v>43732</v>
      </c>
      <c r="D5308">
        <v>1.2481707939605005</v>
      </c>
    </row>
    <row r="5309" spans="1:4">
      <c r="A5309" s="31">
        <v>2019</v>
      </c>
      <c r="B5309" s="100">
        <v>43709</v>
      </c>
      <c r="C5309" s="100">
        <v>43733</v>
      </c>
      <c r="D5309">
        <v>1.2385528037172373</v>
      </c>
    </row>
    <row r="5310" spans="1:4">
      <c r="A5310" s="31">
        <v>2019</v>
      </c>
      <c r="B5310" s="100">
        <v>43709</v>
      </c>
      <c r="C5310" s="100">
        <v>43734</v>
      </c>
      <c r="D5310">
        <v>1.2358623806564601</v>
      </c>
    </row>
    <row r="5311" spans="1:4">
      <c r="A5311" s="31">
        <v>2019</v>
      </c>
      <c r="B5311" s="100">
        <v>43709</v>
      </c>
      <c r="C5311" s="100">
        <v>43735</v>
      </c>
      <c r="D5311">
        <v>1.2317240757845411</v>
      </c>
    </row>
    <row r="5312" spans="1:4">
      <c r="A5312" s="31">
        <v>2019</v>
      </c>
      <c r="B5312" s="100">
        <v>43709</v>
      </c>
      <c r="C5312" s="100">
        <v>43738</v>
      </c>
      <c r="D5312">
        <v>1.2293814142007158</v>
      </c>
    </row>
    <row r="5313" spans="1:4">
      <c r="A5313" s="31">
        <v>2019</v>
      </c>
      <c r="B5313" s="100">
        <v>43739</v>
      </c>
      <c r="C5313" s="100">
        <v>43739</v>
      </c>
      <c r="D5313">
        <v>1.2251138215951887</v>
      </c>
    </row>
    <row r="5314" spans="1:4">
      <c r="A5314" s="31">
        <v>2019</v>
      </c>
      <c r="B5314" s="100">
        <v>43739</v>
      </c>
      <c r="C5314" s="100">
        <v>43740</v>
      </c>
      <c r="D5314">
        <v>1.2279420029223334</v>
      </c>
    </row>
    <row r="5315" spans="1:4">
      <c r="A5315" s="31">
        <v>2019</v>
      </c>
      <c r="B5315" s="100">
        <v>43739</v>
      </c>
      <c r="C5315" s="100">
        <v>43741</v>
      </c>
      <c r="D5315">
        <v>1.233359612568983</v>
      </c>
    </row>
    <row r="5316" spans="1:4">
      <c r="A5316" s="31">
        <v>2019</v>
      </c>
      <c r="B5316" s="100">
        <v>43739</v>
      </c>
      <c r="C5316" s="100">
        <v>43742</v>
      </c>
      <c r="D5316">
        <v>1.2329720927620866</v>
      </c>
    </row>
    <row r="5317" spans="1:4">
      <c r="A5317" s="31">
        <v>2019</v>
      </c>
      <c r="B5317" s="100">
        <v>43739</v>
      </c>
      <c r="C5317" s="100">
        <v>43745</v>
      </c>
      <c r="D5317">
        <v>1.2330211429532836</v>
      </c>
    </row>
    <row r="5318" spans="1:4">
      <c r="A5318" s="31">
        <v>2019</v>
      </c>
      <c r="B5318" s="100">
        <v>43739</v>
      </c>
      <c r="C5318" s="100">
        <v>43746</v>
      </c>
      <c r="D5318">
        <v>1.2234534216827218</v>
      </c>
    </row>
    <row r="5319" spans="1:4">
      <c r="A5319" s="31">
        <v>2019</v>
      </c>
      <c r="B5319" s="100">
        <v>43739</v>
      </c>
      <c r="C5319" s="100">
        <v>43747</v>
      </c>
      <c r="D5319">
        <v>1.2221480244852534</v>
      </c>
    </row>
    <row r="5320" spans="1:4">
      <c r="A5320" s="31">
        <v>2019</v>
      </c>
      <c r="B5320" s="100">
        <v>43739</v>
      </c>
      <c r="C5320" s="100">
        <v>43748</v>
      </c>
      <c r="D5320">
        <v>1.223448505351894</v>
      </c>
    </row>
    <row r="5321" spans="1:4">
      <c r="A5321" s="31">
        <v>2019</v>
      </c>
      <c r="B5321" s="100">
        <v>43739</v>
      </c>
      <c r="C5321" s="100">
        <v>43749</v>
      </c>
      <c r="D5321">
        <v>1.2617975730706827</v>
      </c>
    </row>
    <row r="5322" spans="1:4">
      <c r="A5322" s="31">
        <v>2019</v>
      </c>
      <c r="B5322" s="100">
        <v>43739</v>
      </c>
      <c r="C5322" s="100">
        <v>43752</v>
      </c>
      <c r="D5322">
        <v>1.2537649318618369</v>
      </c>
    </row>
    <row r="5323" spans="1:4">
      <c r="A5323" s="31">
        <v>2019</v>
      </c>
      <c r="B5323" s="100">
        <v>43739</v>
      </c>
      <c r="C5323" s="100">
        <v>43753</v>
      </c>
      <c r="D5323">
        <v>1.2643295274414759</v>
      </c>
    </row>
    <row r="5324" spans="1:4">
      <c r="A5324" s="31">
        <v>2019</v>
      </c>
      <c r="B5324" s="100">
        <v>43739</v>
      </c>
      <c r="C5324" s="100">
        <v>43754</v>
      </c>
      <c r="D5324">
        <v>1.2736829944547134</v>
      </c>
    </row>
    <row r="5325" spans="1:4">
      <c r="A5325" s="31">
        <v>2019</v>
      </c>
      <c r="B5325" s="100">
        <v>43739</v>
      </c>
      <c r="C5325" s="100">
        <v>43755</v>
      </c>
      <c r="D5325">
        <v>1.2797098111469369</v>
      </c>
    </row>
    <row r="5326" spans="1:4">
      <c r="A5326" s="31">
        <v>2019</v>
      </c>
      <c r="B5326" s="100">
        <v>43739</v>
      </c>
      <c r="C5326" s="100">
        <v>43756</v>
      </c>
      <c r="D5326">
        <v>1.2892925319604329</v>
      </c>
    </row>
    <row r="5327" spans="1:4">
      <c r="A5327" s="31">
        <v>2019</v>
      </c>
      <c r="B5327" s="100">
        <v>43739</v>
      </c>
      <c r="C5327" s="100">
        <v>43759</v>
      </c>
      <c r="D5327">
        <v>1.300244384964506</v>
      </c>
    </row>
    <row r="5328" spans="1:4">
      <c r="A5328" s="31">
        <v>2019</v>
      </c>
      <c r="B5328" s="100">
        <v>43739</v>
      </c>
      <c r="C5328" s="100">
        <v>43760</v>
      </c>
      <c r="D5328">
        <v>1.2932086213908092</v>
      </c>
    </row>
    <row r="5329" spans="1:4">
      <c r="A5329" s="31">
        <v>2019</v>
      </c>
      <c r="B5329" s="100">
        <v>43739</v>
      </c>
      <c r="C5329" s="100">
        <v>43761</v>
      </c>
      <c r="D5329">
        <v>1.2872650680492548</v>
      </c>
    </row>
    <row r="5330" spans="1:4">
      <c r="A5330" s="31">
        <v>2019</v>
      </c>
      <c r="B5330" s="100">
        <v>43739</v>
      </c>
      <c r="C5330" s="100">
        <v>43762</v>
      </c>
      <c r="D5330">
        <v>1.2896347116632672</v>
      </c>
    </row>
    <row r="5331" spans="1:4">
      <c r="A5331" s="31">
        <v>2019</v>
      </c>
      <c r="B5331" s="100">
        <v>43739</v>
      </c>
      <c r="C5331" s="100">
        <v>43763</v>
      </c>
      <c r="D5331">
        <v>1.2825931314810965</v>
      </c>
    </row>
    <row r="5332" spans="1:4">
      <c r="A5332" s="31">
        <v>2019</v>
      </c>
      <c r="B5332" s="100">
        <v>43739</v>
      </c>
      <c r="C5332" s="100">
        <v>43766</v>
      </c>
      <c r="D5332">
        <v>1.2842878324529701</v>
      </c>
    </row>
    <row r="5333" spans="1:4">
      <c r="A5333" s="31">
        <v>2019</v>
      </c>
      <c r="B5333" s="100">
        <v>43739</v>
      </c>
      <c r="C5333" s="100">
        <v>43767</v>
      </c>
      <c r="D5333">
        <v>1.2852145306273746</v>
      </c>
    </row>
    <row r="5334" spans="1:4">
      <c r="A5334" s="31">
        <v>2019</v>
      </c>
      <c r="B5334" s="100">
        <v>43739</v>
      </c>
      <c r="C5334" s="100">
        <v>43768</v>
      </c>
      <c r="D5334">
        <v>1.2883990719257541</v>
      </c>
    </row>
    <row r="5335" spans="1:4">
      <c r="A5335" s="31">
        <v>2019</v>
      </c>
      <c r="B5335" s="100">
        <v>43739</v>
      </c>
      <c r="C5335" s="100">
        <v>43769</v>
      </c>
      <c r="D5335">
        <v>1.2949740517571662</v>
      </c>
    </row>
    <row r="5336" spans="1:4">
      <c r="A5336" s="31">
        <v>2019</v>
      </c>
      <c r="B5336" s="100">
        <v>43770</v>
      </c>
      <c r="C5336" s="100">
        <v>43770</v>
      </c>
      <c r="D5336">
        <v>1.2951120825969678</v>
      </c>
    </row>
    <row r="5337" spans="1:4">
      <c r="A5337" s="31">
        <v>2019</v>
      </c>
      <c r="B5337" s="100">
        <v>43770</v>
      </c>
      <c r="C5337" s="100">
        <v>43773</v>
      </c>
      <c r="D5337">
        <v>1.2919136717302704</v>
      </c>
    </row>
    <row r="5338" spans="1:4">
      <c r="A5338" s="31">
        <v>2019</v>
      </c>
      <c r="B5338" s="100">
        <v>43770</v>
      </c>
      <c r="C5338" s="100">
        <v>43774</v>
      </c>
      <c r="D5338">
        <v>1.2900491215031413</v>
      </c>
    </row>
    <row r="5339" spans="1:4">
      <c r="A5339" s="31">
        <v>2019</v>
      </c>
      <c r="B5339" s="100">
        <v>43770</v>
      </c>
      <c r="C5339" s="100">
        <v>43775</v>
      </c>
      <c r="D5339">
        <v>1.2890402519963269</v>
      </c>
    </row>
    <row r="5340" spans="1:4">
      <c r="A5340" s="31">
        <v>2019</v>
      </c>
      <c r="B5340" s="100">
        <v>43770</v>
      </c>
      <c r="C5340" s="100">
        <v>43776</v>
      </c>
      <c r="D5340">
        <v>1.2814372642928205</v>
      </c>
    </row>
    <row r="5341" spans="1:4">
      <c r="A5341" s="31">
        <v>2019</v>
      </c>
      <c r="B5341" s="100">
        <v>43770</v>
      </c>
      <c r="C5341" s="100">
        <v>43777</v>
      </c>
      <c r="D5341">
        <v>1.2806703962487522</v>
      </c>
    </row>
    <row r="5342" spans="1:4">
      <c r="A5342" s="31">
        <v>2019</v>
      </c>
      <c r="B5342" s="100">
        <v>43770</v>
      </c>
      <c r="C5342" s="100">
        <v>43780</v>
      </c>
      <c r="D5342">
        <v>1.2876852920938153</v>
      </c>
    </row>
    <row r="5343" spans="1:4">
      <c r="A5343" s="31">
        <v>2019</v>
      </c>
      <c r="B5343" s="100">
        <v>43770</v>
      </c>
      <c r="C5343" s="100">
        <v>43781</v>
      </c>
      <c r="D5343">
        <v>1.2835003495688651</v>
      </c>
    </row>
    <row r="5344" spans="1:4">
      <c r="A5344" s="31">
        <v>2019</v>
      </c>
      <c r="B5344" s="100">
        <v>43770</v>
      </c>
      <c r="C5344" s="100">
        <v>43782</v>
      </c>
      <c r="D5344">
        <v>1.283348880597015</v>
      </c>
    </row>
    <row r="5345" spans="1:4">
      <c r="A5345" s="31">
        <v>2019</v>
      </c>
      <c r="B5345" s="100">
        <v>43770</v>
      </c>
      <c r="C5345" s="100">
        <v>43783</v>
      </c>
      <c r="D5345">
        <v>1.2840512359445604</v>
      </c>
    </row>
    <row r="5346" spans="1:4">
      <c r="A5346" s="31">
        <v>2019</v>
      </c>
      <c r="B5346" s="100">
        <v>43770</v>
      </c>
      <c r="C5346" s="100">
        <v>43784</v>
      </c>
      <c r="D5346">
        <v>1.2881158066775624</v>
      </c>
    </row>
    <row r="5347" spans="1:4">
      <c r="A5347" s="31">
        <v>2019</v>
      </c>
      <c r="B5347" s="100">
        <v>43770</v>
      </c>
      <c r="C5347" s="100">
        <v>43787</v>
      </c>
      <c r="D5347">
        <v>1.2962615727176845</v>
      </c>
    </row>
    <row r="5348" spans="1:4">
      <c r="A5348" s="31">
        <v>2019</v>
      </c>
      <c r="B5348" s="100">
        <v>43770</v>
      </c>
      <c r="C5348" s="100">
        <v>43788</v>
      </c>
      <c r="D5348">
        <v>1.2944503523307584</v>
      </c>
    </row>
    <row r="5349" spans="1:4">
      <c r="A5349" s="31">
        <v>2019</v>
      </c>
      <c r="B5349" s="100">
        <v>43770</v>
      </c>
      <c r="C5349" s="100">
        <v>43789</v>
      </c>
      <c r="D5349">
        <v>1.290205914950709</v>
      </c>
    </row>
    <row r="5350" spans="1:4">
      <c r="A5350" s="31">
        <v>2019</v>
      </c>
      <c r="B5350" s="100">
        <v>43770</v>
      </c>
      <c r="C5350" s="100">
        <v>43790</v>
      </c>
      <c r="D5350">
        <v>1.2964651423762097</v>
      </c>
    </row>
    <row r="5351" spans="1:4">
      <c r="A5351" s="31">
        <v>2019</v>
      </c>
      <c r="B5351" s="100">
        <v>43770</v>
      </c>
      <c r="C5351" s="100">
        <v>43791</v>
      </c>
      <c r="D5351">
        <v>1.2861130495464059</v>
      </c>
    </row>
    <row r="5352" spans="1:4">
      <c r="A5352" s="31">
        <v>2019</v>
      </c>
      <c r="B5352" s="100">
        <v>43770</v>
      </c>
      <c r="C5352" s="100">
        <v>43794</v>
      </c>
      <c r="D5352">
        <v>1.2872595451090452</v>
      </c>
    </row>
    <row r="5353" spans="1:4">
      <c r="A5353" s="31">
        <v>2019</v>
      </c>
      <c r="B5353" s="100">
        <v>43770</v>
      </c>
      <c r="C5353" s="100">
        <v>43795</v>
      </c>
      <c r="D5353">
        <v>1.2856559528670597</v>
      </c>
    </row>
    <row r="5354" spans="1:4">
      <c r="A5354" s="31">
        <v>2019</v>
      </c>
      <c r="B5354" s="100">
        <v>43770</v>
      </c>
      <c r="C5354" s="100">
        <v>43796</v>
      </c>
      <c r="D5354">
        <v>1.2883557636044469</v>
      </c>
    </row>
    <row r="5355" spans="1:4">
      <c r="A5355" s="31">
        <v>2019</v>
      </c>
      <c r="B5355" s="100">
        <v>43770</v>
      </c>
      <c r="C5355" s="100">
        <v>43797</v>
      </c>
      <c r="D5355">
        <v>1.2919699459967129</v>
      </c>
    </row>
    <row r="5356" spans="1:4">
      <c r="A5356" s="31">
        <v>2019</v>
      </c>
      <c r="B5356" s="100">
        <v>43770</v>
      </c>
      <c r="C5356" s="100">
        <v>43798</v>
      </c>
      <c r="D5356">
        <v>1.2885890290407747</v>
      </c>
    </row>
    <row r="5357" spans="1:4">
      <c r="A5357" s="31">
        <v>2019</v>
      </c>
      <c r="B5357" s="100">
        <v>43800</v>
      </c>
      <c r="C5357" s="100">
        <v>43801</v>
      </c>
      <c r="D5357">
        <v>1.2935060667934004</v>
      </c>
    </row>
    <row r="5358" spans="1:4">
      <c r="A5358" s="31">
        <v>2019</v>
      </c>
      <c r="B5358" s="100">
        <v>43800</v>
      </c>
      <c r="C5358" s="100">
        <v>43802</v>
      </c>
      <c r="D5358">
        <v>1.2994131455399061</v>
      </c>
    </row>
    <row r="5359" spans="1:4">
      <c r="A5359" s="31">
        <v>2019</v>
      </c>
      <c r="B5359" s="100">
        <v>43800</v>
      </c>
      <c r="C5359" s="100">
        <v>43803</v>
      </c>
      <c r="D5359">
        <v>1.3096560690225743</v>
      </c>
    </row>
    <row r="5360" spans="1:4">
      <c r="A5360" s="31">
        <v>2019</v>
      </c>
      <c r="B5360" s="100">
        <v>43800</v>
      </c>
      <c r="C5360" s="100">
        <v>43804</v>
      </c>
      <c r="D5360">
        <v>1.3133656919616432</v>
      </c>
    </row>
    <row r="5361" spans="1:4">
      <c r="A5361" s="31">
        <v>2019</v>
      </c>
      <c r="B5361" s="100">
        <v>43800</v>
      </c>
      <c r="C5361" s="100">
        <v>43805</v>
      </c>
      <c r="D5361">
        <v>1.3136300664274803</v>
      </c>
    </row>
    <row r="5362" spans="1:4">
      <c r="A5362" s="31">
        <v>2019</v>
      </c>
      <c r="B5362" s="100">
        <v>43800</v>
      </c>
      <c r="C5362" s="100">
        <v>43808</v>
      </c>
      <c r="D5362">
        <v>1.3153987766494446</v>
      </c>
    </row>
    <row r="5363" spans="1:4">
      <c r="A5363" s="31">
        <v>2019</v>
      </c>
      <c r="B5363" s="100">
        <v>43800</v>
      </c>
      <c r="C5363" s="100">
        <v>43809</v>
      </c>
      <c r="D5363">
        <v>1.3175454664398796</v>
      </c>
    </row>
    <row r="5364" spans="1:4">
      <c r="A5364" s="31">
        <v>2019</v>
      </c>
      <c r="B5364" s="100">
        <v>43800</v>
      </c>
      <c r="C5364" s="100">
        <v>43810</v>
      </c>
      <c r="D5364">
        <v>1.3146180782242267</v>
      </c>
    </row>
    <row r="5365" spans="1:4">
      <c r="A5365" s="31">
        <v>2019</v>
      </c>
      <c r="B5365" s="100">
        <v>43800</v>
      </c>
      <c r="C5365" s="100">
        <v>43811</v>
      </c>
      <c r="D5365">
        <v>1.3170529801324502</v>
      </c>
    </row>
    <row r="5366" spans="1:4">
      <c r="A5366" s="31">
        <v>2019</v>
      </c>
      <c r="B5366" s="100">
        <v>43800</v>
      </c>
      <c r="C5366" s="100">
        <v>43812</v>
      </c>
      <c r="D5366">
        <v>1.3380753939742298</v>
      </c>
    </row>
    <row r="5367" spans="1:4">
      <c r="A5367" s="31">
        <v>2019</v>
      </c>
      <c r="B5367" s="100">
        <v>43800</v>
      </c>
      <c r="C5367" s="100">
        <v>43815</v>
      </c>
      <c r="D5367">
        <v>1.3362105136965774</v>
      </c>
    </row>
    <row r="5368" spans="1:4">
      <c r="A5368" s="31">
        <v>2019</v>
      </c>
      <c r="B5368" s="100">
        <v>43800</v>
      </c>
      <c r="C5368" s="100">
        <v>43816</v>
      </c>
      <c r="D5368">
        <v>1.3170812290555529</v>
      </c>
    </row>
    <row r="5369" spans="1:4">
      <c r="A5369" s="31">
        <v>2019</v>
      </c>
      <c r="B5369" s="100">
        <v>43800</v>
      </c>
      <c r="C5369" s="100">
        <v>43817</v>
      </c>
      <c r="D5369">
        <v>1.3068014813943918</v>
      </c>
    </row>
    <row r="5370" spans="1:4">
      <c r="A5370" s="31">
        <v>2019</v>
      </c>
      <c r="B5370" s="100">
        <v>43800</v>
      </c>
      <c r="C5370" s="100">
        <v>43818</v>
      </c>
      <c r="D5370">
        <v>1.306760076640062</v>
      </c>
    </row>
    <row r="5371" spans="1:4">
      <c r="A5371" s="31">
        <v>2019</v>
      </c>
      <c r="B5371" s="100">
        <v>43800</v>
      </c>
      <c r="C5371" s="100">
        <v>43819</v>
      </c>
      <c r="D5371">
        <v>1.3034898335545557</v>
      </c>
    </row>
    <row r="5372" spans="1:4">
      <c r="A5372" s="31">
        <v>2019</v>
      </c>
      <c r="B5372" s="100">
        <v>43800</v>
      </c>
      <c r="C5372" s="100">
        <v>43822</v>
      </c>
      <c r="D5372">
        <v>1.2921780930601576</v>
      </c>
    </row>
    <row r="5373" spans="1:4">
      <c r="A5373" s="31">
        <v>2019</v>
      </c>
      <c r="B5373" s="100">
        <v>43800</v>
      </c>
      <c r="C5373" s="100">
        <v>43823</v>
      </c>
      <c r="D5373">
        <v>1.2954064513111898</v>
      </c>
    </row>
    <row r="5374" spans="1:4">
      <c r="A5374" s="31">
        <v>2019</v>
      </c>
      <c r="B5374" s="100">
        <v>43800</v>
      </c>
      <c r="C5374" s="100">
        <v>43826</v>
      </c>
      <c r="D5374">
        <v>1.3101139433807119</v>
      </c>
    </row>
    <row r="5375" spans="1:4">
      <c r="A5375" s="31">
        <v>2019</v>
      </c>
      <c r="B5375" s="100">
        <v>43800</v>
      </c>
      <c r="C5375" s="100">
        <v>43829</v>
      </c>
      <c r="D5375">
        <v>1.3131396113041029</v>
      </c>
    </row>
    <row r="5376" spans="1:4">
      <c r="A5376" s="31">
        <v>2019</v>
      </c>
      <c r="B5376" s="100">
        <v>43800</v>
      </c>
      <c r="C5376" s="100">
        <v>43830</v>
      </c>
      <c r="D5376">
        <v>1.3204043253408555</v>
      </c>
    </row>
    <row r="5377" spans="1:4">
      <c r="A5377" s="31">
        <v>2020</v>
      </c>
      <c r="B5377" s="100">
        <v>43831</v>
      </c>
      <c r="C5377" s="100">
        <v>43832</v>
      </c>
      <c r="D5377">
        <v>1.3194935634460319</v>
      </c>
    </row>
    <row r="5378" spans="1:4">
      <c r="A5378" s="31">
        <v>2020</v>
      </c>
      <c r="B5378" s="100">
        <v>43831</v>
      </c>
      <c r="C5378" s="100">
        <v>43833</v>
      </c>
      <c r="D5378">
        <v>1.3096398989602303</v>
      </c>
    </row>
    <row r="5379" spans="1:4">
      <c r="A5379" s="31">
        <v>2020</v>
      </c>
      <c r="B5379" s="100">
        <v>43831</v>
      </c>
      <c r="C5379" s="100">
        <v>43836</v>
      </c>
      <c r="D5379">
        <v>1.3136184943965263</v>
      </c>
    </row>
    <row r="5380" spans="1:4">
      <c r="A5380" s="31">
        <v>2020</v>
      </c>
      <c r="B5380" s="100">
        <v>43831</v>
      </c>
      <c r="C5380" s="100">
        <v>43837</v>
      </c>
      <c r="D5380">
        <v>1.3115292957514997</v>
      </c>
    </row>
    <row r="5381" spans="1:4">
      <c r="A5381" s="31">
        <v>2020</v>
      </c>
      <c r="B5381" s="100">
        <v>43831</v>
      </c>
      <c r="C5381" s="100">
        <v>43838</v>
      </c>
      <c r="D5381">
        <v>1.309680916246406</v>
      </c>
    </row>
    <row r="5382" spans="1:4">
      <c r="A5382" s="31">
        <v>2020</v>
      </c>
      <c r="B5382" s="100">
        <v>43831</v>
      </c>
      <c r="C5382" s="100">
        <v>43839</v>
      </c>
      <c r="D5382">
        <v>1.3026909773113677</v>
      </c>
    </row>
    <row r="5383" spans="1:4">
      <c r="A5383" s="31">
        <v>2020</v>
      </c>
      <c r="B5383" s="100">
        <v>43831</v>
      </c>
      <c r="C5383" s="100">
        <v>43840</v>
      </c>
      <c r="D5383">
        <v>1.3077467279801911</v>
      </c>
    </row>
    <row r="5384" spans="1:4">
      <c r="A5384" s="31">
        <v>2020</v>
      </c>
      <c r="B5384" s="100">
        <v>43831</v>
      </c>
      <c r="C5384" s="100">
        <v>43843</v>
      </c>
      <c r="D5384">
        <v>1.2973414179104477</v>
      </c>
    </row>
    <row r="5385" spans="1:4">
      <c r="A5385" s="31">
        <v>2020</v>
      </c>
      <c r="B5385" s="100">
        <v>43831</v>
      </c>
      <c r="C5385" s="100">
        <v>43844</v>
      </c>
      <c r="D5385">
        <v>1.2982083206802306</v>
      </c>
    </row>
    <row r="5386" spans="1:4">
      <c r="A5386" s="31">
        <v>2020</v>
      </c>
      <c r="B5386" s="100">
        <v>43831</v>
      </c>
      <c r="C5386" s="100">
        <v>43845</v>
      </c>
      <c r="D5386">
        <v>1.3003746367424112</v>
      </c>
    </row>
    <row r="5387" spans="1:4">
      <c r="A5387" s="31">
        <v>2020</v>
      </c>
      <c r="B5387" s="100">
        <v>43831</v>
      </c>
      <c r="C5387" s="100">
        <v>43846</v>
      </c>
      <c r="D5387">
        <v>1.3067743067743067</v>
      </c>
    </row>
    <row r="5388" spans="1:4">
      <c r="A5388" s="31">
        <v>2020</v>
      </c>
      <c r="B5388" s="100">
        <v>43831</v>
      </c>
      <c r="C5388" s="100">
        <v>43847</v>
      </c>
      <c r="D5388">
        <v>1.3052112096821573</v>
      </c>
    </row>
    <row r="5389" spans="1:4">
      <c r="A5389" s="31">
        <v>2020</v>
      </c>
      <c r="B5389" s="100">
        <v>43831</v>
      </c>
      <c r="C5389" s="100">
        <v>43850</v>
      </c>
      <c r="D5389">
        <v>1.2999120492524188</v>
      </c>
    </row>
    <row r="5390" spans="1:4">
      <c r="A5390" s="31">
        <v>2020</v>
      </c>
      <c r="B5390" s="100">
        <v>43831</v>
      </c>
      <c r="C5390" s="100">
        <v>43851</v>
      </c>
      <c r="D5390">
        <v>1.3071856991650006</v>
      </c>
    </row>
    <row r="5391" spans="1:4">
      <c r="A5391" s="31">
        <v>2020</v>
      </c>
      <c r="B5391" s="100">
        <v>43831</v>
      </c>
      <c r="C5391" s="100">
        <v>43852</v>
      </c>
      <c r="D5391">
        <v>1.313043993131624</v>
      </c>
    </row>
    <row r="5392" spans="1:4">
      <c r="A5392" s="31">
        <v>2020</v>
      </c>
      <c r="B5392" s="100">
        <v>43831</v>
      </c>
      <c r="C5392" s="100">
        <v>43853</v>
      </c>
      <c r="D5392">
        <v>1.3125754455726764</v>
      </c>
    </row>
    <row r="5393" spans="1:4">
      <c r="A5393" s="31">
        <v>2020</v>
      </c>
      <c r="B5393" s="100">
        <v>43831</v>
      </c>
      <c r="C5393" s="100">
        <v>43854</v>
      </c>
      <c r="D5393">
        <v>1.3088135874657525</v>
      </c>
    </row>
    <row r="5394" spans="1:4">
      <c r="A5394" s="31">
        <v>2020</v>
      </c>
      <c r="B5394" s="100">
        <v>43831</v>
      </c>
      <c r="C5394" s="100">
        <v>43857</v>
      </c>
      <c r="D5394">
        <v>1.3069299888570143</v>
      </c>
    </row>
    <row r="5395" spans="1:4">
      <c r="A5395" s="31">
        <v>2020</v>
      </c>
      <c r="B5395" s="100">
        <v>43831</v>
      </c>
      <c r="C5395" s="100">
        <v>43858</v>
      </c>
      <c r="D5395">
        <v>1.3007812961715306</v>
      </c>
    </row>
    <row r="5396" spans="1:4">
      <c r="A5396" s="31">
        <v>2020</v>
      </c>
      <c r="B5396" s="100">
        <v>43831</v>
      </c>
      <c r="C5396" s="100">
        <v>43859</v>
      </c>
      <c r="D5396">
        <v>1.3006620950579335</v>
      </c>
    </row>
    <row r="5397" spans="1:4">
      <c r="A5397" s="31">
        <v>2020</v>
      </c>
      <c r="B5397" s="100">
        <v>43831</v>
      </c>
      <c r="C5397" s="100">
        <v>43860</v>
      </c>
      <c r="D5397">
        <v>1.3101219961274841</v>
      </c>
    </row>
    <row r="5398" spans="1:4">
      <c r="A5398" s="31">
        <v>2020</v>
      </c>
      <c r="B5398" s="100">
        <v>43831</v>
      </c>
      <c r="C5398" s="100">
        <v>43861</v>
      </c>
      <c r="D5398">
        <v>1.3129789129789129</v>
      </c>
    </row>
    <row r="5399" spans="1:4">
      <c r="A5399" s="31">
        <v>2020</v>
      </c>
      <c r="B5399" s="100">
        <v>43862</v>
      </c>
      <c r="C5399" s="100">
        <v>43864</v>
      </c>
      <c r="D5399">
        <v>1.3053376585078149</v>
      </c>
    </row>
    <row r="5400" spans="1:4">
      <c r="A5400" s="31">
        <v>2020</v>
      </c>
      <c r="B5400" s="100">
        <v>43862</v>
      </c>
      <c r="C5400" s="100">
        <v>43865</v>
      </c>
      <c r="D5400">
        <v>1.3016022620169652</v>
      </c>
    </row>
    <row r="5401" spans="1:4">
      <c r="A5401" s="31">
        <v>2020</v>
      </c>
      <c r="B5401" s="100">
        <v>43862</v>
      </c>
      <c r="C5401" s="100">
        <v>43866</v>
      </c>
      <c r="D5401">
        <v>1.3053621334849133</v>
      </c>
    </row>
    <row r="5402" spans="1:4">
      <c r="A5402" s="31">
        <v>2020</v>
      </c>
      <c r="B5402" s="100">
        <v>43862</v>
      </c>
      <c r="C5402" s="100">
        <v>43867</v>
      </c>
      <c r="D5402">
        <v>1.2969882713502681</v>
      </c>
    </row>
    <row r="5403" spans="1:4">
      <c r="A5403" s="31">
        <v>2020</v>
      </c>
      <c r="B5403" s="100">
        <v>43862</v>
      </c>
      <c r="C5403" s="100">
        <v>43868</v>
      </c>
      <c r="D5403">
        <v>1.2947355996222851</v>
      </c>
    </row>
    <row r="5404" spans="1:4">
      <c r="A5404" s="31">
        <v>2020</v>
      </c>
      <c r="B5404" s="100">
        <v>43862</v>
      </c>
      <c r="C5404" s="100">
        <v>43871</v>
      </c>
      <c r="D5404">
        <v>1.2940161648626931</v>
      </c>
    </row>
    <row r="5405" spans="1:4">
      <c r="A5405" s="31">
        <v>2020</v>
      </c>
      <c r="B5405" s="100">
        <v>43862</v>
      </c>
      <c r="C5405" s="100">
        <v>43872</v>
      </c>
      <c r="D5405">
        <v>1.2927364364067595</v>
      </c>
    </row>
    <row r="5406" spans="1:4">
      <c r="A5406" s="31">
        <v>2020</v>
      </c>
      <c r="B5406" s="100">
        <v>43862</v>
      </c>
      <c r="C5406" s="100">
        <v>43873</v>
      </c>
      <c r="D5406">
        <v>1.2983892074519974</v>
      </c>
    </row>
    <row r="5407" spans="1:4">
      <c r="A5407" s="31">
        <v>2020</v>
      </c>
      <c r="B5407" s="100">
        <v>43862</v>
      </c>
      <c r="C5407" s="100">
        <v>43874</v>
      </c>
      <c r="D5407">
        <v>1.3033883058470765</v>
      </c>
    </row>
    <row r="5408" spans="1:4">
      <c r="A5408" s="31">
        <v>2020</v>
      </c>
      <c r="B5408" s="100">
        <v>43862</v>
      </c>
      <c r="C5408" s="100">
        <v>43875</v>
      </c>
      <c r="D5408">
        <v>1.3029997115661955</v>
      </c>
    </row>
    <row r="5409" spans="1:4">
      <c r="A5409" s="31">
        <v>2020</v>
      </c>
      <c r="B5409" s="100">
        <v>43862</v>
      </c>
      <c r="C5409" s="100">
        <v>43878</v>
      </c>
      <c r="D5409">
        <v>1.3016891323674282</v>
      </c>
    </row>
    <row r="5410" spans="1:4">
      <c r="A5410" s="31">
        <v>2020</v>
      </c>
      <c r="B5410" s="100">
        <v>43862</v>
      </c>
      <c r="C5410" s="100">
        <v>43879</v>
      </c>
      <c r="D5410">
        <v>1.3033680785684159</v>
      </c>
    </row>
    <row r="5411" spans="1:4">
      <c r="A5411" s="31">
        <v>2020</v>
      </c>
      <c r="B5411" s="100">
        <v>43862</v>
      </c>
      <c r="C5411" s="100">
        <v>43880</v>
      </c>
      <c r="D5411">
        <v>1.2988887285322559</v>
      </c>
    </row>
    <row r="5412" spans="1:4">
      <c r="A5412" s="31">
        <v>2020</v>
      </c>
      <c r="B5412" s="100">
        <v>43862</v>
      </c>
      <c r="C5412" s="100">
        <v>43881</v>
      </c>
      <c r="D5412">
        <v>1.2869751908396945</v>
      </c>
    </row>
    <row r="5413" spans="1:4">
      <c r="A5413" s="31">
        <v>2020</v>
      </c>
      <c r="B5413" s="100">
        <v>43862</v>
      </c>
      <c r="C5413" s="100">
        <v>43882</v>
      </c>
      <c r="D5413">
        <v>1.2933780385582567</v>
      </c>
    </row>
    <row r="5414" spans="1:4">
      <c r="A5414" s="31">
        <v>2020</v>
      </c>
      <c r="B5414" s="100">
        <v>43862</v>
      </c>
      <c r="C5414" s="100">
        <v>43885</v>
      </c>
      <c r="D5414">
        <v>1.2904226259348945</v>
      </c>
    </row>
    <row r="5415" spans="1:4">
      <c r="A5415" s="31">
        <v>2020</v>
      </c>
      <c r="B5415" s="100">
        <v>43862</v>
      </c>
      <c r="C5415" s="100">
        <v>43886</v>
      </c>
      <c r="D5415">
        <v>1.2961855793375583</v>
      </c>
    </row>
    <row r="5416" spans="1:4">
      <c r="A5416" s="31">
        <v>2020</v>
      </c>
      <c r="B5416" s="100">
        <v>43862</v>
      </c>
      <c r="C5416" s="100">
        <v>43887</v>
      </c>
      <c r="D5416">
        <v>1.2923351158645275</v>
      </c>
    </row>
    <row r="5417" spans="1:4">
      <c r="A5417" s="31">
        <v>2020</v>
      </c>
      <c r="B5417" s="100">
        <v>43862</v>
      </c>
      <c r="C5417" s="100">
        <v>43888</v>
      </c>
      <c r="D5417">
        <v>1.2899582328372259</v>
      </c>
    </row>
    <row r="5418" spans="1:4">
      <c r="A5418" s="31">
        <v>2020</v>
      </c>
      <c r="B5418" s="100">
        <v>43862</v>
      </c>
      <c r="C5418" s="100">
        <v>43889</v>
      </c>
      <c r="D5418">
        <v>1.2866436148391256</v>
      </c>
    </row>
    <row r="5419" spans="1:4">
      <c r="A5419" s="31">
        <v>2020</v>
      </c>
      <c r="B5419" s="100">
        <v>43891</v>
      </c>
      <c r="C5419" s="100">
        <v>43892</v>
      </c>
      <c r="D5419">
        <v>1.276732519830565</v>
      </c>
    </row>
    <row r="5420" spans="1:4">
      <c r="A5420" s="31">
        <v>2020</v>
      </c>
      <c r="B5420" s="100">
        <v>43891</v>
      </c>
      <c r="C5420" s="100">
        <v>43893</v>
      </c>
      <c r="D5420">
        <v>1.2776692334214457</v>
      </c>
    </row>
    <row r="5421" spans="1:4">
      <c r="A5421" s="31">
        <v>2020</v>
      </c>
      <c r="B5421" s="100">
        <v>43891</v>
      </c>
      <c r="C5421" s="100">
        <v>43894</v>
      </c>
      <c r="D5421">
        <v>1.2809441565918249</v>
      </c>
    </row>
    <row r="5422" spans="1:4">
      <c r="A5422" s="31">
        <v>2020</v>
      </c>
      <c r="B5422" s="100">
        <v>43891</v>
      </c>
      <c r="C5422" s="100">
        <v>43895</v>
      </c>
      <c r="D5422">
        <v>1.2907580477673934</v>
      </c>
    </row>
    <row r="5423" spans="1:4">
      <c r="A5423" s="31">
        <v>2020</v>
      </c>
      <c r="B5423" s="100">
        <v>43891</v>
      </c>
      <c r="C5423" s="100">
        <v>43896</v>
      </c>
      <c r="D5423">
        <v>1.3005219985085756</v>
      </c>
    </row>
    <row r="5424" spans="1:4">
      <c r="A5424" s="31">
        <v>2020</v>
      </c>
      <c r="B5424" s="100">
        <v>43891</v>
      </c>
      <c r="C5424" s="100">
        <v>43899</v>
      </c>
      <c r="D5424">
        <v>1.3110101507158143</v>
      </c>
    </row>
    <row r="5425" spans="1:4">
      <c r="A5425" s="31">
        <v>2020</v>
      </c>
      <c r="B5425" s="100">
        <v>43891</v>
      </c>
      <c r="C5425" s="100">
        <v>43900</v>
      </c>
      <c r="D5425">
        <v>1.3034273616753447</v>
      </c>
    </row>
    <row r="5426" spans="1:4">
      <c r="A5426" s="31">
        <v>2020</v>
      </c>
      <c r="B5426" s="100">
        <v>43891</v>
      </c>
      <c r="C5426" s="100">
        <v>43901</v>
      </c>
      <c r="D5426">
        <v>1.292735773748432</v>
      </c>
    </row>
    <row r="5427" spans="1:4">
      <c r="A5427" s="31">
        <v>2020</v>
      </c>
      <c r="B5427" s="100">
        <v>43891</v>
      </c>
      <c r="C5427" s="100">
        <v>43902</v>
      </c>
      <c r="D5427">
        <v>1.2682937837807342</v>
      </c>
    </row>
    <row r="5428" spans="1:4">
      <c r="A5428" s="31">
        <v>2020</v>
      </c>
      <c r="B5428" s="100">
        <v>43891</v>
      </c>
      <c r="C5428" s="100">
        <v>43903</v>
      </c>
      <c r="D5428">
        <v>1.2466599303918267</v>
      </c>
    </row>
    <row r="5429" spans="1:4">
      <c r="A5429" s="31">
        <v>2020</v>
      </c>
      <c r="B5429" s="100">
        <v>43891</v>
      </c>
      <c r="C5429" s="100">
        <v>43906</v>
      </c>
      <c r="D5429">
        <v>1.2271497393255459</v>
      </c>
    </row>
    <row r="5430" spans="1:4">
      <c r="A5430" s="31">
        <v>2020</v>
      </c>
      <c r="B5430" s="100">
        <v>43891</v>
      </c>
      <c r="C5430" s="100">
        <v>43907</v>
      </c>
      <c r="D5430">
        <v>1.2091650793301256</v>
      </c>
    </row>
    <row r="5431" spans="1:4">
      <c r="A5431" s="31">
        <v>2020</v>
      </c>
      <c r="B5431" s="100">
        <v>43891</v>
      </c>
      <c r="C5431" s="100">
        <v>43908</v>
      </c>
      <c r="D5431">
        <v>1.1860288534548213</v>
      </c>
    </row>
    <row r="5432" spans="1:4">
      <c r="A5432" s="31">
        <v>2020</v>
      </c>
      <c r="B5432" s="100">
        <v>43891</v>
      </c>
      <c r="C5432" s="100">
        <v>43909</v>
      </c>
      <c r="D5432">
        <v>1.1615852019142874</v>
      </c>
    </row>
    <row r="5433" spans="1:4">
      <c r="A5433" s="31">
        <v>2020</v>
      </c>
      <c r="B5433" s="100">
        <v>43891</v>
      </c>
      <c r="C5433" s="100">
        <v>43910</v>
      </c>
      <c r="D5433">
        <v>1.1762314892121106</v>
      </c>
    </row>
    <row r="5434" spans="1:4">
      <c r="A5434" s="31">
        <v>2020</v>
      </c>
      <c r="B5434" s="100">
        <v>43891</v>
      </c>
      <c r="C5434" s="100">
        <v>43913</v>
      </c>
      <c r="D5434">
        <v>1.1598365063999141</v>
      </c>
    </row>
    <row r="5435" spans="1:4">
      <c r="A5435" s="31">
        <v>2020</v>
      </c>
      <c r="B5435" s="100">
        <v>43891</v>
      </c>
      <c r="C5435" s="100">
        <v>43914</v>
      </c>
      <c r="D5435">
        <v>1.1773072747014115</v>
      </c>
    </row>
    <row r="5436" spans="1:4">
      <c r="A5436" s="31">
        <v>2020</v>
      </c>
      <c r="B5436" s="100">
        <v>43891</v>
      </c>
      <c r="C5436" s="100">
        <v>43915</v>
      </c>
      <c r="D5436">
        <v>1.1832398937739745</v>
      </c>
    </row>
    <row r="5437" spans="1:4">
      <c r="A5437" s="31">
        <v>2020</v>
      </c>
      <c r="B5437" s="100">
        <v>43891</v>
      </c>
      <c r="C5437" s="100">
        <v>43916</v>
      </c>
      <c r="D5437">
        <v>1.2021062311161712</v>
      </c>
    </row>
    <row r="5438" spans="1:4">
      <c r="A5438" s="31">
        <v>2020</v>
      </c>
      <c r="B5438" s="100">
        <v>43891</v>
      </c>
      <c r="C5438" s="100">
        <v>43917</v>
      </c>
      <c r="D5438">
        <v>1.223159466476494</v>
      </c>
    </row>
    <row r="5439" spans="1:4">
      <c r="A5439" s="31">
        <v>2020</v>
      </c>
      <c r="B5439" s="100">
        <v>43891</v>
      </c>
      <c r="C5439" s="100">
        <v>43920</v>
      </c>
      <c r="D5439">
        <v>1.2411698537682789</v>
      </c>
    </row>
    <row r="5440" spans="1:4">
      <c r="A5440" s="31">
        <v>2020</v>
      </c>
      <c r="B5440" s="100">
        <v>43891</v>
      </c>
      <c r="C5440" s="100">
        <v>43921</v>
      </c>
      <c r="D5440">
        <v>1.2359689992441589</v>
      </c>
    </row>
    <row r="5441" spans="1:4">
      <c r="A5441" s="31">
        <v>2020</v>
      </c>
      <c r="B5441" s="100">
        <v>43922</v>
      </c>
      <c r="C5441" s="100">
        <v>43922</v>
      </c>
      <c r="D5441">
        <v>1.2362649785213653</v>
      </c>
    </row>
    <row r="5442" spans="1:4">
      <c r="A5442" s="31">
        <v>2020</v>
      </c>
      <c r="B5442" s="100">
        <v>43922</v>
      </c>
      <c r="C5442" s="100">
        <v>43923</v>
      </c>
      <c r="D5442">
        <v>1.2430189883516833</v>
      </c>
    </row>
    <row r="5443" spans="1:4">
      <c r="A5443" s="31">
        <v>2020</v>
      </c>
      <c r="B5443" s="100">
        <v>43922</v>
      </c>
      <c r="C5443" s="100">
        <v>43924</v>
      </c>
      <c r="D5443">
        <v>1.2276607854297099</v>
      </c>
    </row>
    <row r="5444" spans="1:4">
      <c r="A5444" s="31">
        <v>2020</v>
      </c>
      <c r="B5444" s="100">
        <v>43922</v>
      </c>
      <c r="C5444" s="100">
        <v>43927</v>
      </c>
      <c r="D5444">
        <v>1.2290432801822322</v>
      </c>
    </row>
    <row r="5445" spans="1:4">
      <c r="A5445" s="31">
        <v>2020</v>
      </c>
      <c r="B5445" s="100">
        <v>43922</v>
      </c>
      <c r="C5445" s="100">
        <v>43928</v>
      </c>
      <c r="D5445">
        <v>1.2356259861737029</v>
      </c>
    </row>
    <row r="5446" spans="1:4">
      <c r="A5446" s="31">
        <v>2020</v>
      </c>
      <c r="B5446" s="100">
        <v>43922</v>
      </c>
      <c r="C5446" s="100">
        <v>43929</v>
      </c>
      <c r="D5446">
        <v>1.2360713148678764</v>
      </c>
    </row>
    <row r="5447" spans="1:4">
      <c r="A5447" s="31">
        <v>2020</v>
      </c>
      <c r="B5447" s="100">
        <v>43922</v>
      </c>
      <c r="C5447" s="100">
        <v>43930</v>
      </c>
      <c r="D5447">
        <v>1.2410209558613601</v>
      </c>
    </row>
    <row r="5448" spans="1:4">
      <c r="A5448" s="31">
        <v>2020</v>
      </c>
      <c r="B5448" s="100">
        <v>43922</v>
      </c>
      <c r="C5448" s="100">
        <v>43935</v>
      </c>
      <c r="D5448">
        <v>1.2564610958935509</v>
      </c>
    </row>
    <row r="5449" spans="1:4">
      <c r="A5449" s="31">
        <v>2020</v>
      </c>
      <c r="B5449" s="100">
        <v>43922</v>
      </c>
      <c r="C5449" s="100">
        <v>43936</v>
      </c>
      <c r="D5449">
        <v>1.2476969731647307</v>
      </c>
    </row>
    <row r="5450" spans="1:4">
      <c r="A5450" s="31">
        <v>2020</v>
      </c>
      <c r="B5450" s="100">
        <v>43922</v>
      </c>
      <c r="C5450" s="100">
        <v>43937</v>
      </c>
      <c r="D5450">
        <v>1.2491538841021992</v>
      </c>
    </row>
    <row r="5451" spans="1:4">
      <c r="A5451" s="31">
        <v>2020</v>
      </c>
      <c r="B5451" s="100">
        <v>43922</v>
      </c>
      <c r="C5451" s="100">
        <v>43938</v>
      </c>
      <c r="D5451">
        <v>1.2485915978753248</v>
      </c>
    </row>
    <row r="5452" spans="1:4">
      <c r="A5452" s="31">
        <v>2020</v>
      </c>
      <c r="B5452" s="100">
        <v>43922</v>
      </c>
      <c r="C5452" s="100">
        <v>43941</v>
      </c>
      <c r="D5452">
        <v>1.2433738250346336</v>
      </c>
    </row>
    <row r="5453" spans="1:4">
      <c r="A5453" s="31">
        <v>2020</v>
      </c>
      <c r="B5453" s="100">
        <v>43922</v>
      </c>
      <c r="C5453" s="100">
        <v>43942</v>
      </c>
      <c r="D5453">
        <v>1.2298002723558785</v>
      </c>
    </row>
    <row r="5454" spans="1:4">
      <c r="A5454" s="31">
        <v>2020</v>
      </c>
      <c r="B5454" s="100">
        <v>43922</v>
      </c>
      <c r="C5454" s="100">
        <v>43943</v>
      </c>
      <c r="D5454">
        <v>1.236010009099181</v>
      </c>
    </row>
    <row r="5455" spans="1:4">
      <c r="A5455" s="31">
        <v>2020</v>
      </c>
      <c r="B5455" s="100">
        <v>43922</v>
      </c>
      <c r="C5455" s="100">
        <v>43944</v>
      </c>
      <c r="D5455">
        <v>1.2353211009174312</v>
      </c>
    </row>
    <row r="5456" spans="1:4">
      <c r="A5456" s="31">
        <v>2020</v>
      </c>
      <c r="B5456" s="100">
        <v>43922</v>
      </c>
      <c r="C5456" s="100">
        <v>43945</v>
      </c>
      <c r="D5456">
        <v>1.2343139271754784</v>
      </c>
    </row>
    <row r="5457" spans="1:4">
      <c r="A5457" s="31">
        <v>2020</v>
      </c>
      <c r="B5457" s="100">
        <v>43922</v>
      </c>
      <c r="C5457" s="100">
        <v>43948</v>
      </c>
      <c r="D5457">
        <v>1.2435969425758913</v>
      </c>
    </row>
    <row r="5458" spans="1:4">
      <c r="A5458" s="31">
        <v>2020</v>
      </c>
      <c r="B5458" s="100">
        <v>43922</v>
      </c>
      <c r="C5458" s="100">
        <v>43949</v>
      </c>
      <c r="D5458">
        <v>1.2491099933393048</v>
      </c>
    </row>
    <row r="5459" spans="1:4">
      <c r="A5459" s="31">
        <v>2020</v>
      </c>
      <c r="B5459" s="100">
        <v>43922</v>
      </c>
      <c r="C5459" s="100">
        <v>43950</v>
      </c>
      <c r="D5459">
        <v>1.2408157659822838</v>
      </c>
    </row>
    <row r="5460" spans="1:4">
      <c r="A5460" s="31">
        <v>2020</v>
      </c>
      <c r="B5460" s="100">
        <v>43922</v>
      </c>
      <c r="C5460" s="100">
        <v>43951</v>
      </c>
      <c r="D5460">
        <v>1.2514815027904032</v>
      </c>
    </row>
    <row r="5461" spans="1:4">
      <c r="A5461" s="31">
        <v>2020</v>
      </c>
      <c r="B5461" s="100">
        <v>43952</v>
      </c>
      <c r="C5461" s="100">
        <v>43955</v>
      </c>
      <c r="D5461">
        <v>1.244851987531002</v>
      </c>
    </row>
    <row r="5462" spans="1:4">
      <c r="A5462" s="31">
        <v>2020</v>
      </c>
      <c r="B5462" s="100">
        <v>43952</v>
      </c>
      <c r="C5462" s="100">
        <v>43956</v>
      </c>
      <c r="D5462">
        <v>1.2454628991500114</v>
      </c>
    </row>
    <row r="5463" spans="1:4">
      <c r="A5463" s="31">
        <v>2020</v>
      </c>
      <c r="B5463" s="100">
        <v>43952</v>
      </c>
      <c r="C5463" s="100">
        <v>43957</v>
      </c>
      <c r="D5463">
        <v>1.2385820544852326</v>
      </c>
    </row>
    <row r="5464" spans="1:4">
      <c r="A5464" s="31">
        <v>2020</v>
      </c>
      <c r="B5464" s="100">
        <v>43952</v>
      </c>
      <c r="C5464" s="100">
        <v>43958</v>
      </c>
      <c r="D5464">
        <v>1.2326527812707195</v>
      </c>
    </row>
    <row r="5465" spans="1:4">
      <c r="A5465" s="31">
        <v>2020</v>
      </c>
      <c r="B5465" s="100">
        <v>43952</v>
      </c>
      <c r="C5465" s="100">
        <v>43959</v>
      </c>
      <c r="D5465">
        <v>1.238704518192723</v>
      </c>
    </row>
    <row r="5466" spans="1:4">
      <c r="A5466" s="31">
        <v>2020</v>
      </c>
      <c r="B5466" s="100">
        <v>43952</v>
      </c>
      <c r="C5466" s="100">
        <v>43962</v>
      </c>
      <c r="D5466">
        <v>1.2317496443812233</v>
      </c>
    </row>
    <row r="5467" spans="1:4">
      <c r="A5467" s="31">
        <v>2020</v>
      </c>
      <c r="B5467" s="100">
        <v>43952</v>
      </c>
      <c r="C5467" s="100">
        <v>43963</v>
      </c>
      <c r="D5467">
        <v>1.2370546751278868</v>
      </c>
    </row>
    <row r="5468" spans="1:4">
      <c r="A5468" s="31">
        <v>2020</v>
      </c>
      <c r="B5468" s="100">
        <v>43952</v>
      </c>
      <c r="C5468" s="100">
        <v>43964</v>
      </c>
      <c r="D5468">
        <v>1.2323644399116096</v>
      </c>
    </row>
    <row r="5469" spans="1:4">
      <c r="A5469" s="31">
        <v>2020</v>
      </c>
      <c r="B5469" s="100">
        <v>43952</v>
      </c>
      <c r="C5469" s="100">
        <v>43965</v>
      </c>
      <c r="D5469">
        <v>1.2195039267755239</v>
      </c>
    </row>
    <row r="5470" spans="1:4">
      <c r="A5470" s="31">
        <v>2020</v>
      </c>
      <c r="B5470" s="100">
        <v>43952</v>
      </c>
      <c r="C5470" s="100">
        <v>43966</v>
      </c>
      <c r="D5470">
        <v>1.2168405868962566</v>
      </c>
    </row>
    <row r="5471" spans="1:4">
      <c r="A5471" s="31">
        <v>2020</v>
      </c>
      <c r="B5471" s="100">
        <v>43952</v>
      </c>
      <c r="C5471" s="100">
        <v>43969</v>
      </c>
      <c r="D5471">
        <v>1.2149899610781465</v>
      </c>
    </row>
    <row r="5472" spans="1:4">
      <c r="A5472" s="31">
        <v>2020</v>
      </c>
      <c r="B5472" s="100">
        <v>43952</v>
      </c>
      <c r="C5472" s="100">
        <v>43970</v>
      </c>
      <c r="D5472">
        <v>1.2229854246942538</v>
      </c>
    </row>
    <row r="5473" spans="1:4">
      <c r="A5473" s="31">
        <v>2020</v>
      </c>
      <c r="B5473" s="100">
        <v>43952</v>
      </c>
      <c r="C5473" s="100">
        <v>43971</v>
      </c>
      <c r="D5473">
        <v>1.2263031849414714</v>
      </c>
    </row>
    <row r="5474" spans="1:4">
      <c r="A5474" s="31">
        <v>2020</v>
      </c>
      <c r="B5474" s="100">
        <v>43952</v>
      </c>
      <c r="C5474" s="100">
        <v>43972</v>
      </c>
      <c r="D5474">
        <v>1.2229967868538965</v>
      </c>
    </row>
    <row r="5475" spans="1:4">
      <c r="A5475" s="31">
        <v>2020</v>
      </c>
      <c r="B5475" s="100">
        <v>43952</v>
      </c>
      <c r="C5475" s="100">
        <v>43973</v>
      </c>
      <c r="D5475">
        <v>1.2174670343780356</v>
      </c>
    </row>
    <row r="5476" spans="1:4">
      <c r="A5476" s="31">
        <v>2020</v>
      </c>
      <c r="B5476" s="100">
        <v>43952</v>
      </c>
      <c r="C5476" s="100">
        <v>43976</v>
      </c>
      <c r="D5476">
        <v>1.2187901469027538</v>
      </c>
    </row>
    <row r="5477" spans="1:4">
      <c r="A5477" s="31">
        <v>2020</v>
      </c>
      <c r="B5477" s="100">
        <v>43952</v>
      </c>
      <c r="C5477" s="100">
        <v>43977</v>
      </c>
      <c r="D5477">
        <v>1.2348387677490491</v>
      </c>
    </row>
    <row r="5478" spans="1:4">
      <c r="A5478" s="31">
        <v>2020</v>
      </c>
      <c r="B5478" s="100">
        <v>43952</v>
      </c>
      <c r="C5478" s="100">
        <v>43978</v>
      </c>
      <c r="D5478">
        <v>1.2267425637591383</v>
      </c>
    </row>
    <row r="5479" spans="1:4">
      <c r="A5479" s="31">
        <v>2020</v>
      </c>
      <c r="B5479" s="100">
        <v>43952</v>
      </c>
      <c r="C5479" s="100">
        <v>43979</v>
      </c>
      <c r="D5479">
        <v>1.2277104136947217</v>
      </c>
    </row>
    <row r="5480" spans="1:4">
      <c r="A5480" s="31">
        <v>2020</v>
      </c>
      <c r="B5480" s="100">
        <v>43952</v>
      </c>
      <c r="C5480" s="100">
        <v>43980</v>
      </c>
      <c r="D5480">
        <v>1.2361246780925317</v>
      </c>
    </row>
    <row r="5481" spans="1:4">
      <c r="A5481" s="31">
        <v>2020</v>
      </c>
      <c r="B5481" s="100">
        <v>43983</v>
      </c>
      <c r="C5481" s="100">
        <v>43983</v>
      </c>
      <c r="D5481">
        <v>1.2396150457774358</v>
      </c>
    </row>
    <row r="5482" spans="1:4">
      <c r="A5482" s="31">
        <v>2020</v>
      </c>
      <c r="B5482" s="100">
        <v>43983</v>
      </c>
      <c r="C5482" s="100">
        <v>43984</v>
      </c>
      <c r="D5482">
        <v>1.2543358441004455</v>
      </c>
    </row>
    <row r="5483" spans="1:4">
      <c r="A5483" s="31">
        <v>2020</v>
      </c>
      <c r="B5483" s="100">
        <v>43983</v>
      </c>
      <c r="C5483" s="100">
        <v>43985</v>
      </c>
      <c r="D5483">
        <v>1.2568348958625721</v>
      </c>
    </row>
    <row r="5484" spans="1:4">
      <c r="A5484" s="31">
        <v>2020</v>
      </c>
      <c r="B5484" s="100">
        <v>43983</v>
      </c>
      <c r="C5484" s="100">
        <v>43986</v>
      </c>
      <c r="D5484">
        <v>1.2543903662819869</v>
      </c>
    </row>
    <row r="5485" spans="1:4">
      <c r="A5485" s="31">
        <v>2020</v>
      </c>
      <c r="B5485" s="100">
        <v>43983</v>
      </c>
      <c r="C5485" s="100">
        <v>43987</v>
      </c>
      <c r="D5485">
        <v>1.2666577229228155</v>
      </c>
    </row>
    <row r="5486" spans="1:4">
      <c r="A5486" s="31">
        <v>2020</v>
      </c>
      <c r="B5486" s="100">
        <v>43983</v>
      </c>
      <c r="C5486" s="100">
        <v>43990</v>
      </c>
      <c r="D5486">
        <v>1.2655175894048647</v>
      </c>
    </row>
    <row r="5487" spans="1:4">
      <c r="A5487" s="31">
        <v>2020</v>
      </c>
      <c r="B5487" s="100">
        <v>43983</v>
      </c>
      <c r="C5487" s="100">
        <v>43991</v>
      </c>
      <c r="D5487">
        <v>1.2672800718132855</v>
      </c>
    </row>
    <row r="5488" spans="1:4">
      <c r="A5488" s="31">
        <v>2020</v>
      </c>
      <c r="B5488" s="100">
        <v>43983</v>
      </c>
      <c r="C5488" s="100">
        <v>43992</v>
      </c>
      <c r="D5488">
        <v>1.2786214493665906</v>
      </c>
    </row>
    <row r="5489" spans="1:4">
      <c r="A5489" s="31">
        <v>2020</v>
      </c>
      <c r="B5489" s="100">
        <v>43983</v>
      </c>
      <c r="C5489" s="100">
        <v>43993</v>
      </c>
      <c r="D5489">
        <v>1.2655997323370325</v>
      </c>
    </row>
    <row r="5490" spans="1:4">
      <c r="A5490" s="31">
        <v>2020</v>
      </c>
      <c r="B5490" s="100">
        <v>43983</v>
      </c>
      <c r="C5490" s="100">
        <v>43994</v>
      </c>
      <c r="D5490">
        <v>1.2608613208704673</v>
      </c>
    </row>
    <row r="5491" spans="1:4">
      <c r="A5491" s="31">
        <v>2020</v>
      </c>
      <c r="B5491" s="100">
        <v>43983</v>
      </c>
      <c r="C5491" s="100">
        <v>43997</v>
      </c>
      <c r="D5491">
        <v>1.2552427271104765</v>
      </c>
    </row>
    <row r="5492" spans="1:4">
      <c r="A5492" s="31">
        <v>2020</v>
      </c>
      <c r="B5492" s="100">
        <v>43983</v>
      </c>
      <c r="C5492" s="100">
        <v>43998</v>
      </c>
      <c r="D5492">
        <v>1.2653015553317668</v>
      </c>
    </row>
    <row r="5493" spans="1:4">
      <c r="A5493" s="31">
        <v>2020</v>
      </c>
      <c r="B5493" s="100">
        <v>43983</v>
      </c>
      <c r="C5493" s="100">
        <v>43999</v>
      </c>
      <c r="D5493">
        <v>1.2557016367051246</v>
      </c>
    </row>
    <row r="5494" spans="1:4">
      <c r="A5494" s="31">
        <v>2020</v>
      </c>
      <c r="B5494" s="100">
        <v>43983</v>
      </c>
      <c r="C5494" s="100">
        <v>44000</v>
      </c>
      <c r="D5494">
        <v>1.246501088550229</v>
      </c>
    </row>
    <row r="5495" spans="1:4">
      <c r="A5495" s="31">
        <v>2020</v>
      </c>
      <c r="B5495" s="100">
        <v>43983</v>
      </c>
      <c r="C5495" s="100">
        <v>44001</v>
      </c>
      <c r="D5495">
        <v>1.2386056019004474</v>
      </c>
    </row>
    <row r="5496" spans="1:4">
      <c r="A5496" s="31">
        <v>2020</v>
      </c>
      <c r="B5496" s="100">
        <v>43983</v>
      </c>
      <c r="C5496" s="100">
        <v>44004</v>
      </c>
      <c r="D5496">
        <v>1.2413648038260561</v>
      </c>
    </row>
    <row r="5497" spans="1:4">
      <c r="A5497" s="31">
        <v>2020</v>
      </c>
      <c r="B5497" s="100">
        <v>43983</v>
      </c>
      <c r="C5497" s="100">
        <v>44005</v>
      </c>
      <c r="D5497">
        <v>1.2488138585457353</v>
      </c>
    </row>
    <row r="5498" spans="1:4">
      <c r="A5498" s="31">
        <v>2020</v>
      </c>
      <c r="B5498" s="100">
        <v>43983</v>
      </c>
      <c r="C5498" s="100">
        <v>44006</v>
      </c>
      <c r="D5498">
        <v>1.2485748757513033</v>
      </c>
    </row>
    <row r="5499" spans="1:4">
      <c r="A5499" s="31">
        <v>2020</v>
      </c>
      <c r="B5499" s="100">
        <v>43983</v>
      </c>
      <c r="C5499" s="100">
        <v>44007</v>
      </c>
      <c r="D5499">
        <v>1.2426081457401841</v>
      </c>
    </row>
    <row r="5500" spans="1:4">
      <c r="A5500" s="31">
        <v>2020</v>
      </c>
      <c r="B5500" s="100">
        <v>43983</v>
      </c>
      <c r="C5500" s="100">
        <v>44008</v>
      </c>
      <c r="D5500">
        <v>1.2379795749378966</v>
      </c>
    </row>
    <row r="5501" spans="1:4">
      <c r="A5501" s="31">
        <v>2020</v>
      </c>
      <c r="B5501" s="100">
        <v>43983</v>
      </c>
      <c r="C5501" s="100">
        <v>44011</v>
      </c>
      <c r="D5501">
        <v>1.2326851649552109</v>
      </c>
    </row>
    <row r="5502" spans="1:4">
      <c r="A5502" s="31">
        <v>2020</v>
      </c>
      <c r="B5502" s="100">
        <v>43983</v>
      </c>
      <c r="C5502" s="100">
        <v>44012</v>
      </c>
      <c r="D5502">
        <v>1.2272722291025064</v>
      </c>
    </row>
    <row r="5503" spans="1:4">
      <c r="A5503" s="31">
        <v>2020</v>
      </c>
      <c r="B5503" s="100">
        <v>44013</v>
      </c>
      <c r="C5503" s="100">
        <v>44013</v>
      </c>
      <c r="D5503">
        <v>1.2385270374875597</v>
      </c>
    </row>
    <row r="5504" spans="1:4">
      <c r="A5504" s="31">
        <v>2020</v>
      </c>
      <c r="B5504" s="100">
        <v>44013</v>
      </c>
      <c r="C5504" s="100">
        <v>44014</v>
      </c>
      <c r="D5504">
        <v>1.2508728179551123</v>
      </c>
    </row>
    <row r="5505" spans="1:4">
      <c r="A5505" s="31">
        <v>2020</v>
      </c>
      <c r="B5505" s="100">
        <v>44013</v>
      </c>
      <c r="C5505" s="100">
        <v>44015</v>
      </c>
      <c r="D5505">
        <v>1.2454505104305371</v>
      </c>
    </row>
    <row r="5506" spans="1:4">
      <c r="A5506" s="31">
        <v>2020</v>
      </c>
      <c r="B5506" s="100">
        <v>44013</v>
      </c>
      <c r="C5506" s="100">
        <v>44018</v>
      </c>
      <c r="D5506">
        <v>1.2513120822054031</v>
      </c>
    </row>
    <row r="5507" spans="1:4">
      <c r="A5507" s="31">
        <v>2020</v>
      </c>
      <c r="B5507" s="100">
        <v>44013</v>
      </c>
      <c r="C5507" s="100">
        <v>44019</v>
      </c>
      <c r="D5507">
        <v>1.252357182473655</v>
      </c>
    </row>
    <row r="5508" spans="1:4">
      <c r="A5508" s="31">
        <v>2020</v>
      </c>
      <c r="B5508" s="100">
        <v>44013</v>
      </c>
      <c r="C5508" s="100">
        <v>44020</v>
      </c>
      <c r="D5508">
        <v>1.2550737853496881</v>
      </c>
    </row>
    <row r="5509" spans="1:4">
      <c r="A5509" s="31">
        <v>2020</v>
      </c>
      <c r="B5509" s="100">
        <v>44013</v>
      </c>
      <c r="C5509" s="100">
        <v>44021</v>
      </c>
      <c r="D5509">
        <v>1.2650716635993533</v>
      </c>
    </row>
    <row r="5510" spans="1:4">
      <c r="A5510" s="31">
        <v>2020</v>
      </c>
      <c r="B5510" s="100">
        <v>44013</v>
      </c>
      <c r="C5510" s="100">
        <v>44022</v>
      </c>
      <c r="D5510">
        <v>1.2589036507759293</v>
      </c>
    </row>
    <row r="5511" spans="1:4">
      <c r="A5511" s="31">
        <v>2020</v>
      </c>
      <c r="B5511" s="100">
        <v>44013</v>
      </c>
      <c r="C5511" s="100">
        <v>44025</v>
      </c>
      <c r="D5511">
        <v>1.2596455335898065</v>
      </c>
    </row>
    <row r="5512" spans="1:4">
      <c r="A5512" s="31">
        <v>2020</v>
      </c>
      <c r="B5512" s="100">
        <v>44013</v>
      </c>
      <c r="C5512" s="100">
        <v>44026</v>
      </c>
      <c r="D5512">
        <v>1.2530569080614244</v>
      </c>
    </row>
    <row r="5513" spans="1:4">
      <c r="A5513" s="31">
        <v>2020</v>
      </c>
      <c r="B5513" s="100">
        <v>44013</v>
      </c>
      <c r="C5513" s="100">
        <v>44027</v>
      </c>
      <c r="D5513">
        <v>1.2639717252043297</v>
      </c>
    </row>
    <row r="5514" spans="1:4">
      <c r="A5514" s="31">
        <v>2020</v>
      </c>
      <c r="B5514" s="100">
        <v>44013</v>
      </c>
      <c r="C5514" s="100">
        <v>44028</v>
      </c>
      <c r="D5514">
        <v>1.2560110041265475</v>
      </c>
    </row>
    <row r="5515" spans="1:4">
      <c r="A5515" s="31">
        <v>2020</v>
      </c>
      <c r="B5515" s="100">
        <v>44013</v>
      </c>
      <c r="C5515" s="100">
        <v>44029</v>
      </c>
      <c r="D5515">
        <v>1.2547486769582117</v>
      </c>
    </row>
    <row r="5516" spans="1:4">
      <c r="A5516" s="31">
        <v>2020</v>
      </c>
      <c r="B5516" s="100">
        <v>44013</v>
      </c>
      <c r="C5516" s="100">
        <v>44032</v>
      </c>
      <c r="D5516">
        <v>1.2639249240960531</v>
      </c>
    </row>
    <row r="5517" spans="1:4">
      <c r="A5517" s="31">
        <v>2020</v>
      </c>
      <c r="B5517" s="100">
        <v>44013</v>
      </c>
      <c r="C5517" s="100">
        <v>44033</v>
      </c>
      <c r="D5517">
        <v>1.2706679251568487</v>
      </c>
    </row>
    <row r="5518" spans="1:4">
      <c r="A5518" s="31">
        <v>2020</v>
      </c>
      <c r="B5518" s="100">
        <v>44013</v>
      </c>
      <c r="C5518" s="100">
        <v>44034</v>
      </c>
      <c r="D5518">
        <v>1.2705903010216959</v>
      </c>
    </row>
    <row r="5519" spans="1:4">
      <c r="A5519" s="31">
        <v>2020</v>
      </c>
      <c r="B5519" s="100">
        <v>44013</v>
      </c>
      <c r="C5519" s="100">
        <v>44035</v>
      </c>
      <c r="D5519">
        <v>1.2686002522068096</v>
      </c>
    </row>
    <row r="5520" spans="1:4">
      <c r="A5520" s="31">
        <v>2020</v>
      </c>
      <c r="B5520" s="100">
        <v>44013</v>
      </c>
      <c r="C5520" s="100">
        <v>44036</v>
      </c>
      <c r="D5520">
        <v>1.2758146947299005</v>
      </c>
    </row>
    <row r="5521" spans="1:4">
      <c r="A5521" s="31">
        <v>2020</v>
      </c>
      <c r="B5521" s="100">
        <v>44013</v>
      </c>
      <c r="C5521" s="100">
        <v>44039</v>
      </c>
      <c r="D5521">
        <v>1.2874972629735055</v>
      </c>
    </row>
    <row r="5522" spans="1:4">
      <c r="A5522" s="31">
        <v>2020</v>
      </c>
      <c r="B5522" s="100">
        <v>44013</v>
      </c>
      <c r="C5522" s="100">
        <v>44040</v>
      </c>
      <c r="D5522">
        <v>1.2880353530911968</v>
      </c>
    </row>
    <row r="5523" spans="1:4">
      <c r="A5523" s="31">
        <v>2020</v>
      </c>
      <c r="B5523" s="100">
        <v>44013</v>
      </c>
      <c r="C5523" s="100">
        <v>44041</v>
      </c>
      <c r="D5523">
        <v>1.2972285224318194</v>
      </c>
    </row>
    <row r="5524" spans="1:4">
      <c r="A5524" s="31">
        <v>2020</v>
      </c>
      <c r="B5524" s="100">
        <v>44013</v>
      </c>
      <c r="C5524" s="100">
        <v>44042</v>
      </c>
      <c r="D5524">
        <v>1.3009039748305045</v>
      </c>
    </row>
    <row r="5525" spans="1:4">
      <c r="A5525" s="31">
        <v>2020</v>
      </c>
      <c r="B5525" s="100">
        <v>44013</v>
      </c>
      <c r="C5525" s="100">
        <v>44043</v>
      </c>
      <c r="D5525">
        <v>1.3156696611995158</v>
      </c>
    </row>
    <row r="5526" spans="1:4">
      <c r="A5526" s="31">
        <v>2020</v>
      </c>
      <c r="B5526" s="100">
        <v>44044</v>
      </c>
      <c r="C5526" s="100">
        <v>44046</v>
      </c>
      <c r="D5526">
        <v>1.3027007210069659</v>
      </c>
    </row>
    <row r="5527" spans="1:4">
      <c r="A5527" s="31">
        <v>2020</v>
      </c>
      <c r="B5527" s="100">
        <v>44044</v>
      </c>
      <c r="C5527" s="100">
        <v>44047</v>
      </c>
      <c r="D5527">
        <v>1.3023744949355178</v>
      </c>
    </row>
    <row r="5528" spans="1:4">
      <c r="A5528" s="31">
        <v>2020</v>
      </c>
      <c r="B5528" s="100">
        <v>44044</v>
      </c>
      <c r="C5528" s="100">
        <v>44048</v>
      </c>
      <c r="D5528">
        <v>1.3132443361214203</v>
      </c>
    </row>
    <row r="5529" spans="1:4">
      <c r="A5529" s="31">
        <v>2020</v>
      </c>
      <c r="B5529" s="100">
        <v>44044</v>
      </c>
      <c r="C5529" s="100">
        <v>44049</v>
      </c>
      <c r="D5529">
        <v>1.3154065731454021</v>
      </c>
    </row>
    <row r="5530" spans="1:4">
      <c r="A5530" s="31">
        <v>2020</v>
      </c>
      <c r="B5530" s="100">
        <v>44044</v>
      </c>
      <c r="C5530" s="100">
        <v>44050</v>
      </c>
      <c r="D5530">
        <v>1.3075808040011949</v>
      </c>
    </row>
    <row r="5531" spans="1:4">
      <c r="A5531" s="31">
        <v>2020</v>
      </c>
      <c r="B5531" s="100">
        <v>44044</v>
      </c>
      <c r="C5531" s="100">
        <v>44053</v>
      </c>
      <c r="D5531">
        <v>1.3047529255171648</v>
      </c>
    </row>
    <row r="5532" spans="1:4">
      <c r="A5532" s="31">
        <v>2020</v>
      </c>
      <c r="B5532" s="100">
        <v>44044</v>
      </c>
      <c r="C5532" s="100">
        <v>44054</v>
      </c>
      <c r="D5532">
        <v>1.3115100786928309</v>
      </c>
    </row>
    <row r="5533" spans="1:4">
      <c r="A5533" s="31">
        <v>2020</v>
      </c>
      <c r="B5533" s="100">
        <v>44044</v>
      </c>
      <c r="C5533" s="100">
        <v>44055</v>
      </c>
      <c r="D5533">
        <v>1.3010223818734457</v>
      </c>
    </row>
    <row r="5534" spans="1:4">
      <c r="A5534" s="31">
        <v>2020</v>
      </c>
      <c r="B5534" s="100">
        <v>44044</v>
      </c>
      <c r="C5534" s="100">
        <v>44056</v>
      </c>
      <c r="D5534">
        <v>1.3093512442875637</v>
      </c>
    </row>
    <row r="5535" spans="1:4">
      <c r="A5535" s="31">
        <v>2020</v>
      </c>
      <c r="B5535" s="100">
        <v>44044</v>
      </c>
      <c r="C5535" s="100">
        <v>44057</v>
      </c>
      <c r="D5535">
        <v>1.3100373726059906</v>
      </c>
    </row>
    <row r="5536" spans="1:4">
      <c r="A5536" s="31">
        <v>2020</v>
      </c>
      <c r="B5536" s="100">
        <v>44044</v>
      </c>
      <c r="C5536" s="100">
        <v>44060</v>
      </c>
      <c r="D5536">
        <v>1.3079172413793103</v>
      </c>
    </row>
    <row r="5537" spans="1:4">
      <c r="A5537" s="31">
        <v>2020</v>
      </c>
      <c r="B5537" s="100">
        <v>44044</v>
      </c>
      <c r="C5537" s="100">
        <v>44061</v>
      </c>
      <c r="D5537">
        <v>1.3173997233748271</v>
      </c>
    </row>
    <row r="5538" spans="1:4">
      <c r="A5538" s="31">
        <v>2020</v>
      </c>
      <c r="B5538" s="100">
        <v>44044</v>
      </c>
      <c r="C5538" s="100">
        <v>44062</v>
      </c>
      <c r="D5538">
        <v>1.3208257236150314</v>
      </c>
    </row>
    <row r="5539" spans="1:4">
      <c r="A5539" s="31">
        <v>2020</v>
      </c>
      <c r="B5539" s="100">
        <v>44044</v>
      </c>
      <c r="C5539" s="100">
        <v>44063</v>
      </c>
      <c r="D5539">
        <v>1.3141405964091246</v>
      </c>
    </row>
    <row r="5540" spans="1:4">
      <c r="A5540" s="31">
        <v>2020</v>
      </c>
      <c r="B5540" s="100">
        <v>44044</v>
      </c>
      <c r="C5540" s="100">
        <v>44064</v>
      </c>
      <c r="D5540">
        <v>1.3112361428332684</v>
      </c>
    </row>
    <row r="5541" spans="1:4">
      <c r="A5541" s="31">
        <v>2020</v>
      </c>
      <c r="B5541" s="100">
        <v>44044</v>
      </c>
      <c r="C5541" s="100">
        <v>44067</v>
      </c>
      <c r="D5541">
        <v>1.3137787635153868</v>
      </c>
    </row>
    <row r="5542" spans="1:4">
      <c r="A5542" s="31">
        <v>2020</v>
      </c>
      <c r="B5542" s="100">
        <v>44044</v>
      </c>
      <c r="C5542" s="100">
        <v>44068</v>
      </c>
      <c r="D5542">
        <v>1.3134693423758965</v>
      </c>
    </row>
    <row r="5543" spans="1:4">
      <c r="A5543" s="31">
        <v>2020</v>
      </c>
      <c r="B5543" s="100">
        <v>44044</v>
      </c>
      <c r="C5543" s="100">
        <v>44069</v>
      </c>
      <c r="D5543">
        <v>1.3144163228899544</v>
      </c>
    </row>
    <row r="5544" spans="1:4">
      <c r="A5544" s="31">
        <v>2020</v>
      </c>
      <c r="B5544" s="100">
        <v>44044</v>
      </c>
      <c r="C5544" s="100">
        <v>44070</v>
      </c>
      <c r="D5544">
        <v>1.3190324562873583</v>
      </c>
    </row>
    <row r="5545" spans="1:4">
      <c r="A5545" s="31">
        <v>2020</v>
      </c>
      <c r="B5545" s="100">
        <v>44044</v>
      </c>
      <c r="C5545" s="100">
        <v>44071</v>
      </c>
      <c r="D5545">
        <v>1.3317610765860419</v>
      </c>
    </row>
    <row r="5546" spans="1:4">
      <c r="A5546" s="31">
        <v>2020</v>
      </c>
      <c r="B5546" s="100">
        <v>44044</v>
      </c>
      <c r="C5546" s="100">
        <v>44074</v>
      </c>
      <c r="D5546">
        <v>1.3325149266223981</v>
      </c>
    </row>
    <row r="5547" spans="1:4">
      <c r="A5547" s="31">
        <v>2020</v>
      </c>
      <c r="B5547" s="100">
        <v>44075</v>
      </c>
      <c r="C5547" s="100">
        <v>44075</v>
      </c>
      <c r="D5547">
        <v>1.3472323686428773</v>
      </c>
    </row>
    <row r="5548" spans="1:4">
      <c r="A5548" s="31">
        <v>2020</v>
      </c>
      <c r="B5548" s="100">
        <v>44075</v>
      </c>
      <c r="C5548" s="100">
        <v>44076</v>
      </c>
      <c r="D5548">
        <v>1.3350968032417829</v>
      </c>
    </row>
    <row r="5549" spans="1:4">
      <c r="A5549" s="31">
        <v>2020</v>
      </c>
      <c r="B5549" s="100">
        <v>44075</v>
      </c>
      <c r="C5549" s="100">
        <v>44077</v>
      </c>
      <c r="D5549">
        <v>1.3252930947439279</v>
      </c>
    </row>
    <row r="5550" spans="1:4">
      <c r="A5550" s="31">
        <v>2020</v>
      </c>
      <c r="B5550" s="100">
        <v>44075</v>
      </c>
      <c r="C5550" s="100">
        <v>44078</v>
      </c>
      <c r="D5550">
        <v>1.325720682899524</v>
      </c>
    </row>
    <row r="5551" spans="1:4">
      <c r="A5551" s="31">
        <v>2020</v>
      </c>
      <c r="B5551" s="100">
        <v>44075</v>
      </c>
      <c r="C5551" s="100">
        <v>44081</v>
      </c>
      <c r="D5551">
        <v>1.3161907942338731</v>
      </c>
    </row>
    <row r="5552" spans="1:4">
      <c r="A5552" s="31">
        <v>2020</v>
      </c>
      <c r="B5552" s="100">
        <v>44075</v>
      </c>
      <c r="C5552" s="100">
        <v>44082</v>
      </c>
      <c r="D5552">
        <v>1.302886581981803</v>
      </c>
    </row>
    <row r="5553" spans="1:4">
      <c r="A5553" s="31">
        <v>2020</v>
      </c>
      <c r="B5553" s="100">
        <v>44075</v>
      </c>
      <c r="C5553" s="100">
        <v>44083</v>
      </c>
      <c r="D5553">
        <v>1.2907151392893557</v>
      </c>
    </row>
    <row r="5554" spans="1:4">
      <c r="A5554" s="31">
        <v>2020</v>
      </c>
      <c r="B5554" s="100">
        <v>44075</v>
      </c>
      <c r="C5554" s="100">
        <v>44084</v>
      </c>
      <c r="D5554">
        <v>1.2937001856097827</v>
      </c>
    </row>
    <row r="5555" spans="1:4">
      <c r="A5555" s="31">
        <v>2020</v>
      </c>
      <c r="B5555" s="100">
        <v>44075</v>
      </c>
      <c r="C5555" s="100">
        <v>44085</v>
      </c>
      <c r="D5555">
        <v>1.2827893688858107</v>
      </c>
    </row>
    <row r="5556" spans="1:4">
      <c r="A5556" s="31">
        <v>2020</v>
      </c>
      <c r="B5556" s="100">
        <v>44075</v>
      </c>
      <c r="C5556" s="100">
        <v>44088</v>
      </c>
      <c r="D5556">
        <v>1.288209133311639</v>
      </c>
    </row>
    <row r="5557" spans="1:4">
      <c r="A5557" s="31">
        <v>2020</v>
      </c>
      <c r="B5557" s="100">
        <v>44075</v>
      </c>
      <c r="C5557" s="100">
        <v>44089</v>
      </c>
      <c r="D5557">
        <v>1.2912753135349366</v>
      </c>
    </row>
    <row r="5558" spans="1:4">
      <c r="A5558" s="31">
        <v>2020</v>
      </c>
      <c r="B5558" s="100">
        <v>44075</v>
      </c>
      <c r="C5558" s="100">
        <v>44090</v>
      </c>
      <c r="D5558">
        <v>1.2982509871695307</v>
      </c>
    </row>
    <row r="5559" spans="1:4">
      <c r="A5559" s="31">
        <v>2020</v>
      </c>
      <c r="B5559" s="100">
        <v>44075</v>
      </c>
      <c r="C5559" s="100">
        <v>44091</v>
      </c>
      <c r="D5559">
        <v>1.288867038129575</v>
      </c>
    </row>
    <row r="5560" spans="1:4">
      <c r="A5560" s="31">
        <v>2020</v>
      </c>
      <c r="B5560" s="100">
        <v>44075</v>
      </c>
      <c r="C5560" s="100">
        <v>44092</v>
      </c>
      <c r="D5560">
        <v>1.2958014849208261</v>
      </c>
    </row>
    <row r="5561" spans="1:4">
      <c r="A5561" s="31">
        <v>2020</v>
      </c>
      <c r="B5561" s="100">
        <v>44075</v>
      </c>
      <c r="C5561" s="100">
        <v>44095</v>
      </c>
      <c r="D5561">
        <v>1.2866780193869531</v>
      </c>
    </row>
    <row r="5562" spans="1:4">
      <c r="A5562" s="31">
        <v>2020</v>
      </c>
      <c r="B5562" s="100">
        <v>44075</v>
      </c>
      <c r="C5562" s="100">
        <v>44096</v>
      </c>
      <c r="D5562">
        <v>1.2796616635601625</v>
      </c>
    </row>
    <row r="5563" spans="1:4">
      <c r="A5563" s="31">
        <v>2020</v>
      </c>
      <c r="B5563" s="100">
        <v>44075</v>
      </c>
      <c r="C5563" s="100">
        <v>44097</v>
      </c>
      <c r="D5563">
        <v>1.2724601403928826</v>
      </c>
    </row>
    <row r="5564" spans="1:4">
      <c r="A5564" s="31">
        <v>2020</v>
      </c>
      <c r="B5564" s="100">
        <v>44075</v>
      </c>
      <c r="C5564" s="100">
        <v>44098</v>
      </c>
      <c r="D5564">
        <v>1.2764721357477968</v>
      </c>
    </row>
    <row r="5565" spans="1:4">
      <c r="A5565" s="31">
        <v>2020</v>
      </c>
      <c r="B5565" s="100">
        <v>44075</v>
      </c>
      <c r="C5565" s="100">
        <v>44099</v>
      </c>
      <c r="D5565">
        <v>1.273660816920837</v>
      </c>
    </row>
    <row r="5566" spans="1:4">
      <c r="A5566" s="31">
        <v>2020</v>
      </c>
      <c r="B5566" s="100">
        <v>44075</v>
      </c>
      <c r="C5566" s="100">
        <v>44102</v>
      </c>
      <c r="D5566">
        <v>1.2893887833119724</v>
      </c>
    </row>
    <row r="5567" spans="1:4">
      <c r="A5567" s="31">
        <v>2020</v>
      </c>
      <c r="B5567" s="100">
        <v>44075</v>
      </c>
      <c r="C5567" s="100">
        <v>44103</v>
      </c>
      <c r="D5567">
        <v>1.2864571309213635</v>
      </c>
    </row>
    <row r="5568" spans="1:4">
      <c r="A5568" s="31">
        <v>2020</v>
      </c>
      <c r="B5568" s="100">
        <v>44075</v>
      </c>
      <c r="C5568" s="100">
        <v>44104</v>
      </c>
      <c r="D5568">
        <v>1.2832794431961418</v>
      </c>
    </row>
    <row r="5569" spans="1:4">
      <c r="A5569" s="31">
        <v>2020</v>
      </c>
      <c r="B5569" s="100">
        <v>44105</v>
      </c>
      <c r="C5569" s="100">
        <v>44105</v>
      </c>
      <c r="D5569">
        <v>1.2953716257178445</v>
      </c>
    </row>
    <row r="5570" spans="1:4">
      <c r="A5570" s="31">
        <v>2020</v>
      </c>
      <c r="B5570" s="100">
        <v>44105</v>
      </c>
      <c r="C5570" s="100">
        <v>44106</v>
      </c>
      <c r="D5570">
        <v>1.2936596340696789</v>
      </c>
    </row>
    <row r="5571" spans="1:4">
      <c r="A5571" s="31">
        <v>2020</v>
      </c>
      <c r="B5571" s="100">
        <v>44105</v>
      </c>
      <c r="C5571" s="100">
        <v>44109</v>
      </c>
      <c r="D5571">
        <v>1.2958925228499065</v>
      </c>
    </row>
    <row r="5572" spans="1:4">
      <c r="A5572" s="31">
        <v>2020</v>
      </c>
      <c r="B5572" s="100">
        <v>44105</v>
      </c>
      <c r="C5572" s="100">
        <v>44110</v>
      </c>
      <c r="D5572">
        <v>1.2953282523226954</v>
      </c>
    </row>
    <row r="5573" spans="1:4">
      <c r="A5573" s="31">
        <v>2020</v>
      </c>
      <c r="B5573" s="100">
        <v>44105</v>
      </c>
      <c r="C5573" s="100">
        <v>44111</v>
      </c>
      <c r="D5573">
        <v>1.287563038079923</v>
      </c>
    </row>
    <row r="5574" spans="1:4">
      <c r="A5574" s="31">
        <v>2020</v>
      </c>
      <c r="B5574" s="100">
        <v>44105</v>
      </c>
      <c r="C5574" s="100">
        <v>44112</v>
      </c>
      <c r="D5574">
        <v>1.292360081287417</v>
      </c>
    </row>
    <row r="5575" spans="1:4">
      <c r="A5575" s="31">
        <v>2020</v>
      </c>
      <c r="B5575" s="100">
        <v>44105</v>
      </c>
      <c r="C5575" s="100">
        <v>44113</v>
      </c>
      <c r="D5575">
        <v>1.2937795474239582</v>
      </c>
    </row>
    <row r="5576" spans="1:4">
      <c r="A5576" s="31">
        <v>2020</v>
      </c>
      <c r="B5576" s="100">
        <v>44105</v>
      </c>
      <c r="C5576" s="100">
        <v>44116</v>
      </c>
      <c r="D5576">
        <v>1.3023466301684363</v>
      </c>
    </row>
    <row r="5577" spans="1:4">
      <c r="A5577" s="31">
        <v>2020</v>
      </c>
      <c r="B5577" s="100">
        <v>44105</v>
      </c>
      <c r="C5577" s="100">
        <v>44117</v>
      </c>
      <c r="D5577">
        <v>1.3011226280756367</v>
      </c>
    </row>
    <row r="5578" spans="1:4">
      <c r="A5578" s="31">
        <v>2020</v>
      </c>
      <c r="B5578" s="100">
        <v>44105</v>
      </c>
      <c r="C5578" s="100">
        <v>44118</v>
      </c>
      <c r="D5578">
        <v>1.2998506554566072</v>
      </c>
    </row>
    <row r="5579" spans="1:4">
      <c r="A5579" s="31">
        <v>2020</v>
      </c>
      <c r="B5579" s="100">
        <v>44105</v>
      </c>
      <c r="C5579" s="100">
        <v>44119</v>
      </c>
      <c r="D5579">
        <v>1.2920969790688683</v>
      </c>
    </row>
    <row r="5580" spans="1:4">
      <c r="A5580" s="31">
        <v>2020</v>
      </c>
      <c r="B5580" s="100">
        <v>44105</v>
      </c>
      <c r="C5580" s="100">
        <v>44120</v>
      </c>
      <c r="D5580">
        <v>1.291426057306275</v>
      </c>
    </row>
    <row r="5581" spans="1:4">
      <c r="A5581" s="31">
        <v>2020</v>
      </c>
      <c r="B5581" s="100">
        <v>44105</v>
      </c>
      <c r="C5581" s="100">
        <v>44123</v>
      </c>
      <c r="D5581">
        <v>1.3009449375193183</v>
      </c>
    </row>
    <row r="5582" spans="1:4">
      <c r="A5582" s="31">
        <v>2020</v>
      </c>
      <c r="B5582" s="100">
        <v>44105</v>
      </c>
      <c r="C5582" s="100">
        <v>44124</v>
      </c>
      <c r="D5582">
        <v>1.2931270461737236</v>
      </c>
    </row>
    <row r="5583" spans="1:4">
      <c r="A5583" s="31">
        <v>2020</v>
      </c>
      <c r="B5583" s="100">
        <v>44105</v>
      </c>
      <c r="C5583" s="100">
        <v>44125</v>
      </c>
      <c r="D5583">
        <v>1.3059479471979196</v>
      </c>
    </row>
    <row r="5584" spans="1:4">
      <c r="A5584" s="31">
        <v>2020</v>
      </c>
      <c r="B5584" s="100">
        <v>44105</v>
      </c>
      <c r="C5584" s="100">
        <v>44126</v>
      </c>
      <c r="D5584">
        <v>1.3094723782304785</v>
      </c>
    </row>
    <row r="5585" spans="1:4">
      <c r="A5585" s="31">
        <v>2020</v>
      </c>
      <c r="B5585" s="100">
        <v>44105</v>
      </c>
      <c r="C5585" s="100">
        <v>44127</v>
      </c>
      <c r="D5585">
        <v>1.3075268817204302</v>
      </c>
    </row>
    <row r="5586" spans="1:4">
      <c r="A5586" s="31">
        <v>2020</v>
      </c>
      <c r="B5586" s="100">
        <v>44105</v>
      </c>
      <c r="C5586" s="100">
        <v>44130</v>
      </c>
      <c r="D5586">
        <v>1.3022973940829705</v>
      </c>
    </row>
    <row r="5587" spans="1:4">
      <c r="A5587" s="31">
        <v>2020</v>
      </c>
      <c r="B5587" s="100">
        <v>44105</v>
      </c>
      <c r="C5587" s="100">
        <v>44131</v>
      </c>
      <c r="D5587">
        <v>1.304261557794484</v>
      </c>
    </row>
    <row r="5588" spans="1:4">
      <c r="A5588" s="31">
        <v>2020</v>
      </c>
      <c r="B5588" s="100">
        <v>44105</v>
      </c>
      <c r="C5588" s="100">
        <v>44132</v>
      </c>
      <c r="D5588">
        <v>1.2934856941166091</v>
      </c>
    </row>
    <row r="5589" spans="1:4">
      <c r="A5589" s="31">
        <v>2020</v>
      </c>
      <c r="B5589" s="100">
        <v>44105</v>
      </c>
      <c r="C5589" s="100">
        <v>44133</v>
      </c>
      <c r="D5589">
        <v>1.2942607541744997</v>
      </c>
    </row>
    <row r="5590" spans="1:4">
      <c r="A5590" s="31">
        <v>2020</v>
      </c>
      <c r="B5590" s="100">
        <v>44105</v>
      </c>
      <c r="C5590" s="100">
        <v>44134</v>
      </c>
      <c r="D5590">
        <v>1.2967807733238736</v>
      </c>
    </row>
    <row r="5591" spans="1:4">
      <c r="A5591" s="31">
        <v>2020</v>
      </c>
      <c r="B5591" s="100">
        <v>44136</v>
      </c>
      <c r="C5591" s="100">
        <v>44137</v>
      </c>
      <c r="D5591">
        <v>1.2939047005652227</v>
      </c>
    </row>
    <row r="5592" spans="1:4">
      <c r="A5592" s="31">
        <v>2020</v>
      </c>
      <c r="B5592" s="100">
        <v>44136</v>
      </c>
      <c r="C5592" s="100">
        <v>44138</v>
      </c>
      <c r="D5592">
        <v>1.2996157348792785</v>
      </c>
    </row>
    <row r="5593" spans="1:4">
      <c r="A5593" s="31">
        <v>2020</v>
      </c>
      <c r="B5593" s="100">
        <v>44136</v>
      </c>
      <c r="C5593" s="100">
        <v>44139</v>
      </c>
      <c r="D5593">
        <v>1.3029993107588322</v>
      </c>
    </row>
    <row r="5594" spans="1:4">
      <c r="A5594" s="31">
        <v>2020</v>
      </c>
      <c r="B5594" s="100">
        <v>44136</v>
      </c>
      <c r="C5594" s="100">
        <v>44140</v>
      </c>
      <c r="D5594">
        <v>1.3106688778330571</v>
      </c>
    </row>
    <row r="5595" spans="1:4">
      <c r="A5595" s="31">
        <v>2020</v>
      </c>
      <c r="B5595" s="100">
        <v>44136</v>
      </c>
      <c r="C5595" s="100">
        <v>44141</v>
      </c>
      <c r="D5595">
        <v>1.3126174941944047</v>
      </c>
    </row>
    <row r="5596" spans="1:4">
      <c r="A5596" s="31">
        <v>2020</v>
      </c>
      <c r="B5596" s="100">
        <v>44136</v>
      </c>
      <c r="C5596" s="100">
        <v>44144</v>
      </c>
      <c r="D5596">
        <v>1.3170553289590352</v>
      </c>
    </row>
    <row r="5597" spans="1:4">
      <c r="A5597" s="31">
        <v>2020</v>
      </c>
      <c r="B5597" s="100">
        <v>44136</v>
      </c>
      <c r="C5597" s="100">
        <v>44145</v>
      </c>
      <c r="D5597">
        <v>1.3240191516320376</v>
      </c>
    </row>
    <row r="5598" spans="1:4">
      <c r="A5598" s="31">
        <v>2020</v>
      </c>
      <c r="B5598" s="100">
        <v>44136</v>
      </c>
      <c r="C5598" s="100">
        <v>44146</v>
      </c>
      <c r="D5598">
        <v>1.3229886996120763</v>
      </c>
    </row>
    <row r="5599" spans="1:4">
      <c r="A5599" s="31">
        <v>2020</v>
      </c>
      <c r="B5599" s="100">
        <v>44136</v>
      </c>
      <c r="C5599" s="100">
        <v>44147</v>
      </c>
      <c r="D5599">
        <v>1.3135409123823318</v>
      </c>
    </row>
    <row r="5600" spans="1:4">
      <c r="A5600" s="31">
        <v>2020</v>
      </c>
      <c r="B5600" s="100">
        <v>44136</v>
      </c>
      <c r="C5600" s="100">
        <v>44148</v>
      </c>
      <c r="D5600">
        <v>1.3174180167924801</v>
      </c>
    </row>
    <row r="5601" spans="1:4">
      <c r="A5601" s="31">
        <v>2020</v>
      </c>
      <c r="B5601" s="100">
        <v>44136</v>
      </c>
      <c r="C5601" s="100">
        <v>44151</v>
      </c>
      <c r="D5601">
        <v>1.3170932653447489</v>
      </c>
    </row>
    <row r="5602" spans="1:4">
      <c r="A5602" s="31">
        <v>2020</v>
      </c>
      <c r="B5602" s="100">
        <v>44136</v>
      </c>
      <c r="C5602" s="100">
        <v>44152</v>
      </c>
      <c r="D5602">
        <v>1.3263381146397275</v>
      </c>
    </row>
    <row r="5603" spans="1:4">
      <c r="A5603" s="31">
        <v>2020</v>
      </c>
      <c r="B5603" s="100">
        <v>44136</v>
      </c>
      <c r="C5603" s="100">
        <v>44153</v>
      </c>
      <c r="D5603">
        <v>1.3279178275318049</v>
      </c>
    </row>
    <row r="5604" spans="1:4">
      <c r="A5604" s="31">
        <v>2020</v>
      </c>
      <c r="B5604" s="100">
        <v>44136</v>
      </c>
      <c r="C5604" s="100">
        <v>44154</v>
      </c>
      <c r="D5604">
        <v>1.3238157040882543</v>
      </c>
    </row>
    <row r="5605" spans="1:4">
      <c r="A5605" s="31">
        <v>2020</v>
      </c>
      <c r="B5605" s="100">
        <v>44136</v>
      </c>
      <c r="C5605" s="100">
        <v>44155</v>
      </c>
      <c r="D5605">
        <v>1.3270614030181334</v>
      </c>
    </row>
    <row r="5606" spans="1:4">
      <c r="A5606" s="31">
        <v>2020</v>
      </c>
      <c r="B5606" s="100">
        <v>44136</v>
      </c>
      <c r="C5606" s="100">
        <v>44158</v>
      </c>
      <c r="D5606">
        <v>1.3388758887588874</v>
      </c>
    </row>
    <row r="5607" spans="1:4">
      <c r="A5607" s="31">
        <v>2020</v>
      </c>
      <c r="B5607" s="100">
        <v>44136</v>
      </c>
      <c r="C5607" s="100">
        <v>44159</v>
      </c>
      <c r="D5607">
        <v>1.3329663416168607</v>
      </c>
    </row>
    <row r="5608" spans="1:4">
      <c r="A5608" s="31">
        <v>2020</v>
      </c>
      <c r="B5608" s="100">
        <v>44136</v>
      </c>
      <c r="C5608" s="100">
        <v>44160</v>
      </c>
      <c r="D5608">
        <v>1.3340214744920285</v>
      </c>
    </row>
    <row r="5609" spans="1:4">
      <c r="A5609" s="31">
        <v>2020</v>
      </c>
      <c r="B5609" s="100">
        <v>44136</v>
      </c>
      <c r="C5609" s="100">
        <v>44161</v>
      </c>
      <c r="D5609">
        <v>1.3351434437725094</v>
      </c>
    </row>
    <row r="5610" spans="1:4">
      <c r="A5610" s="31">
        <v>2020</v>
      </c>
      <c r="B5610" s="100">
        <v>44136</v>
      </c>
      <c r="C5610" s="100">
        <v>44162</v>
      </c>
      <c r="D5610">
        <v>1.3329308378614073</v>
      </c>
    </row>
    <row r="5611" spans="1:4">
      <c r="A5611" s="31">
        <v>2020</v>
      </c>
      <c r="B5611" s="100">
        <v>44136</v>
      </c>
      <c r="C5611" s="100">
        <v>44165</v>
      </c>
      <c r="D5611">
        <v>1.3334075351995103</v>
      </c>
    </row>
    <row r="5612" spans="1:4">
      <c r="A5612" s="31">
        <v>2020</v>
      </c>
      <c r="B5612" s="100">
        <v>44166</v>
      </c>
      <c r="C5612" s="100">
        <v>44166</v>
      </c>
      <c r="D5612">
        <v>1.3327691039889531</v>
      </c>
    </row>
    <row r="5613" spans="1:4">
      <c r="A5613" s="31">
        <v>2020</v>
      </c>
      <c r="B5613" s="100">
        <v>44166</v>
      </c>
      <c r="C5613" s="100">
        <v>44167</v>
      </c>
      <c r="D5613">
        <v>1.3334070062990384</v>
      </c>
    </row>
    <row r="5614" spans="1:4">
      <c r="A5614" s="31">
        <v>2020</v>
      </c>
      <c r="B5614" s="100">
        <v>44166</v>
      </c>
      <c r="C5614" s="100">
        <v>44168</v>
      </c>
      <c r="D5614">
        <v>1.3447619469222427</v>
      </c>
    </row>
    <row r="5615" spans="1:4">
      <c r="A5615" s="31">
        <v>2020</v>
      </c>
      <c r="B5615" s="100">
        <v>44166</v>
      </c>
      <c r="C5615" s="100">
        <v>44169</v>
      </c>
      <c r="D5615">
        <v>1.3467800890542967</v>
      </c>
    </row>
    <row r="5616" spans="1:4">
      <c r="A5616" s="31">
        <v>2020</v>
      </c>
      <c r="B5616" s="100">
        <v>44166</v>
      </c>
      <c r="C5616" s="100">
        <v>44172</v>
      </c>
      <c r="D5616">
        <v>1.329605876226498</v>
      </c>
    </row>
    <row r="5617" spans="1:4">
      <c r="A5617" s="31">
        <v>2020</v>
      </c>
      <c r="B5617" s="100">
        <v>44166</v>
      </c>
      <c r="C5617" s="100">
        <v>44173</v>
      </c>
      <c r="D5617">
        <v>1.3291201737928311</v>
      </c>
    </row>
    <row r="5618" spans="1:4">
      <c r="A5618" s="31">
        <v>2020</v>
      </c>
      <c r="B5618" s="100">
        <v>44166</v>
      </c>
      <c r="C5618" s="100">
        <v>44174</v>
      </c>
      <c r="D5618">
        <v>1.3454444444444444</v>
      </c>
    </row>
    <row r="5619" spans="1:4">
      <c r="A5619" s="31">
        <v>2020</v>
      </c>
      <c r="B5619" s="100">
        <v>44166</v>
      </c>
      <c r="C5619" s="100">
        <v>44175</v>
      </c>
      <c r="D5619">
        <v>1.3298572996706914</v>
      </c>
    </row>
    <row r="5620" spans="1:4">
      <c r="A5620" s="31">
        <v>2020</v>
      </c>
      <c r="B5620" s="100">
        <v>44166</v>
      </c>
      <c r="C5620" s="100">
        <v>44176</v>
      </c>
      <c r="D5620">
        <v>1.3139532363967321</v>
      </c>
    </row>
    <row r="5621" spans="1:4">
      <c r="A5621" s="31">
        <v>2020</v>
      </c>
      <c r="B5621" s="100">
        <v>44166</v>
      </c>
      <c r="C5621" s="100">
        <v>44179</v>
      </c>
      <c r="D5621">
        <v>1.3409040793825799</v>
      </c>
    </row>
    <row r="5622" spans="1:4">
      <c r="A5622" s="31">
        <v>2020</v>
      </c>
      <c r="B5622" s="100">
        <v>44166</v>
      </c>
      <c r="C5622" s="100">
        <v>44180</v>
      </c>
      <c r="D5622">
        <v>1.3370780329313288</v>
      </c>
    </row>
    <row r="5623" spans="1:4">
      <c r="A5623" s="31">
        <v>2020</v>
      </c>
      <c r="B5623" s="100">
        <v>44166</v>
      </c>
      <c r="C5623" s="100">
        <v>44181</v>
      </c>
      <c r="D5623">
        <v>1.3550861589772096</v>
      </c>
    </row>
    <row r="5624" spans="1:4">
      <c r="A5624" s="31">
        <v>2020</v>
      </c>
      <c r="B5624" s="100">
        <v>44166</v>
      </c>
      <c r="C5624" s="100">
        <v>44182</v>
      </c>
      <c r="D5624">
        <v>1.3599111604664076</v>
      </c>
    </row>
    <row r="5625" spans="1:4">
      <c r="A5625" s="31">
        <v>2020</v>
      </c>
      <c r="B5625" s="100">
        <v>44166</v>
      </c>
      <c r="C5625" s="100">
        <v>44183</v>
      </c>
      <c r="D5625">
        <v>1.3496939269828687</v>
      </c>
    </row>
    <row r="5626" spans="1:4">
      <c r="A5626" s="31">
        <v>2020</v>
      </c>
      <c r="B5626" s="100">
        <v>44166</v>
      </c>
      <c r="C5626" s="100">
        <v>44186</v>
      </c>
      <c r="D5626">
        <v>1.3287850671324091</v>
      </c>
    </row>
    <row r="5627" spans="1:4">
      <c r="A5627" s="31">
        <v>2020</v>
      </c>
      <c r="B5627" s="100">
        <v>44166</v>
      </c>
      <c r="C5627" s="100">
        <v>44187</v>
      </c>
      <c r="D5627">
        <v>1.3427612235046298</v>
      </c>
    </row>
    <row r="5628" spans="1:4">
      <c r="A5628" s="31">
        <v>2020</v>
      </c>
      <c r="B5628" s="100">
        <v>44166</v>
      </c>
      <c r="C5628" s="100">
        <v>44188</v>
      </c>
      <c r="D5628">
        <v>1.3413450937155456</v>
      </c>
    </row>
    <row r="5629" spans="1:4">
      <c r="A5629" s="31">
        <v>2020</v>
      </c>
      <c r="B5629" s="100">
        <v>44166</v>
      </c>
      <c r="C5629" s="100">
        <v>44189</v>
      </c>
      <c r="D5629">
        <v>1.3578707054958516</v>
      </c>
    </row>
    <row r="5630" spans="1:4">
      <c r="A5630" s="31">
        <v>2020</v>
      </c>
      <c r="B5630" s="100">
        <v>44166</v>
      </c>
      <c r="C5630" s="100">
        <v>44193</v>
      </c>
      <c r="D5630">
        <v>1.3515396867533847</v>
      </c>
    </row>
    <row r="5631" spans="1:4">
      <c r="A5631" s="31">
        <v>2020</v>
      </c>
      <c r="B5631" s="100">
        <v>44166</v>
      </c>
      <c r="C5631" s="100">
        <v>44194</v>
      </c>
      <c r="D5631">
        <v>1.3491740312338354</v>
      </c>
    </row>
    <row r="5632" spans="1:4">
      <c r="A5632" s="31">
        <v>2020</v>
      </c>
      <c r="B5632" s="100">
        <v>44166</v>
      </c>
      <c r="C5632" s="100">
        <v>44195</v>
      </c>
      <c r="D5632">
        <v>1.3599167284928078</v>
      </c>
    </row>
    <row r="5633" spans="1:4">
      <c r="A5633" s="31">
        <v>2020</v>
      </c>
      <c r="B5633" s="100">
        <v>44166</v>
      </c>
      <c r="C5633" s="100">
        <v>44196</v>
      </c>
      <c r="D5633">
        <v>1.3649155200605096</v>
      </c>
    </row>
    <row r="5634" spans="1:4">
      <c r="A5634" s="31">
        <v>2021</v>
      </c>
      <c r="B5634" s="100">
        <v>44197</v>
      </c>
      <c r="C5634" s="100">
        <v>44200</v>
      </c>
      <c r="D5634">
        <v>1.3637976929902396</v>
      </c>
    </row>
    <row r="5635" spans="1:4">
      <c r="A5635" s="31">
        <v>2021</v>
      </c>
      <c r="B5635" s="100">
        <v>44197</v>
      </c>
      <c r="C5635" s="100">
        <v>44201</v>
      </c>
      <c r="D5635">
        <v>1.3584182967464826</v>
      </c>
    </row>
    <row r="5636" spans="1:4">
      <c r="A5636" s="31">
        <v>2021</v>
      </c>
      <c r="B5636" s="100">
        <v>44197</v>
      </c>
      <c r="C5636" s="100">
        <v>44202</v>
      </c>
      <c r="D5636">
        <v>1.3612842720803222</v>
      </c>
    </row>
    <row r="5637" spans="1:4">
      <c r="A5637" s="31">
        <v>2021</v>
      </c>
      <c r="B5637" s="100">
        <v>44197</v>
      </c>
      <c r="C5637" s="100">
        <v>44203</v>
      </c>
      <c r="D5637">
        <v>1.361126510699634</v>
      </c>
    </row>
    <row r="5638" spans="1:4">
      <c r="A5638" s="31">
        <v>2021</v>
      </c>
      <c r="B5638" s="100">
        <v>44197</v>
      </c>
      <c r="C5638" s="100">
        <v>44204</v>
      </c>
      <c r="D5638">
        <v>1.3591780578732471</v>
      </c>
    </row>
    <row r="5639" spans="1:4">
      <c r="A5639" s="31">
        <v>2021</v>
      </c>
      <c r="B5639" s="100">
        <v>44197</v>
      </c>
      <c r="C5639" s="100">
        <v>44207</v>
      </c>
      <c r="D5639">
        <v>1.3479248628580927</v>
      </c>
    </row>
    <row r="5640" spans="1:4">
      <c r="A5640" s="31">
        <v>2021</v>
      </c>
      <c r="B5640" s="100">
        <v>44197</v>
      </c>
      <c r="C5640" s="100">
        <v>44208</v>
      </c>
      <c r="D5640">
        <v>1.3596824686940967</v>
      </c>
    </row>
    <row r="5641" spans="1:4">
      <c r="A5641" s="31">
        <v>2021</v>
      </c>
      <c r="B5641" s="100">
        <v>44197</v>
      </c>
      <c r="C5641" s="100">
        <v>44209</v>
      </c>
      <c r="D5641">
        <v>1.3672274479394939</v>
      </c>
    </row>
    <row r="5642" spans="1:4">
      <c r="A5642" s="31">
        <v>2021</v>
      </c>
      <c r="B5642" s="100">
        <v>44197</v>
      </c>
      <c r="C5642" s="100">
        <v>44210</v>
      </c>
      <c r="D5642">
        <v>1.363120200577898</v>
      </c>
    </row>
    <row r="5643" spans="1:4">
      <c r="A5643" s="31">
        <v>2021</v>
      </c>
      <c r="B5643" s="100">
        <v>44197</v>
      </c>
      <c r="C5643" s="100">
        <v>44211</v>
      </c>
      <c r="D5643">
        <v>1.3621654419200431</v>
      </c>
    </row>
    <row r="5644" spans="1:4">
      <c r="A5644" s="31">
        <v>2021</v>
      </c>
      <c r="B5644" s="100">
        <v>44197</v>
      </c>
      <c r="C5644" s="100">
        <v>44214</v>
      </c>
      <c r="D5644">
        <v>1.3543947099570015</v>
      </c>
    </row>
    <row r="5645" spans="1:4">
      <c r="A5645" s="31">
        <v>2021</v>
      </c>
      <c r="B5645" s="100">
        <v>44197</v>
      </c>
      <c r="C5645" s="100">
        <v>44215</v>
      </c>
      <c r="D5645">
        <v>1.3616161616161617</v>
      </c>
    </row>
    <row r="5646" spans="1:4">
      <c r="A5646" s="31">
        <v>2021</v>
      </c>
      <c r="B5646" s="100">
        <v>44197</v>
      </c>
      <c r="C5646" s="100">
        <v>44216</v>
      </c>
      <c r="D5646">
        <v>1.3663719612027596</v>
      </c>
    </row>
    <row r="5647" spans="1:4">
      <c r="A5647" s="31">
        <v>2021</v>
      </c>
      <c r="B5647" s="100">
        <v>44197</v>
      </c>
      <c r="C5647" s="100">
        <v>44217</v>
      </c>
      <c r="D5647">
        <v>1.3718476727785613</v>
      </c>
    </row>
    <row r="5648" spans="1:4">
      <c r="A5648" s="31">
        <v>2021</v>
      </c>
      <c r="B5648" s="100">
        <v>44197</v>
      </c>
      <c r="C5648" s="100">
        <v>44218</v>
      </c>
      <c r="D5648">
        <v>1.3653770565444439</v>
      </c>
    </row>
    <row r="5649" spans="1:4">
      <c r="A5649" s="31">
        <v>2021</v>
      </c>
      <c r="B5649" s="100">
        <v>44197</v>
      </c>
      <c r="C5649" s="100">
        <v>44221</v>
      </c>
      <c r="D5649">
        <v>1.3684684684684685</v>
      </c>
    </row>
    <row r="5650" spans="1:4">
      <c r="A5650" s="31">
        <v>2021</v>
      </c>
      <c r="B5650" s="100">
        <v>44197</v>
      </c>
      <c r="C5650" s="100">
        <v>44222</v>
      </c>
      <c r="D5650">
        <v>1.3690274865273173</v>
      </c>
    </row>
    <row r="5651" spans="1:4">
      <c r="A5651" s="31">
        <v>2021</v>
      </c>
      <c r="B5651" s="100">
        <v>44197</v>
      </c>
      <c r="C5651" s="100">
        <v>44223</v>
      </c>
      <c r="D5651">
        <v>1.3704395044968607</v>
      </c>
    </row>
    <row r="5652" spans="1:4">
      <c r="A5652" s="31">
        <v>2021</v>
      </c>
      <c r="B5652" s="100">
        <v>44197</v>
      </c>
      <c r="C5652" s="100">
        <v>44224</v>
      </c>
      <c r="D5652">
        <v>1.3646264799160299</v>
      </c>
    </row>
    <row r="5653" spans="1:4">
      <c r="A5653" s="31">
        <v>2021</v>
      </c>
      <c r="B5653" s="100">
        <v>44197</v>
      </c>
      <c r="C5653" s="100">
        <v>44225</v>
      </c>
      <c r="D5653">
        <v>1.3731147392598124</v>
      </c>
    </row>
    <row r="5654" spans="1:4">
      <c r="A5654" s="31">
        <v>2021</v>
      </c>
      <c r="B5654" s="100">
        <v>44228</v>
      </c>
      <c r="C5654" s="100">
        <v>44228</v>
      </c>
      <c r="D5654">
        <v>1.3700680272108843</v>
      </c>
    </row>
    <row r="5655" spans="1:4">
      <c r="A5655" s="31">
        <v>2021</v>
      </c>
      <c r="B5655" s="100">
        <v>44228</v>
      </c>
      <c r="C5655" s="100">
        <v>44229</v>
      </c>
      <c r="D5655">
        <v>1.3674709054782854</v>
      </c>
    </row>
    <row r="5656" spans="1:4">
      <c r="A5656" s="31">
        <v>2021</v>
      </c>
      <c r="B5656" s="100">
        <v>44228</v>
      </c>
      <c r="C5656" s="100">
        <v>44230</v>
      </c>
      <c r="D5656">
        <v>1.3633217993079585</v>
      </c>
    </row>
    <row r="5657" spans="1:4">
      <c r="A5657" s="31">
        <v>2021</v>
      </c>
      <c r="B5657" s="100">
        <v>44228</v>
      </c>
      <c r="C5657" s="100">
        <v>44231</v>
      </c>
      <c r="D5657">
        <v>1.3679541126429704</v>
      </c>
    </row>
    <row r="5658" spans="1:4">
      <c r="A5658" s="31">
        <v>2021</v>
      </c>
      <c r="B5658" s="100">
        <v>44228</v>
      </c>
      <c r="C5658" s="100">
        <v>44232</v>
      </c>
      <c r="D5658">
        <v>1.3688912243825537</v>
      </c>
    </row>
    <row r="5659" spans="1:4">
      <c r="A5659" s="31">
        <v>2021</v>
      </c>
      <c r="B5659" s="100">
        <v>44228</v>
      </c>
      <c r="C5659" s="100">
        <v>44235</v>
      </c>
      <c r="D5659">
        <v>1.3690754044607378</v>
      </c>
    </row>
    <row r="5660" spans="1:4">
      <c r="A5660" s="31">
        <v>2021</v>
      </c>
      <c r="B5660" s="100">
        <v>44228</v>
      </c>
      <c r="C5660" s="100">
        <v>44236</v>
      </c>
      <c r="D5660">
        <v>1.3781481987521065</v>
      </c>
    </row>
    <row r="5661" spans="1:4">
      <c r="A5661" s="31">
        <v>2021</v>
      </c>
      <c r="B5661" s="100">
        <v>44228</v>
      </c>
      <c r="C5661" s="100">
        <v>44237</v>
      </c>
      <c r="D5661">
        <v>1.3835710211066743</v>
      </c>
    </row>
    <row r="5662" spans="1:4">
      <c r="A5662" s="31">
        <v>2021</v>
      </c>
      <c r="B5662" s="100">
        <v>44228</v>
      </c>
      <c r="C5662" s="100">
        <v>44238</v>
      </c>
      <c r="D5662">
        <v>1.3841946327844565</v>
      </c>
    </row>
    <row r="5663" spans="1:4">
      <c r="A5663" s="31">
        <v>2021</v>
      </c>
      <c r="B5663" s="100">
        <v>44228</v>
      </c>
      <c r="C5663" s="100">
        <v>44239</v>
      </c>
      <c r="D5663">
        <v>1.3797818877987078</v>
      </c>
    </row>
    <row r="5664" spans="1:4">
      <c r="A5664" s="31">
        <v>2021</v>
      </c>
      <c r="B5664" s="100">
        <v>44228</v>
      </c>
      <c r="C5664" s="100">
        <v>44242</v>
      </c>
      <c r="D5664">
        <v>1.3905417024935514</v>
      </c>
    </row>
    <row r="5665" spans="1:4">
      <c r="A5665" s="31">
        <v>2021</v>
      </c>
      <c r="B5665" s="100">
        <v>44228</v>
      </c>
      <c r="C5665" s="100">
        <v>44243</v>
      </c>
      <c r="D5665">
        <v>1.3904251542944819</v>
      </c>
    </row>
    <row r="5666" spans="1:4">
      <c r="A5666" s="31">
        <v>2021</v>
      </c>
      <c r="B5666" s="100">
        <v>44228</v>
      </c>
      <c r="C5666" s="100">
        <v>44244</v>
      </c>
      <c r="D5666">
        <v>1.386844526218951</v>
      </c>
    </row>
    <row r="5667" spans="1:4">
      <c r="A5667" s="31">
        <v>2021</v>
      </c>
      <c r="B5667" s="100">
        <v>44228</v>
      </c>
      <c r="C5667" s="100">
        <v>44245</v>
      </c>
      <c r="D5667">
        <v>1.3963485093598336</v>
      </c>
    </row>
    <row r="5668" spans="1:4">
      <c r="A5668" s="31">
        <v>2021</v>
      </c>
      <c r="B5668" s="100">
        <v>44228</v>
      </c>
      <c r="C5668" s="100">
        <v>44246</v>
      </c>
      <c r="D5668">
        <v>1.4032228233226984</v>
      </c>
    </row>
    <row r="5669" spans="1:4">
      <c r="A5669" s="31">
        <v>2021</v>
      </c>
      <c r="B5669" s="100">
        <v>44228</v>
      </c>
      <c r="C5669" s="100">
        <v>44249</v>
      </c>
      <c r="D5669">
        <v>1.4021726568820063</v>
      </c>
    </row>
    <row r="5670" spans="1:4">
      <c r="A5670" s="31">
        <v>2021</v>
      </c>
      <c r="B5670" s="100">
        <v>44228</v>
      </c>
      <c r="C5670" s="100">
        <v>44250</v>
      </c>
      <c r="D5670">
        <v>1.4069379431802382</v>
      </c>
    </row>
    <row r="5671" spans="1:4">
      <c r="A5671" s="31">
        <v>2021</v>
      </c>
      <c r="B5671" s="100">
        <v>44228</v>
      </c>
      <c r="C5671" s="100">
        <v>44251</v>
      </c>
      <c r="D5671">
        <v>1.4118330814832034</v>
      </c>
    </row>
    <row r="5672" spans="1:4">
      <c r="A5672" s="31">
        <v>2021</v>
      </c>
      <c r="B5672" s="100">
        <v>44228</v>
      </c>
      <c r="C5672" s="100">
        <v>44252</v>
      </c>
      <c r="D5672">
        <v>1.4147995555967039</v>
      </c>
    </row>
    <row r="5673" spans="1:4">
      <c r="A5673" s="31">
        <v>2021</v>
      </c>
      <c r="B5673" s="100">
        <v>44228</v>
      </c>
      <c r="C5673" s="100">
        <v>44253</v>
      </c>
      <c r="D5673">
        <v>1.3923701653015979</v>
      </c>
    </row>
    <row r="5674" spans="1:4">
      <c r="A5674" s="31">
        <v>2021</v>
      </c>
      <c r="B5674" s="100">
        <v>44256</v>
      </c>
      <c r="C5674" s="100">
        <v>44256</v>
      </c>
      <c r="D5674">
        <v>1.392476720811479</v>
      </c>
    </row>
    <row r="5675" spans="1:4">
      <c r="A5675" s="31">
        <v>2021</v>
      </c>
      <c r="B5675" s="100">
        <v>44256</v>
      </c>
      <c r="C5675" s="100">
        <v>44257</v>
      </c>
      <c r="D5675">
        <v>1.3915981164601483</v>
      </c>
    </row>
    <row r="5676" spans="1:4">
      <c r="A5676" s="31">
        <v>2021</v>
      </c>
      <c r="B5676" s="100">
        <v>44256</v>
      </c>
      <c r="C5676" s="100">
        <v>44258</v>
      </c>
      <c r="D5676">
        <v>1.3952357239638222</v>
      </c>
    </row>
    <row r="5677" spans="1:4">
      <c r="A5677" s="31">
        <v>2021</v>
      </c>
      <c r="B5677" s="100">
        <v>44256</v>
      </c>
      <c r="C5677" s="100">
        <v>44259</v>
      </c>
      <c r="D5677">
        <v>1.3949229164251769</v>
      </c>
    </row>
    <row r="5678" spans="1:4">
      <c r="A5678" s="31">
        <v>2021</v>
      </c>
      <c r="B5678" s="100">
        <v>44256</v>
      </c>
      <c r="C5678" s="100">
        <v>44260</v>
      </c>
      <c r="D5678">
        <v>1.3833140208574739</v>
      </c>
    </row>
    <row r="5679" spans="1:4">
      <c r="A5679" s="31">
        <v>2021</v>
      </c>
      <c r="B5679" s="100">
        <v>44256</v>
      </c>
      <c r="C5679" s="100">
        <v>44263</v>
      </c>
      <c r="D5679">
        <v>1.3841452034341173</v>
      </c>
    </row>
    <row r="5680" spans="1:4">
      <c r="A5680" s="31">
        <v>2021</v>
      </c>
      <c r="B5680" s="100">
        <v>44256</v>
      </c>
      <c r="C5680" s="100">
        <v>44264</v>
      </c>
      <c r="D5680">
        <v>1.3877998693176514</v>
      </c>
    </row>
    <row r="5681" spans="1:4">
      <c r="A5681" s="31">
        <v>2021</v>
      </c>
      <c r="B5681" s="100">
        <v>44256</v>
      </c>
      <c r="C5681" s="100">
        <v>44265</v>
      </c>
      <c r="D5681">
        <v>1.3883602825287491</v>
      </c>
    </row>
    <row r="5682" spans="1:4">
      <c r="A5682" s="31">
        <v>2021</v>
      </c>
      <c r="B5682" s="100">
        <v>44256</v>
      </c>
      <c r="C5682" s="100">
        <v>44266</v>
      </c>
      <c r="D5682">
        <v>1.3971051710050193</v>
      </c>
    </row>
    <row r="5683" spans="1:4">
      <c r="A5683" s="31">
        <v>2021</v>
      </c>
      <c r="B5683" s="100">
        <v>44256</v>
      </c>
      <c r="C5683" s="100">
        <v>44267</v>
      </c>
      <c r="D5683">
        <v>1.3902254325158736</v>
      </c>
    </row>
    <row r="5684" spans="1:4">
      <c r="A5684" s="31">
        <v>2021</v>
      </c>
      <c r="B5684" s="100">
        <v>44256</v>
      </c>
      <c r="C5684" s="100">
        <v>44270</v>
      </c>
      <c r="D5684">
        <v>1.3913855492004201</v>
      </c>
    </row>
    <row r="5685" spans="1:4">
      <c r="A5685" s="31">
        <v>2021</v>
      </c>
      <c r="B5685" s="100">
        <v>44256</v>
      </c>
      <c r="C5685" s="100">
        <v>44271</v>
      </c>
      <c r="D5685">
        <v>1.3876316248763745</v>
      </c>
    </row>
    <row r="5686" spans="1:4">
      <c r="A5686" s="31">
        <v>2021</v>
      </c>
      <c r="B5686" s="100">
        <v>44256</v>
      </c>
      <c r="C5686" s="100">
        <v>44272</v>
      </c>
      <c r="D5686">
        <v>1.3899005462949994</v>
      </c>
    </row>
    <row r="5687" spans="1:4">
      <c r="A5687" s="31">
        <v>2021</v>
      </c>
      <c r="B5687" s="100">
        <v>44256</v>
      </c>
      <c r="C5687" s="100">
        <v>44273</v>
      </c>
      <c r="D5687">
        <v>1.3919953257376569</v>
      </c>
    </row>
    <row r="5688" spans="1:4">
      <c r="A5688" s="31">
        <v>2021</v>
      </c>
      <c r="B5688" s="100">
        <v>44256</v>
      </c>
      <c r="C5688" s="100">
        <v>44274</v>
      </c>
      <c r="D5688">
        <v>1.3864953418140691</v>
      </c>
    </row>
    <row r="5689" spans="1:4">
      <c r="A5689" s="31">
        <v>2021</v>
      </c>
      <c r="B5689" s="100">
        <v>44256</v>
      </c>
      <c r="C5689" s="100">
        <v>44277</v>
      </c>
      <c r="D5689">
        <v>1.3829972284392287</v>
      </c>
    </row>
    <row r="5690" spans="1:4">
      <c r="A5690" s="31">
        <v>2021</v>
      </c>
      <c r="B5690" s="100">
        <v>44256</v>
      </c>
      <c r="C5690" s="100">
        <v>44278</v>
      </c>
      <c r="D5690">
        <v>1.3785702684517043</v>
      </c>
    </row>
    <row r="5691" spans="1:4">
      <c r="A5691" s="31">
        <v>2021</v>
      </c>
      <c r="B5691" s="100">
        <v>44256</v>
      </c>
      <c r="C5691" s="100">
        <v>44279</v>
      </c>
      <c r="D5691">
        <v>1.3710144927536232</v>
      </c>
    </row>
    <row r="5692" spans="1:4">
      <c r="A5692" s="31">
        <v>2021</v>
      </c>
      <c r="B5692" s="100">
        <v>44256</v>
      </c>
      <c r="C5692" s="100">
        <v>44280</v>
      </c>
      <c r="D5692">
        <v>1.3712413440535389</v>
      </c>
    </row>
    <row r="5693" spans="1:4">
      <c r="A5693" s="31">
        <v>2021</v>
      </c>
      <c r="B5693" s="100">
        <v>44256</v>
      </c>
      <c r="C5693" s="100">
        <v>44281</v>
      </c>
      <c r="D5693">
        <v>1.377963346315334</v>
      </c>
    </row>
    <row r="5694" spans="1:4">
      <c r="A5694" s="31">
        <v>2021</v>
      </c>
      <c r="B5694" s="100">
        <v>44256</v>
      </c>
      <c r="C5694" s="100">
        <v>44284</v>
      </c>
      <c r="D5694">
        <v>1.3843984962406015</v>
      </c>
    </row>
    <row r="5695" spans="1:4">
      <c r="A5695" s="31">
        <v>2021</v>
      </c>
      <c r="B5695" s="100">
        <v>44256</v>
      </c>
      <c r="C5695" s="100">
        <v>44285</v>
      </c>
      <c r="D5695">
        <v>1.3751786174424323</v>
      </c>
    </row>
    <row r="5696" spans="1:4">
      <c r="A5696" s="31">
        <v>2021</v>
      </c>
      <c r="B5696" s="100">
        <v>44256</v>
      </c>
      <c r="C5696" s="100">
        <v>44286</v>
      </c>
      <c r="D5696">
        <v>1.3760283538123907</v>
      </c>
    </row>
    <row r="5697" spans="1:4">
      <c r="A5697" s="31">
        <v>2021</v>
      </c>
      <c r="B5697" s="100">
        <v>44287</v>
      </c>
      <c r="C5697" s="100">
        <v>44287</v>
      </c>
      <c r="D5697">
        <v>1.3787194084159871</v>
      </c>
    </row>
    <row r="5698" spans="1:4">
      <c r="A5698" s="31">
        <v>2021</v>
      </c>
      <c r="B5698" s="100">
        <v>44287</v>
      </c>
      <c r="C5698" s="100">
        <v>44292</v>
      </c>
      <c r="D5698">
        <v>1.3838187398954991</v>
      </c>
    </row>
    <row r="5699" spans="1:4">
      <c r="A5699" s="31">
        <v>2021</v>
      </c>
      <c r="B5699" s="100">
        <v>44287</v>
      </c>
      <c r="C5699" s="100">
        <v>44293</v>
      </c>
      <c r="D5699">
        <v>1.3808168244931156</v>
      </c>
    </row>
    <row r="5700" spans="1:4">
      <c r="A5700" s="31">
        <v>2021</v>
      </c>
      <c r="B5700" s="100">
        <v>44287</v>
      </c>
      <c r="C5700" s="100">
        <v>44294</v>
      </c>
      <c r="D5700">
        <v>1.375941592305018</v>
      </c>
    </row>
    <row r="5701" spans="1:4">
      <c r="A5701" s="31">
        <v>2021</v>
      </c>
      <c r="B5701" s="100">
        <v>44287</v>
      </c>
      <c r="C5701" s="100">
        <v>44295</v>
      </c>
      <c r="D5701">
        <v>1.3718294906413719</v>
      </c>
    </row>
    <row r="5702" spans="1:4">
      <c r="A5702" s="31">
        <v>2021</v>
      </c>
      <c r="B5702" s="100">
        <v>44287</v>
      </c>
      <c r="C5702" s="100">
        <v>44298</v>
      </c>
      <c r="D5702">
        <v>1.3758986569268823</v>
      </c>
    </row>
    <row r="5703" spans="1:4">
      <c r="A5703" s="31">
        <v>2021</v>
      </c>
      <c r="B5703" s="100">
        <v>44287</v>
      </c>
      <c r="C5703" s="100">
        <v>44299</v>
      </c>
      <c r="D5703">
        <v>1.372119310710743</v>
      </c>
    </row>
    <row r="5704" spans="1:4">
      <c r="A5704" s="31">
        <v>2021</v>
      </c>
      <c r="B5704" s="100">
        <v>44287</v>
      </c>
      <c r="C5704" s="100">
        <v>44300</v>
      </c>
      <c r="D5704">
        <v>1.3764697761108171</v>
      </c>
    </row>
    <row r="5705" spans="1:4">
      <c r="A5705" s="31">
        <v>2021</v>
      </c>
      <c r="B5705" s="100">
        <v>44287</v>
      </c>
      <c r="C5705" s="100">
        <v>44301</v>
      </c>
      <c r="D5705">
        <v>1.379779373623967</v>
      </c>
    </row>
    <row r="5706" spans="1:4">
      <c r="A5706" s="31">
        <v>2021</v>
      </c>
      <c r="B5706" s="100">
        <v>44287</v>
      </c>
      <c r="C5706" s="100">
        <v>44302</v>
      </c>
      <c r="D5706">
        <v>1.3809869459518627</v>
      </c>
    </row>
    <row r="5707" spans="1:4">
      <c r="A5707" s="31">
        <v>2021</v>
      </c>
      <c r="B5707" s="100">
        <v>44287</v>
      </c>
      <c r="C5707" s="100">
        <v>44305</v>
      </c>
      <c r="D5707">
        <v>1.3936656823577094</v>
      </c>
    </row>
    <row r="5708" spans="1:4">
      <c r="A5708" s="31">
        <v>2021</v>
      </c>
      <c r="B5708" s="100">
        <v>44287</v>
      </c>
      <c r="C5708" s="100">
        <v>44306</v>
      </c>
      <c r="D5708">
        <v>1.3964887884581958</v>
      </c>
    </row>
    <row r="5709" spans="1:4">
      <c r="A5709" s="31">
        <v>2021</v>
      </c>
      <c r="B5709" s="100">
        <v>44287</v>
      </c>
      <c r="C5709" s="100">
        <v>44307</v>
      </c>
      <c r="D5709">
        <v>1.3921159420289855</v>
      </c>
    </row>
    <row r="5710" spans="1:4">
      <c r="A5710" s="31">
        <v>2021</v>
      </c>
      <c r="B5710" s="100">
        <v>44287</v>
      </c>
      <c r="C5710" s="100">
        <v>44308</v>
      </c>
      <c r="D5710">
        <v>1.3869092165102757</v>
      </c>
    </row>
    <row r="5711" spans="1:4">
      <c r="A5711" s="31">
        <v>2021</v>
      </c>
      <c r="B5711" s="100">
        <v>44287</v>
      </c>
      <c r="C5711" s="100">
        <v>44309</v>
      </c>
      <c r="D5711">
        <v>1.3884126344859329</v>
      </c>
    </row>
    <row r="5712" spans="1:4">
      <c r="A5712" s="31">
        <v>2021</v>
      </c>
      <c r="B5712" s="100">
        <v>44287</v>
      </c>
      <c r="C5712" s="100">
        <v>44312</v>
      </c>
      <c r="D5712">
        <v>1.3894797355561941</v>
      </c>
    </row>
    <row r="5713" spans="1:4">
      <c r="A5713" s="31">
        <v>2021</v>
      </c>
      <c r="B5713" s="100">
        <v>44287</v>
      </c>
      <c r="C5713" s="100">
        <v>44313</v>
      </c>
      <c r="D5713">
        <v>1.3911042062259049</v>
      </c>
    </row>
    <row r="5714" spans="1:4">
      <c r="A5714" s="31">
        <v>2021</v>
      </c>
      <c r="B5714" s="100">
        <v>44287</v>
      </c>
      <c r="C5714" s="100">
        <v>44314</v>
      </c>
      <c r="D5714">
        <v>1.387547707729802</v>
      </c>
    </row>
    <row r="5715" spans="1:4">
      <c r="A5715" s="31">
        <v>2021</v>
      </c>
      <c r="B5715" s="100">
        <v>44287</v>
      </c>
      <c r="C5715" s="100">
        <v>44315</v>
      </c>
      <c r="D5715">
        <v>1.3955816361753539</v>
      </c>
    </row>
    <row r="5716" spans="1:4">
      <c r="A5716" s="31">
        <v>2021</v>
      </c>
      <c r="B5716" s="100">
        <v>44287</v>
      </c>
      <c r="C5716" s="100">
        <v>44316</v>
      </c>
      <c r="D5716">
        <v>1.3909259408493835</v>
      </c>
    </row>
    <row r="5717" spans="1:4">
      <c r="A5717" s="31">
        <v>2021</v>
      </c>
      <c r="B5717" s="100">
        <v>44317</v>
      </c>
      <c r="C5717" s="100">
        <v>44319</v>
      </c>
      <c r="D5717">
        <v>1.3869504134134825</v>
      </c>
    </row>
    <row r="5718" spans="1:4">
      <c r="A5718" s="31">
        <v>2021</v>
      </c>
      <c r="B5718" s="100">
        <v>44317</v>
      </c>
      <c r="C5718" s="100">
        <v>44320</v>
      </c>
      <c r="D5718">
        <v>1.3853866543736313</v>
      </c>
    </row>
    <row r="5719" spans="1:4">
      <c r="A5719" s="31">
        <v>2021</v>
      </c>
      <c r="B5719" s="100">
        <v>44317</v>
      </c>
      <c r="C5719" s="100">
        <v>44321</v>
      </c>
      <c r="D5719">
        <v>1.3914968588450749</v>
      </c>
    </row>
    <row r="5720" spans="1:4">
      <c r="A5720" s="31">
        <v>2021</v>
      </c>
      <c r="B5720" s="100">
        <v>44317</v>
      </c>
      <c r="C5720" s="100">
        <v>44322</v>
      </c>
      <c r="D5720">
        <v>1.3908751210960926</v>
      </c>
    </row>
    <row r="5721" spans="1:4">
      <c r="A5721" s="31">
        <v>2021</v>
      </c>
      <c r="B5721" s="100">
        <v>44317</v>
      </c>
      <c r="C5721" s="100">
        <v>44323</v>
      </c>
      <c r="D5721">
        <v>1.3891256767653497</v>
      </c>
    </row>
    <row r="5722" spans="1:4">
      <c r="A5722" s="31">
        <v>2021</v>
      </c>
      <c r="B5722" s="100">
        <v>44317</v>
      </c>
      <c r="C5722" s="100">
        <v>44326</v>
      </c>
      <c r="D5722">
        <v>1.4117988282382969</v>
      </c>
    </row>
    <row r="5723" spans="1:4">
      <c r="A5723" s="31">
        <v>2021</v>
      </c>
      <c r="B5723" s="100">
        <v>44317</v>
      </c>
      <c r="C5723" s="100">
        <v>44327</v>
      </c>
      <c r="D5723">
        <v>1.4149023984746494</v>
      </c>
    </row>
    <row r="5724" spans="1:4">
      <c r="A5724" s="31">
        <v>2021</v>
      </c>
      <c r="B5724" s="100">
        <v>44317</v>
      </c>
      <c r="C5724" s="100">
        <v>44328</v>
      </c>
      <c r="D5724">
        <v>1.4123872351336861</v>
      </c>
    </row>
    <row r="5725" spans="1:4">
      <c r="A5725" s="31">
        <v>2021</v>
      </c>
      <c r="B5725" s="100">
        <v>44317</v>
      </c>
      <c r="C5725" s="100">
        <v>44329</v>
      </c>
      <c r="D5725">
        <v>1.4037391213413428</v>
      </c>
    </row>
    <row r="5726" spans="1:4">
      <c r="A5726" s="31">
        <v>2021</v>
      </c>
      <c r="B5726" s="100">
        <v>44317</v>
      </c>
      <c r="C5726" s="100">
        <v>44330</v>
      </c>
      <c r="D5726">
        <v>1.4082919972584598</v>
      </c>
    </row>
    <row r="5727" spans="1:4">
      <c r="A5727" s="31">
        <v>2021</v>
      </c>
      <c r="B5727" s="100">
        <v>44317</v>
      </c>
      <c r="C5727" s="100">
        <v>44333</v>
      </c>
      <c r="D5727">
        <v>1.4084556051731136</v>
      </c>
    </row>
    <row r="5728" spans="1:4">
      <c r="A5728" s="31">
        <v>2021</v>
      </c>
      <c r="B5728" s="100">
        <v>44317</v>
      </c>
      <c r="C5728" s="100">
        <v>44334</v>
      </c>
      <c r="D5728">
        <v>1.421195841763762</v>
      </c>
    </row>
    <row r="5729" spans="1:4">
      <c r="A5729" s="31">
        <v>2021</v>
      </c>
      <c r="B5729" s="100">
        <v>44317</v>
      </c>
      <c r="C5729" s="100">
        <v>44335</v>
      </c>
      <c r="D5729">
        <v>1.4161631857873436</v>
      </c>
    </row>
    <row r="5730" spans="1:4">
      <c r="A5730" s="31">
        <v>2021</v>
      </c>
      <c r="B5730" s="100">
        <v>44317</v>
      </c>
      <c r="C5730" s="100">
        <v>44336</v>
      </c>
      <c r="D5730">
        <v>1.4123842592592593</v>
      </c>
    </row>
    <row r="5731" spans="1:4">
      <c r="A5731" s="31">
        <v>2021</v>
      </c>
      <c r="B5731" s="100">
        <v>44317</v>
      </c>
      <c r="C5731" s="100">
        <v>44337</v>
      </c>
      <c r="D5731">
        <v>1.4193548387096775</v>
      </c>
    </row>
    <row r="5732" spans="1:4">
      <c r="A5732" s="31">
        <v>2021</v>
      </c>
      <c r="B5732" s="100">
        <v>44317</v>
      </c>
      <c r="C5732" s="100">
        <v>44340</v>
      </c>
      <c r="D5732">
        <v>1.4132950652717342</v>
      </c>
    </row>
    <row r="5733" spans="1:4">
      <c r="A5733" s="31">
        <v>2021</v>
      </c>
      <c r="B5733" s="100">
        <v>44317</v>
      </c>
      <c r="C5733" s="100">
        <v>44341</v>
      </c>
      <c r="D5733">
        <v>1.4166079493606551</v>
      </c>
    </row>
    <row r="5734" spans="1:4">
      <c r="A5734" s="31">
        <v>2021</v>
      </c>
      <c r="B5734" s="100">
        <v>44317</v>
      </c>
      <c r="C5734" s="100">
        <v>44342</v>
      </c>
      <c r="D5734">
        <v>1.4165411791961082</v>
      </c>
    </row>
    <row r="5735" spans="1:4">
      <c r="A5735" s="31">
        <v>2021</v>
      </c>
      <c r="B5735" s="100">
        <v>44317</v>
      </c>
      <c r="C5735" s="100">
        <v>44343</v>
      </c>
      <c r="D5735">
        <v>1.4172514755774503</v>
      </c>
    </row>
    <row r="5736" spans="1:4">
      <c r="A5736" s="31">
        <v>2021</v>
      </c>
      <c r="B5736" s="100">
        <v>44317</v>
      </c>
      <c r="C5736" s="100">
        <v>44344</v>
      </c>
      <c r="D5736">
        <v>1.4157290269923628</v>
      </c>
    </row>
    <row r="5737" spans="1:4">
      <c r="A5737" s="31">
        <v>2021</v>
      </c>
      <c r="B5737" s="100">
        <v>44317</v>
      </c>
      <c r="C5737" s="100">
        <v>44347</v>
      </c>
      <c r="D5737">
        <v>1.4185065048306651</v>
      </c>
    </row>
    <row r="5738" spans="1:4">
      <c r="A5738" s="31">
        <v>2021</v>
      </c>
      <c r="B5738" s="100">
        <v>44348</v>
      </c>
      <c r="C5738" s="100">
        <v>44348</v>
      </c>
      <c r="D5738">
        <v>1.4168163643738771</v>
      </c>
    </row>
    <row r="5739" spans="1:4">
      <c r="A5739" s="31">
        <v>2021</v>
      </c>
      <c r="B5739" s="100">
        <v>44348</v>
      </c>
      <c r="C5739" s="100">
        <v>44349</v>
      </c>
      <c r="D5739">
        <v>1.4149201741654571</v>
      </c>
    </row>
    <row r="5740" spans="1:4">
      <c r="A5740" s="31">
        <v>2021</v>
      </c>
      <c r="B5740" s="100">
        <v>44348</v>
      </c>
      <c r="C5740" s="100">
        <v>44350</v>
      </c>
      <c r="D5740">
        <v>1.4178349136175905</v>
      </c>
    </row>
    <row r="5741" spans="1:4">
      <c r="A5741" s="31">
        <v>2021</v>
      </c>
      <c r="B5741" s="100">
        <v>44348</v>
      </c>
      <c r="C5741" s="100">
        <v>44351</v>
      </c>
      <c r="D5741">
        <v>1.4140506476835104</v>
      </c>
    </row>
    <row r="5742" spans="1:4">
      <c r="A5742" s="31">
        <v>2021</v>
      </c>
      <c r="B5742" s="100">
        <v>44348</v>
      </c>
      <c r="C5742" s="100">
        <v>44354</v>
      </c>
      <c r="D5742">
        <v>1.4170696184095544</v>
      </c>
    </row>
    <row r="5743" spans="1:4">
      <c r="A5743" s="31">
        <v>2021</v>
      </c>
      <c r="B5743" s="100">
        <v>44348</v>
      </c>
      <c r="C5743" s="100">
        <v>44355</v>
      </c>
      <c r="D5743">
        <v>1.4148664343786295</v>
      </c>
    </row>
    <row r="5744" spans="1:4">
      <c r="A5744" s="31">
        <v>2021</v>
      </c>
      <c r="B5744" s="100">
        <v>44348</v>
      </c>
      <c r="C5744" s="100">
        <v>44356</v>
      </c>
      <c r="D5744">
        <v>1.4171498959943292</v>
      </c>
    </row>
    <row r="5745" spans="1:4">
      <c r="A5745" s="31">
        <v>2021</v>
      </c>
      <c r="B5745" s="100">
        <v>44348</v>
      </c>
      <c r="C5745" s="100">
        <v>44357</v>
      </c>
      <c r="D5745">
        <v>1.4107749180118898</v>
      </c>
    </row>
    <row r="5746" spans="1:4">
      <c r="A5746" s="31">
        <v>2021</v>
      </c>
      <c r="B5746" s="100">
        <v>44348</v>
      </c>
      <c r="C5746" s="100">
        <v>44358</v>
      </c>
      <c r="D5746">
        <v>1.4146540660366351</v>
      </c>
    </row>
    <row r="5747" spans="1:4">
      <c r="A5747" s="31">
        <v>2021</v>
      </c>
      <c r="B5747" s="100">
        <v>44348</v>
      </c>
      <c r="C5747" s="100">
        <v>44361</v>
      </c>
      <c r="D5747">
        <v>1.4100444713497404</v>
      </c>
    </row>
    <row r="5748" spans="1:4">
      <c r="A5748" s="31">
        <v>2021</v>
      </c>
      <c r="B5748" s="100">
        <v>44348</v>
      </c>
      <c r="C5748" s="100">
        <v>44362</v>
      </c>
      <c r="D5748">
        <v>1.4054556006964598</v>
      </c>
    </row>
    <row r="5749" spans="1:4">
      <c r="A5749" s="31">
        <v>2021</v>
      </c>
      <c r="B5749" s="100">
        <v>44348</v>
      </c>
      <c r="C5749" s="100">
        <v>44363</v>
      </c>
      <c r="D5749">
        <v>1.4125597110567401</v>
      </c>
    </row>
    <row r="5750" spans="1:4">
      <c r="A5750" s="31">
        <v>2021</v>
      </c>
      <c r="B5750" s="100">
        <v>44348</v>
      </c>
      <c r="C5750" s="100">
        <v>44364</v>
      </c>
      <c r="D5750">
        <v>1.3957322420344929</v>
      </c>
    </row>
    <row r="5751" spans="1:4">
      <c r="A5751" s="31">
        <v>2021</v>
      </c>
      <c r="B5751" s="100">
        <v>44348</v>
      </c>
      <c r="C5751" s="100">
        <v>44365</v>
      </c>
      <c r="D5751">
        <v>1.3869557614967651</v>
      </c>
    </row>
    <row r="5752" spans="1:4">
      <c r="A5752" s="31">
        <v>2021</v>
      </c>
      <c r="B5752" s="100">
        <v>44348</v>
      </c>
      <c r="C5752" s="100">
        <v>44368</v>
      </c>
      <c r="D5752">
        <v>1.3880004669079025</v>
      </c>
    </row>
    <row r="5753" spans="1:4">
      <c r="A5753" s="31">
        <v>2021</v>
      </c>
      <c r="B5753" s="100">
        <v>44348</v>
      </c>
      <c r="C5753" s="100">
        <v>44369</v>
      </c>
      <c r="D5753">
        <v>1.3901355773726041</v>
      </c>
    </row>
    <row r="5754" spans="1:4">
      <c r="A5754" s="31">
        <v>2021</v>
      </c>
      <c r="B5754" s="100">
        <v>44348</v>
      </c>
      <c r="C5754" s="100">
        <v>44370</v>
      </c>
      <c r="D5754">
        <v>1.3988412243225843</v>
      </c>
    </row>
    <row r="5755" spans="1:4">
      <c r="A5755" s="31">
        <v>2021</v>
      </c>
      <c r="B5755" s="100">
        <v>44348</v>
      </c>
      <c r="C5755" s="100">
        <v>44371</v>
      </c>
      <c r="D5755">
        <v>1.3897977480991581</v>
      </c>
    </row>
    <row r="5756" spans="1:4">
      <c r="A5756" s="31">
        <v>2021</v>
      </c>
      <c r="B5756" s="100">
        <v>44348</v>
      </c>
      <c r="C5756" s="100">
        <v>44372</v>
      </c>
      <c r="D5756">
        <v>1.3903432228039558</v>
      </c>
    </row>
    <row r="5757" spans="1:4">
      <c r="A5757" s="31">
        <v>2021</v>
      </c>
      <c r="B5757" s="100">
        <v>44348</v>
      </c>
      <c r="C5757" s="100">
        <v>44375</v>
      </c>
      <c r="D5757">
        <v>1.3895694784739239</v>
      </c>
    </row>
    <row r="5758" spans="1:4">
      <c r="A5758" s="31">
        <v>2021</v>
      </c>
      <c r="B5758" s="100">
        <v>44348</v>
      </c>
      <c r="C5758" s="100">
        <v>44376</v>
      </c>
      <c r="D5758">
        <v>1.3831619118536791</v>
      </c>
    </row>
    <row r="5759" spans="1:4">
      <c r="A5759" s="31">
        <v>2021</v>
      </c>
      <c r="B5759" s="100">
        <v>44348</v>
      </c>
      <c r="C5759" s="100">
        <v>44377</v>
      </c>
      <c r="D5759">
        <v>1.3850008740749373</v>
      </c>
    </row>
    <row r="5760" spans="1:4">
      <c r="A5760" s="31">
        <v>2021</v>
      </c>
      <c r="B5760" s="100">
        <v>44378</v>
      </c>
      <c r="C5760" s="100">
        <v>44378</v>
      </c>
      <c r="D5760">
        <v>1.3813304197226643</v>
      </c>
    </row>
    <row r="5761" spans="1:4">
      <c r="A5761" s="31">
        <v>2021</v>
      </c>
      <c r="B5761" s="100">
        <v>44378</v>
      </c>
      <c r="C5761" s="100">
        <v>44379</v>
      </c>
      <c r="D5761">
        <v>1.3747194865295396</v>
      </c>
    </row>
    <row r="5762" spans="1:4">
      <c r="A5762" s="31">
        <v>2021</v>
      </c>
      <c r="B5762" s="100">
        <v>44378</v>
      </c>
      <c r="C5762" s="100">
        <v>44382</v>
      </c>
      <c r="D5762">
        <v>1.3851631354695617</v>
      </c>
    </row>
    <row r="5763" spans="1:4">
      <c r="A5763" s="31">
        <v>2021</v>
      </c>
      <c r="B5763" s="100">
        <v>44378</v>
      </c>
      <c r="C5763" s="100">
        <v>44383</v>
      </c>
      <c r="D5763">
        <v>1.3853715623171445</v>
      </c>
    </row>
    <row r="5764" spans="1:4">
      <c r="A5764" s="31">
        <v>2021</v>
      </c>
      <c r="B5764" s="100">
        <v>44378</v>
      </c>
      <c r="C5764" s="100">
        <v>44384</v>
      </c>
      <c r="D5764">
        <v>1.3837426900584797</v>
      </c>
    </row>
    <row r="5765" spans="1:4">
      <c r="A5765" s="31">
        <v>2021</v>
      </c>
      <c r="B5765" s="100">
        <v>44378</v>
      </c>
      <c r="C5765" s="100">
        <v>44385</v>
      </c>
      <c r="D5765">
        <v>1.3743861237853086</v>
      </c>
    </row>
    <row r="5766" spans="1:4">
      <c r="A5766" s="31">
        <v>2021</v>
      </c>
      <c r="B5766" s="100">
        <v>44378</v>
      </c>
      <c r="C5766" s="100">
        <v>44386</v>
      </c>
      <c r="D5766">
        <v>1.382728141980923</v>
      </c>
    </row>
    <row r="5767" spans="1:4">
      <c r="A5767" s="31">
        <v>2021</v>
      </c>
      <c r="B5767" s="100">
        <v>44378</v>
      </c>
      <c r="C5767" s="100">
        <v>44389</v>
      </c>
      <c r="D5767">
        <v>1.3850648591796191</v>
      </c>
    </row>
    <row r="5768" spans="1:4">
      <c r="A5768" s="31">
        <v>2021</v>
      </c>
      <c r="B5768" s="100">
        <v>44378</v>
      </c>
      <c r="C5768" s="100">
        <v>44390</v>
      </c>
      <c r="D5768">
        <v>1.3849715849294884</v>
      </c>
    </row>
    <row r="5769" spans="1:4">
      <c r="A5769" s="31">
        <v>2021</v>
      </c>
      <c r="B5769" s="100">
        <v>44378</v>
      </c>
      <c r="C5769" s="100">
        <v>44391</v>
      </c>
      <c r="D5769">
        <v>1.3870687428074873</v>
      </c>
    </row>
    <row r="5770" spans="1:4">
      <c r="A5770" s="31">
        <v>2021</v>
      </c>
      <c r="B5770" s="100">
        <v>44378</v>
      </c>
      <c r="C5770" s="100">
        <v>44392</v>
      </c>
      <c r="D5770">
        <v>1.3862281072451521</v>
      </c>
    </row>
    <row r="5771" spans="1:4">
      <c r="A5771" s="31">
        <v>2021</v>
      </c>
      <c r="B5771" s="100">
        <v>44378</v>
      </c>
      <c r="C5771" s="100">
        <v>44393</v>
      </c>
      <c r="D5771">
        <v>1.3836197800651833</v>
      </c>
    </row>
    <row r="5772" spans="1:4">
      <c r="A5772" s="31">
        <v>2021</v>
      </c>
      <c r="B5772" s="100">
        <v>44378</v>
      </c>
      <c r="C5772" s="100">
        <v>44396</v>
      </c>
      <c r="D5772">
        <v>1.3695249845774216</v>
      </c>
    </row>
    <row r="5773" spans="1:4">
      <c r="A5773" s="31">
        <v>2021</v>
      </c>
      <c r="B5773" s="100">
        <v>44378</v>
      </c>
      <c r="C5773" s="100">
        <v>44397</v>
      </c>
      <c r="D5773">
        <v>1.3605638685077126</v>
      </c>
    </row>
    <row r="5774" spans="1:4">
      <c r="A5774" s="31">
        <v>2021</v>
      </c>
      <c r="B5774" s="100">
        <v>44378</v>
      </c>
      <c r="C5774" s="100">
        <v>44398</v>
      </c>
      <c r="D5774">
        <v>1.363083727985364</v>
      </c>
    </row>
    <row r="5775" spans="1:4">
      <c r="A5775" s="31">
        <v>2021</v>
      </c>
      <c r="B5775" s="100">
        <v>44378</v>
      </c>
      <c r="C5775" s="100">
        <v>44399</v>
      </c>
      <c r="D5775">
        <v>1.3761789558570878</v>
      </c>
    </row>
    <row r="5776" spans="1:4">
      <c r="A5776" s="31">
        <v>2021</v>
      </c>
      <c r="B5776" s="100">
        <v>44378</v>
      </c>
      <c r="C5776" s="100">
        <v>44400</v>
      </c>
      <c r="D5776">
        <v>1.3755655050676268</v>
      </c>
    </row>
    <row r="5777" spans="1:4">
      <c r="A5777" s="31">
        <v>2021</v>
      </c>
      <c r="B5777" s="100">
        <v>44378</v>
      </c>
      <c r="C5777" s="100">
        <v>44403</v>
      </c>
      <c r="D5777">
        <v>1.3791126503486686</v>
      </c>
    </row>
    <row r="5778" spans="1:4">
      <c r="A5778" s="31">
        <v>2021</v>
      </c>
      <c r="B5778" s="100">
        <v>44378</v>
      </c>
      <c r="C5778" s="100">
        <v>44404</v>
      </c>
      <c r="D5778">
        <v>1.3812380852133845</v>
      </c>
    </row>
    <row r="5779" spans="1:4">
      <c r="A5779" s="31">
        <v>2021</v>
      </c>
      <c r="B5779" s="100">
        <v>44378</v>
      </c>
      <c r="C5779" s="100">
        <v>44405</v>
      </c>
      <c r="D5779">
        <v>1.3875080792055938</v>
      </c>
    </row>
    <row r="5780" spans="1:4">
      <c r="A5780" s="31">
        <v>2021</v>
      </c>
      <c r="B5780" s="100">
        <v>44378</v>
      </c>
      <c r="C5780" s="100">
        <v>44406</v>
      </c>
      <c r="D5780">
        <v>1.3955101081335215</v>
      </c>
    </row>
    <row r="5781" spans="1:4">
      <c r="A5781" s="31">
        <v>2021</v>
      </c>
      <c r="B5781" s="100">
        <v>44378</v>
      </c>
      <c r="C5781" s="100">
        <v>44407</v>
      </c>
      <c r="D5781">
        <v>1.396640826873385</v>
      </c>
    </row>
    <row r="5782" spans="1:4">
      <c r="A5782" s="31">
        <v>2021</v>
      </c>
      <c r="B5782" s="100">
        <v>44409</v>
      </c>
      <c r="C5782" s="100">
        <v>44410</v>
      </c>
      <c r="D5782">
        <v>1.3890706806282724</v>
      </c>
    </row>
    <row r="5783" spans="1:4">
      <c r="A5783" s="31">
        <v>2021</v>
      </c>
      <c r="B5783" s="100">
        <v>44409</v>
      </c>
      <c r="C5783" s="100">
        <v>44411</v>
      </c>
      <c r="D5783">
        <v>1.3924198933864447</v>
      </c>
    </row>
    <row r="5784" spans="1:4">
      <c r="A5784" s="31">
        <v>2021</v>
      </c>
      <c r="B5784" s="100">
        <v>44409</v>
      </c>
      <c r="C5784" s="100">
        <v>44412</v>
      </c>
      <c r="D5784">
        <v>1.39290453654011</v>
      </c>
    </row>
    <row r="5785" spans="1:4">
      <c r="A5785" s="31">
        <v>2021</v>
      </c>
      <c r="B5785" s="100">
        <v>44409</v>
      </c>
      <c r="C5785" s="100">
        <v>44413</v>
      </c>
      <c r="D5785">
        <v>1.3931342581707031</v>
      </c>
    </row>
    <row r="5786" spans="1:4">
      <c r="A5786" s="31">
        <v>2021</v>
      </c>
      <c r="B5786" s="100">
        <v>44409</v>
      </c>
      <c r="C5786" s="100">
        <v>44414</v>
      </c>
      <c r="D5786">
        <v>1.3916784535596418</v>
      </c>
    </row>
    <row r="5787" spans="1:4">
      <c r="A5787" s="31">
        <v>2021</v>
      </c>
      <c r="B5787" s="100">
        <v>44409</v>
      </c>
      <c r="C5787" s="100">
        <v>44417</v>
      </c>
      <c r="D5787">
        <v>1.3878104902944124</v>
      </c>
    </row>
    <row r="5788" spans="1:4">
      <c r="A5788" s="31">
        <v>2021</v>
      </c>
      <c r="B5788" s="100">
        <v>44409</v>
      </c>
      <c r="C5788" s="100">
        <v>44418</v>
      </c>
      <c r="D5788">
        <v>1.3861034906820546</v>
      </c>
    </row>
    <row r="5789" spans="1:4">
      <c r="A5789" s="31">
        <v>2021</v>
      </c>
      <c r="B5789" s="100">
        <v>44409</v>
      </c>
      <c r="C5789" s="100">
        <v>44419</v>
      </c>
      <c r="D5789">
        <v>1.383503742709391</v>
      </c>
    </row>
    <row r="5790" spans="1:4">
      <c r="A5790" s="31">
        <v>2021</v>
      </c>
      <c r="B5790" s="100">
        <v>44409</v>
      </c>
      <c r="C5790" s="100">
        <v>44420</v>
      </c>
      <c r="D5790">
        <v>1.3852471590573852</v>
      </c>
    </row>
    <row r="5791" spans="1:4">
      <c r="A5791" s="31">
        <v>2021</v>
      </c>
      <c r="B5791" s="100">
        <v>44409</v>
      </c>
      <c r="C5791" s="100">
        <v>44421</v>
      </c>
      <c r="D5791">
        <v>1.3826049146228245</v>
      </c>
    </row>
    <row r="5792" spans="1:4">
      <c r="A5792" s="31">
        <v>2021</v>
      </c>
      <c r="B5792" s="100">
        <v>44409</v>
      </c>
      <c r="C5792" s="100">
        <v>44424</v>
      </c>
      <c r="D5792">
        <v>1.3870135378742356</v>
      </c>
    </row>
    <row r="5793" spans="1:4">
      <c r="A5793" s="31">
        <v>2021</v>
      </c>
      <c r="B5793" s="100">
        <v>44409</v>
      </c>
      <c r="C5793" s="100">
        <v>44425</v>
      </c>
      <c r="D5793">
        <v>1.3791123143818198</v>
      </c>
    </row>
    <row r="5794" spans="1:4">
      <c r="A5794" s="31">
        <v>2021</v>
      </c>
      <c r="B5794" s="100">
        <v>44409</v>
      </c>
      <c r="C5794" s="100">
        <v>44426</v>
      </c>
      <c r="D5794">
        <v>1.3762135637392436</v>
      </c>
    </row>
    <row r="5795" spans="1:4">
      <c r="A5795" s="31">
        <v>2021</v>
      </c>
      <c r="B5795" s="100">
        <v>44409</v>
      </c>
      <c r="C5795" s="100">
        <v>44427</v>
      </c>
      <c r="D5795">
        <v>1.3675853279234824</v>
      </c>
    </row>
    <row r="5796" spans="1:4">
      <c r="A5796" s="31">
        <v>2021</v>
      </c>
      <c r="B5796" s="100">
        <v>44409</v>
      </c>
      <c r="C5796" s="100">
        <v>44428</v>
      </c>
      <c r="D5796">
        <v>1.3610495626822157</v>
      </c>
    </row>
    <row r="5797" spans="1:4">
      <c r="A5797" s="31">
        <v>2021</v>
      </c>
      <c r="B5797" s="100">
        <v>44409</v>
      </c>
      <c r="C5797" s="100">
        <v>44431</v>
      </c>
      <c r="D5797">
        <v>1.3683657383079348</v>
      </c>
    </row>
    <row r="5798" spans="1:4">
      <c r="A5798" s="31">
        <v>2021</v>
      </c>
      <c r="B5798" s="100">
        <v>44409</v>
      </c>
      <c r="C5798" s="100">
        <v>44432</v>
      </c>
      <c r="D5798">
        <v>1.3718479048353549</v>
      </c>
    </row>
    <row r="5799" spans="1:4">
      <c r="A5799" s="31">
        <v>2021</v>
      </c>
      <c r="B5799" s="100">
        <v>44409</v>
      </c>
      <c r="C5799" s="100">
        <v>44433</v>
      </c>
      <c r="D5799">
        <v>1.3711882229232386</v>
      </c>
    </row>
    <row r="5800" spans="1:4">
      <c r="A5800" s="31">
        <v>2021</v>
      </c>
      <c r="B5800" s="100">
        <v>44409</v>
      </c>
      <c r="C5800" s="100">
        <v>44434</v>
      </c>
      <c r="D5800">
        <v>1.3727571805221774</v>
      </c>
    </row>
    <row r="5801" spans="1:4">
      <c r="A5801" s="31">
        <v>2021</v>
      </c>
      <c r="B5801" s="100">
        <v>44409</v>
      </c>
      <c r="C5801" s="100">
        <v>44435</v>
      </c>
      <c r="D5801">
        <v>1.3722973524847437</v>
      </c>
    </row>
    <row r="5802" spans="1:4">
      <c r="A5802" s="31">
        <v>2021</v>
      </c>
      <c r="B5802" s="100">
        <v>44409</v>
      </c>
      <c r="C5802" s="100">
        <v>44438</v>
      </c>
      <c r="D5802">
        <v>1.3762420114754861</v>
      </c>
    </row>
    <row r="5803" spans="1:4">
      <c r="A5803" s="31">
        <v>2021</v>
      </c>
      <c r="B5803" s="100">
        <v>44409</v>
      </c>
      <c r="C5803" s="100">
        <v>44439</v>
      </c>
      <c r="D5803">
        <v>1.3780494905385734</v>
      </c>
    </row>
    <row r="5804" spans="1:4">
      <c r="A5804" s="31">
        <v>2021</v>
      </c>
      <c r="B5804" s="100">
        <v>44440</v>
      </c>
      <c r="C5804" s="100">
        <v>44440</v>
      </c>
      <c r="D5804">
        <v>1.3762621851088361</v>
      </c>
    </row>
    <row r="5805" spans="1:4">
      <c r="A5805" s="31">
        <v>2021</v>
      </c>
      <c r="B5805" s="100">
        <v>44440</v>
      </c>
      <c r="C5805" s="100">
        <v>44441</v>
      </c>
      <c r="D5805">
        <v>1.3788046324855965</v>
      </c>
    </row>
    <row r="5806" spans="1:4">
      <c r="A5806" s="31">
        <v>2021</v>
      </c>
      <c r="B5806" s="100">
        <v>44440</v>
      </c>
      <c r="C5806" s="100">
        <v>44442</v>
      </c>
      <c r="D5806">
        <v>1.3830382106244175</v>
      </c>
    </row>
    <row r="5807" spans="1:4">
      <c r="A5807" s="31">
        <v>2021</v>
      </c>
      <c r="B5807" s="100">
        <v>44440</v>
      </c>
      <c r="C5807" s="100">
        <v>44445</v>
      </c>
      <c r="D5807">
        <v>1.3842025434605063</v>
      </c>
    </row>
    <row r="5808" spans="1:4">
      <c r="A5808" s="31">
        <v>2021</v>
      </c>
      <c r="B5808" s="100">
        <v>44440</v>
      </c>
      <c r="C5808" s="100">
        <v>44446</v>
      </c>
      <c r="D5808">
        <v>1.3772281251814433</v>
      </c>
    </row>
    <row r="5809" spans="1:4">
      <c r="A5809" s="31">
        <v>2021</v>
      </c>
      <c r="B5809" s="100">
        <v>44440</v>
      </c>
      <c r="C5809" s="100">
        <v>44447</v>
      </c>
      <c r="D5809">
        <v>1.3772664283302087</v>
      </c>
    </row>
    <row r="5810" spans="1:4">
      <c r="A5810" s="31">
        <v>2021</v>
      </c>
      <c r="B5810" s="100">
        <v>44440</v>
      </c>
      <c r="C5810" s="100">
        <v>44448</v>
      </c>
      <c r="D5810">
        <v>1.3836713225410553</v>
      </c>
    </row>
    <row r="5811" spans="1:4">
      <c r="A5811" s="31">
        <v>2021</v>
      </c>
      <c r="B5811" s="100">
        <v>44440</v>
      </c>
      <c r="C5811" s="100">
        <v>44449</v>
      </c>
      <c r="D5811">
        <v>1.38881069669247</v>
      </c>
    </row>
    <row r="5812" spans="1:4">
      <c r="A5812" s="31">
        <v>2021</v>
      </c>
      <c r="B5812" s="100">
        <v>44440</v>
      </c>
      <c r="C5812" s="100">
        <v>44452</v>
      </c>
      <c r="D5812">
        <v>1.3839285714285714</v>
      </c>
    </row>
    <row r="5813" spans="1:4">
      <c r="A5813" s="31">
        <v>2021</v>
      </c>
      <c r="B5813" s="100">
        <v>44440</v>
      </c>
      <c r="C5813" s="100">
        <v>44453</v>
      </c>
      <c r="D5813">
        <v>1.3856439127375089</v>
      </c>
    </row>
    <row r="5814" spans="1:4">
      <c r="A5814" s="31">
        <v>2021</v>
      </c>
      <c r="B5814" s="100">
        <v>44440</v>
      </c>
      <c r="C5814" s="100">
        <v>44454</v>
      </c>
      <c r="D5814">
        <v>1.3827622500292363</v>
      </c>
    </row>
    <row r="5815" spans="1:4">
      <c r="A5815" s="31">
        <v>2021</v>
      </c>
      <c r="B5815" s="100">
        <v>44440</v>
      </c>
      <c r="C5815" s="100">
        <v>44455</v>
      </c>
      <c r="D5815">
        <v>1.38347544839753</v>
      </c>
    </row>
    <row r="5816" spans="1:4">
      <c r="A5816" s="31">
        <v>2021</v>
      </c>
      <c r="B5816" s="100">
        <v>44440</v>
      </c>
      <c r="C5816" s="100">
        <v>44456</v>
      </c>
      <c r="D5816">
        <v>1.3799889882033198</v>
      </c>
    </row>
    <row r="5817" spans="1:4">
      <c r="A5817" s="31">
        <v>2021</v>
      </c>
      <c r="B5817" s="100">
        <v>44440</v>
      </c>
      <c r="C5817" s="100">
        <v>44459</v>
      </c>
      <c r="D5817">
        <v>1.3664313633977014</v>
      </c>
    </row>
    <row r="5818" spans="1:4">
      <c r="A5818" s="31">
        <v>2021</v>
      </c>
      <c r="B5818" s="100">
        <v>44440</v>
      </c>
      <c r="C5818" s="100">
        <v>44460</v>
      </c>
      <c r="D5818">
        <v>1.3671888649467123</v>
      </c>
    </row>
    <row r="5819" spans="1:4">
      <c r="A5819" s="31">
        <v>2021</v>
      </c>
      <c r="B5819" s="100">
        <v>44440</v>
      </c>
      <c r="C5819" s="100">
        <v>44461</v>
      </c>
      <c r="D5819">
        <v>1.3638372093023257</v>
      </c>
    </row>
    <row r="5820" spans="1:4">
      <c r="A5820" s="31">
        <v>2021</v>
      </c>
      <c r="B5820" s="100">
        <v>44440</v>
      </c>
      <c r="C5820" s="100">
        <v>44462</v>
      </c>
      <c r="D5820">
        <v>1.3702555705011989</v>
      </c>
    </row>
    <row r="5821" spans="1:4">
      <c r="A5821" s="31">
        <v>2021</v>
      </c>
      <c r="B5821" s="100">
        <v>44440</v>
      </c>
      <c r="C5821" s="100">
        <v>44463</v>
      </c>
      <c r="D5821">
        <v>1.367396707233119</v>
      </c>
    </row>
    <row r="5822" spans="1:4">
      <c r="A5822" s="31">
        <v>2021</v>
      </c>
      <c r="B5822" s="100">
        <v>44440</v>
      </c>
      <c r="C5822" s="100">
        <v>44466</v>
      </c>
      <c r="D5822">
        <v>1.3694685085460079</v>
      </c>
    </row>
    <row r="5823" spans="1:4">
      <c r="A5823" s="31">
        <v>2021</v>
      </c>
      <c r="B5823" s="100">
        <v>44440</v>
      </c>
      <c r="C5823" s="100">
        <v>44467</v>
      </c>
      <c r="D5823">
        <v>1.3586969168120999</v>
      </c>
    </row>
    <row r="5824" spans="1:4">
      <c r="A5824" s="31">
        <v>2021</v>
      </c>
      <c r="B5824" s="100">
        <v>44440</v>
      </c>
      <c r="C5824" s="100">
        <v>44468</v>
      </c>
      <c r="D5824">
        <v>1.3481716275464757</v>
      </c>
    </row>
    <row r="5825" spans="1:4">
      <c r="A5825" s="31">
        <v>2021</v>
      </c>
      <c r="B5825" s="100">
        <v>44440</v>
      </c>
      <c r="C5825" s="100">
        <v>44469</v>
      </c>
      <c r="D5825">
        <v>1.3455661046099496</v>
      </c>
    </row>
    <row r="5826" spans="1:4">
      <c r="A5826" s="31">
        <v>2021</v>
      </c>
      <c r="B5826" s="100">
        <v>44470</v>
      </c>
      <c r="C5826" s="100">
        <v>44470</v>
      </c>
      <c r="D5826">
        <v>1.3543016590195323</v>
      </c>
    </row>
    <row r="5827" spans="1:4">
      <c r="A5827" s="31">
        <v>2021</v>
      </c>
      <c r="B5827" s="100">
        <v>44470</v>
      </c>
      <c r="C5827" s="100">
        <v>44473</v>
      </c>
      <c r="D5827">
        <v>1.3604583187185784</v>
      </c>
    </row>
    <row r="5828" spans="1:4">
      <c r="A5828" s="31">
        <v>2021</v>
      </c>
      <c r="B5828" s="100">
        <v>44470</v>
      </c>
      <c r="C5828" s="100">
        <v>44474</v>
      </c>
      <c r="D5828">
        <v>1.3621687624012304</v>
      </c>
    </row>
    <row r="5829" spans="1:4">
      <c r="A5829" s="31">
        <v>2021</v>
      </c>
      <c r="B5829" s="100">
        <v>44470</v>
      </c>
      <c r="C5829" s="100">
        <v>44475</v>
      </c>
      <c r="D5829">
        <v>1.3583617747440271</v>
      </c>
    </row>
    <row r="5830" spans="1:4">
      <c r="A5830" s="31">
        <v>2021</v>
      </c>
      <c r="B5830" s="100">
        <v>44470</v>
      </c>
      <c r="C5830" s="100">
        <v>44476</v>
      </c>
      <c r="D5830">
        <v>1.3598673300165836</v>
      </c>
    </row>
    <row r="5831" spans="1:4">
      <c r="A5831" s="31">
        <v>2021</v>
      </c>
      <c r="B5831" s="100">
        <v>44470</v>
      </c>
      <c r="C5831" s="100">
        <v>44477</v>
      </c>
      <c r="D5831">
        <v>1.3628224761456003</v>
      </c>
    </row>
    <row r="5832" spans="1:4">
      <c r="A5832" s="31">
        <v>2021</v>
      </c>
      <c r="B5832" s="100">
        <v>44470</v>
      </c>
      <c r="C5832" s="100">
        <v>44480</v>
      </c>
      <c r="D5832">
        <v>1.3636042319564552</v>
      </c>
    </row>
    <row r="5833" spans="1:4">
      <c r="A5833" s="31">
        <v>2021</v>
      </c>
      <c r="B5833" s="100">
        <v>44470</v>
      </c>
      <c r="C5833" s="100">
        <v>44481</v>
      </c>
      <c r="D5833">
        <v>1.3633413957878591</v>
      </c>
    </row>
    <row r="5834" spans="1:4">
      <c r="A5834" s="31">
        <v>2021</v>
      </c>
      <c r="B5834" s="100">
        <v>44470</v>
      </c>
      <c r="C5834" s="100">
        <v>44482</v>
      </c>
      <c r="D5834">
        <v>1.3618695375627223</v>
      </c>
    </row>
    <row r="5835" spans="1:4">
      <c r="A5835" s="31">
        <v>2021</v>
      </c>
      <c r="B5835" s="100">
        <v>44470</v>
      </c>
      <c r="C5835" s="100">
        <v>44483</v>
      </c>
      <c r="D5835">
        <v>1.3711030749958635</v>
      </c>
    </row>
    <row r="5836" spans="1:4">
      <c r="A5836" s="31">
        <v>2021</v>
      </c>
      <c r="B5836" s="100">
        <v>44470</v>
      </c>
      <c r="C5836" s="100">
        <v>44484</v>
      </c>
      <c r="D5836">
        <v>1.3751659396927745</v>
      </c>
    </row>
    <row r="5837" spans="1:4">
      <c r="A5837" s="31">
        <v>2021</v>
      </c>
      <c r="B5837" s="100">
        <v>44470</v>
      </c>
      <c r="C5837" s="100">
        <v>44487</v>
      </c>
      <c r="D5837">
        <v>1.3742627726852839</v>
      </c>
    </row>
    <row r="5838" spans="1:4">
      <c r="A5838" s="31">
        <v>2021</v>
      </c>
      <c r="B5838" s="100">
        <v>44470</v>
      </c>
      <c r="C5838" s="100">
        <v>44488</v>
      </c>
      <c r="D5838">
        <v>1.3829724117472559</v>
      </c>
    </row>
    <row r="5839" spans="1:4">
      <c r="A5839" s="31">
        <v>2021</v>
      </c>
      <c r="B5839" s="100">
        <v>44470</v>
      </c>
      <c r="C5839" s="100">
        <v>44489</v>
      </c>
      <c r="D5839">
        <v>1.3754541258890218</v>
      </c>
    </row>
    <row r="5840" spans="1:4">
      <c r="A5840" s="31">
        <v>2021</v>
      </c>
      <c r="B5840" s="100">
        <v>44470</v>
      </c>
      <c r="C5840" s="100">
        <v>44490</v>
      </c>
      <c r="D5840">
        <v>1.3805908174160635</v>
      </c>
    </row>
    <row r="5841" spans="1:4">
      <c r="A5841" s="31">
        <v>2021</v>
      </c>
      <c r="B5841" s="100">
        <v>44470</v>
      </c>
      <c r="C5841" s="100">
        <v>44491</v>
      </c>
      <c r="D5841">
        <v>1.3784520564181582</v>
      </c>
    </row>
    <row r="5842" spans="1:4">
      <c r="A5842" s="31">
        <v>2021</v>
      </c>
      <c r="B5842" s="100">
        <v>44470</v>
      </c>
      <c r="C5842" s="100">
        <v>44494</v>
      </c>
      <c r="D5842">
        <v>1.3750888836217114</v>
      </c>
    </row>
    <row r="5843" spans="1:4">
      <c r="A5843" s="31">
        <v>2021</v>
      </c>
      <c r="B5843" s="100">
        <v>44470</v>
      </c>
      <c r="C5843" s="100">
        <v>44495</v>
      </c>
      <c r="D5843">
        <v>1.3801705908907316</v>
      </c>
    </row>
    <row r="5844" spans="1:4">
      <c r="A5844" s="31">
        <v>2021</v>
      </c>
      <c r="B5844" s="100">
        <v>44470</v>
      </c>
      <c r="C5844" s="100">
        <v>44496</v>
      </c>
      <c r="D5844">
        <v>1.3743049804803027</v>
      </c>
    </row>
    <row r="5845" spans="1:4">
      <c r="A5845" s="31">
        <v>2021</v>
      </c>
      <c r="B5845" s="100">
        <v>44470</v>
      </c>
      <c r="C5845" s="100">
        <v>44497</v>
      </c>
      <c r="D5845">
        <v>1.3740177544949215</v>
      </c>
    </row>
    <row r="5846" spans="1:4">
      <c r="A5846" s="31">
        <v>2021</v>
      </c>
      <c r="B5846" s="100">
        <v>44470</v>
      </c>
      <c r="C5846" s="100">
        <v>44498</v>
      </c>
      <c r="D5846">
        <v>1.3782696177062375</v>
      </c>
    </row>
    <row r="5847" spans="1:4">
      <c r="A5847" s="31">
        <v>2021</v>
      </c>
      <c r="B5847" s="100">
        <v>44501</v>
      </c>
      <c r="C5847" s="100">
        <v>44501</v>
      </c>
      <c r="D5847">
        <v>1.3689624593556016</v>
      </c>
    </row>
    <row r="5848" spans="1:4">
      <c r="A5848" s="31">
        <v>2021</v>
      </c>
      <c r="B5848" s="100">
        <v>44501</v>
      </c>
      <c r="C5848" s="100">
        <v>44502</v>
      </c>
      <c r="D5848">
        <v>1.3657818845271026</v>
      </c>
    </row>
    <row r="5849" spans="1:4">
      <c r="A5849" s="31">
        <v>2021</v>
      </c>
      <c r="B5849" s="100">
        <v>44501</v>
      </c>
      <c r="C5849" s="100">
        <v>44503</v>
      </c>
      <c r="D5849">
        <v>1.3649599754783488</v>
      </c>
    </row>
    <row r="5850" spans="1:4">
      <c r="A5850" s="31">
        <v>2021</v>
      </c>
      <c r="B5850" s="100">
        <v>44501</v>
      </c>
      <c r="C5850" s="100">
        <v>44504</v>
      </c>
      <c r="D5850">
        <v>1.355477445811365</v>
      </c>
    </row>
    <row r="5851" spans="1:4">
      <c r="A5851" s="31">
        <v>2021</v>
      </c>
      <c r="B5851" s="100">
        <v>44501</v>
      </c>
      <c r="C5851" s="100">
        <v>44505</v>
      </c>
      <c r="D5851">
        <v>1.3465427552750013</v>
      </c>
    </row>
    <row r="5852" spans="1:4">
      <c r="A5852" s="31">
        <v>2021</v>
      </c>
      <c r="B5852" s="100">
        <v>44501</v>
      </c>
      <c r="C5852" s="100">
        <v>44508</v>
      </c>
      <c r="D5852">
        <v>1.3546175624137204</v>
      </c>
    </row>
    <row r="5853" spans="1:4">
      <c r="A5853" s="31">
        <v>2021</v>
      </c>
      <c r="B5853" s="100">
        <v>44501</v>
      </c>
      <c r="C5853" s="100">
        <v>44509</v>
      </c>
      <c r="D5853">
        <v>1.3559381588193955</v>
      </c>
    </row>
    <row r="5854" spans="1:4">
      <c r="A5854" s="31">
        <v>2021</v>
      </c>
      <c r="B5854" s="100">
        <v>44501</v>
      </c>
      <c r="C5854" s="100">
        <v>44510</v>
      </c>
      <c r="D5854">
        <v>1.3510543788282601</v>
      </c>
    </row>
    <row r="5855" spans="1:4">
      <c r="A5855" s="31">
        <v>2021</v>
      </c>
      <c r="B5855" s="100">
        <v>44501</v>
      </c>
      <c r="C5855" s="100">
        <v>44511</v>
      </c>
      <c r="D5855">
        <v>1.3397554303350556</v>
      </c>
    </row>
    <row r="5856" spans="1:4">
      <c r="A5856" s="31">
        <v>2021</v>
      </c>
      <c r="B5856" s="100">
        <v>44501</v>
      </c>
      <c r="C5856" s="100">
        <v>44512</v>
      </c>
      <c r="D5856">
        <v>1.3388690719840945</v>
      </c>
    </row>
    <row r="5857" spans="1:4">
      <c r="A5857" s="31">
        <v>2021</v>
      </c>
      <c r="B5857" s="100">
        <v>44501</v>
      </c>
      <c r="C5857" s="100">
        <v>44515</v>
      </c>
      <c r="D5857">
        <v>1.3437444959783948</v>
      </c>
    </row>
    <row r="5858" spans="1:4">
      <c r="A5858" s="31">
        <v>2021</v>
      </c>
      <c r="B5858" s="100">
        <v>44501</v>
      </c>
      <c r="C5858" s="100">
        <v>44516</v>
      </c>
      <c r="D5858">
        <v>1.3448002555215124</v>
      </c>
    </row>
    <row r="5859" spans="1:4">
      <c r="A5859" s="31">
        <v>2021</v>
      </c>
      <c r="B5859" s="100">
        <v>44501</v>
      </c>
      <c r="C5859" s="100">
        <v>44517</v>
      </c>
      <c r="D5859">
        <v>1.3457010346057794</v>
      </c>
    </row>
    <row r="5860" spans="1:4">
      <c r="A5860" s="31">
        <v>2021</v>
      </c>
      <c r="B5860" s="100">
        <v>44501</v>
      </c>
      <c r="C5860" s="100">
        <v>44518</v>
      </c>
      <c r="D5860">
        <v>1.347819372007651</v>
      </c>
    </row>
    <row r="5861" spans="1:4">
      <c r="A5861" s="31">
        <v>2021</v>
      </c>
      <c r="B5861" s="100">
        <v>44501</v>
      </c>
      <c r="C5861" s="100">
        <v>44519</v>
      </c>
      <c r="D5861">
        <v>1.3429368029739777</v>
      </c>
    </row>
    <row r="5862" spans="1:4">
      <c r="A5862" s="31">
        <v>2021</v>
      </c>
      <c r="B5862" s="100">
        <v>44501</v>
      </c>
      <c r="C5862" s="100">
        <v>44522</v>
      </c>
      <c r="D5862">
        <v>1.3438509109540888</v>
      </c>
    </row>
    <row r="5863" spans="1:4">
      <c r="A5863" s="31">
        <v>2021</v>
      </c>
      <c r="B5863" s="100">
        <v>44501</v>
      </c>
      <c r="C5863" s="100">
        <v>44523</v>
      </c>
      <c r="D5863">
        <v>1.3374116529072875</v>
      </c>
    </row>
    <row r="5864" spans="1:4">
      <c r="A5864" s="31">
        <v>2021</v>
      </c>
      <c r="B5864" s="100">
        <v>44501</v>
      </c>
      <c r="C5864" s="100">
        <v>44524</v>
      </c>
      <c r="D5864">
        <v>1.3350807172216597</v>
      </c>
    </row>
    <row r="5865" spans="1:4">
      <c r="A5865" s="31">
        <v>2021</v>
      </c>
      <c r="B5865" s="100">
        <v>44501</v>
      </c>
      <c r="C5865" s="100">
        <v>44525</v>
      </c>
      <c r="D5865">
        <v>1.3313956936947626</v>
      </c>
    </row>
    <row r="5866" spans="1:4">
      <c r="A5866" s="31">
        <v>2021</v>
      </c>
      <c r="B5866" s="100">
        <v>44501</v>
      </c>
      <c r="C5866" s="100">
        <v>44526</v>
      </c>
      <c r="D5866">
        <v>1.3343181281021035</v>
      </c>
    </row>
    <row r="5867" spans="1:4">
      <c r="A5867" s="31">
        <v>2021</v>
      </c>
      <c r="B5867" s="100">
        <v>44501</v>
      </c>
      <c r="C5867" s="100">
        <v>44529</v>
      </c>
      <c r="D5867">
        <v>1.3331284064173652</v>
      </c>
    </row>
    <row r="5868" spans="1:4">
      <c r="A5868" s="31">
        <v>2021</v>
      </c>
      <c r="B5868" s="100">
        <v>44501</v>
      </c>
      <c r="C5868" s="100">
        <v>44530</v>
      </c>
      <c r="D5868">
        <v>1.3341082267854838</v>
      </c>
    </row>
    <row r="5869" spans="1:4">
      <c r="A5869" s="31">
        <v>2021</v>
      </c>
      <c r="B5869" s="100">
        <v>44531</v>
      </c>
      <c r="C5869" s="100">
        <v>44531</v>
      </c>
      <c r="D5869">
        <v>1.3310588235294118</v>
      </c>
    </row>
    <row r="5870" spans="1:4">
      <c r="A5870" s="31">
        <v>2021</v>
      </c>
      <c r="B5870" s="100">
        <v>44531</v>
      </c>
      <c r="C5870" s="100">
        <v>44532</v>
      </c>
      <c r="D5870">
        <v>1.3318846537851645</v>
      </c>
    </row>
    <row r="5871" spans="1:4">
      <c r="A5871" s="31">
        <v>2021</v>
      </c>
      <c r="B5871" s="100">
        <v>44531</v>
      </c>
      <c r="C5871" s="100">
        <v>44533</v>
      </c>
      <c r="D5871">
        <v>1.3276032358197722</v>
      </c>
    </row>
    <row r="5872" spans="1:4">
      <c r="A5872" s="31">
        <v>2021</v>
      </c>
      <c r="B5872" s="100">
        <v>44531</v>
      </c>
      <c r="C5872" s="100">
        <v>44536</v>
      </c>
      <c r="D5872">
        <v>1.3258857250258433</v>
      </c>
    </row>
    <row r="5873" spans="1:4">
      <c r="A5873" s="31">
        <v>2021</v>
      </c>
      <c r="B5873" s="100">
        <v>44531</v>
      </c>
      <c r="C5873" s="100">
        <v>44537</v>
      </c>
      <c r="D5873">
        <v>1.3252799265303237</v>
      </c>
    </row>
    <row r="5874" spans="1:4">
      <c r="A5874" s="31">
        <v>2021</v>
      </c>
      <c r="B5874" s="100">
        <v>44531</v>
      </c>
      <c r="C5874" s="100">
        <v>44538</v>
      </c>
      <c r="D5874">
        <v>1.3199303762718595</v>
      </c>
    </row>
    <row r="5875" spans="1:4">
      <c r="A5875" s="31">
        <v>2021</v>
      </c>
      <c r="B5875" s="100">
        <v>44531</v>
      </c>
      <c r="C5875" s="100">
        <v>44539</v>
      </c>
      <c r="D5875">
        <v>1.3192209003965476</v>
      </c>
    </row>
    <row r="5876" spans="1:4">
      <c r="A5876" s="31">
        <v>2021</v>
      </c>
      <c r="B5876" s="100">
        <v>44531</v>
      </c>
      <c r="C5876" s="100">
        <v>44540</v>
      </c>
      <c r="D5876">
        <v>1.3207193486028936</v>
      </c>
    </row>
    <row r="5877" spans="1:4">
      <c r="A5877" s="31">
        <v>2021</v>
      </c>
      <c r="B5877" s="100">
        <v>44531</v>
      </c>
      <c r="C5877" s="100">
        <v>44543</v>
      </c>
      <c r="D5877">
        <v>1.3243617745837148</v>
      </c>
    </row>
    <row r="5878" spans="1:4">
      <c r="A5878" s="31">
        <v>2021</v>
      </c>
      <c r="B5878" s="100">
        <v>44531</v>
      </c>
      <c r="C5878" s="100">
        <v>44544</v>
      </c>
      <c r="D5878">
        <v>1.3250922725408636</v>
      </c>
    </row>
    <row r="5879" spans="1:4">
      <c r="A5879" s="31">
        <v>2021</v>
      </c>
      <c r="B5879" s="100">
        <v>44531</v>
      </c>
      <c r="C5879" s="100">
        <v>44545</v>
      </c>
      <c r="D5879">
        <v>1.3252530007060486</v>
      </c>
    </row>
    <row r="5880" spans="1:4">
      <c r="A5880" s="31">
        <v>2021</v>
      </c>
      <c r="B5880" s="100">
        <v>44531</v>
      </c>
      <c r="C5880" s="100">
        <v>44546</v>
      </c>
      <c r="D5880">
        <v>1.3362409382919784</v>
      </c>
    </row>
    <row r="5881" spans="1:4">
      <c r="A5881" s="31">
        <v>2021</v>
      </c>
      <c r="B5881" s="100">
        <v>44531</v>
      </c>
      <c r="C5881" s="100">
        <v>44547</v>
      </c>
      <c r="D5881">
        <v>1.3296873533001596</v>
      </c>
    </row>
    <row r="5882" spans="1:4">
      <c r="A5882" s="31">
        <v>2021</v>
      </c>
      <c r="B5882" s="100">
        <v>44531</v>
      </c>
      <c r="C5882" s="100">
        <v>44550</v>
      </c>
      <c r="D5882">
        <v>1.3230444222756881</v>
      </c>
    </row>
    <row r="5883" spans="1:4">
      <c r="A5883" s="31">
        <v>2021</v>
      </c>
      <c r="B5883" s="100">
        <v>44531</v>
      </c>
      <c r="C5883" s="100">
        <v>44551</v>
      </c>
      <c r="D5883">
        <v>1.3244606003752344</v>
      </c>
    </row>
    <row r="5884" spans="1:4">
      <c r="A5884" s="31">
        <v>2021</v>
      </c>
      <c r="B5884" s="100">
        <v>44531</v>
      </c>
      <c r="C5884" s="100">
        <v>44552</v>
      </c>
      <c r="D5884">
        <v>1.3310954063604241</v>
      </c>
    </row>
    <row r="5885" spans="1:4">
      <c r="A5885" s="31">
        <v>2021</v>
      </c>
      <c r="B5885" s="100">
        <v>44531</v>
      </c>
      <c r="C5885" s="100">
        <v>44553</v>
      </c>
      <c r="D5885">
        <v>1.342783872346488</v>
      </c>
    </row>
    <row r="5886" spans="1:4">
      <c r="A5886" s="31">
        <v>2021</v>
      </c>
      <c r="B5886" s="100">
        <v>44531</v>
      </c>
      <c r="C5886" s="100">
        <v>44554</v>
      </c>
      <c r="D5886">
        <v>1.341051558852457</v>
      </c>
    </row>
    <row r="5887" spans="1:4">
      <c r="A5887" s="31">
        <v>2021</v>
      </c>
      <c r="B5887" s="100">
        <v>44531</v>
      </c>
      <c r="C5887" s="100">
        <v>44557</v>
      </c>
      <c r="D5887">
        <v>1.3413968931578322</v>
      </c>
    </row>
    <row r="5888" spans="1:4">
      <c r="A5888" s="31">
        <v>2021</v>
      </c>
      <c r="B5888" s="100">
        <v>44531</v>
      </c>
      <c r="C5888" s="100">
        <v>44558</v>
      </c>
      <c r="D5888">
        <v>1.3449577438040072</v>
      </c>
    </row>
    <row r="5889" spans="1:4">
      <c r="A5889" s="31">
        <v>2021</v>
      </c>
      <c r="B5889" s="100">
        <v>44531</v>
      </c>
      <c r="C5889" s="100">
        <v>44559</v>
      </c>
      <c r="D5889">
        <v>1.3437555727278132</v>
      </c>
    </row>
    <row r="5890" spans="1:4">
      <c r="A5890" s="31">
        <v>2021</v>
      </c>
      <c r="B5890" s="100">
        <v>44531</v>
      </c>
      <c r="C5890" s="100">
        <v>44560</v>
      </c>
      <c r="D5890">
        <v>1.3504110568330752</v>
      </c>
    </row>
    <row r="5891" spans="1:4">
      <c r="A5891" s="31">
        <v>2021</v>
      </c>
      <c r="B5891" s="100">
        <v>44531</v>
      </c>
      <c r="C5891" s="100">
        <v>44561</v>
      </c>
      <c r="D5891">
        <v>1.347884038653782</v>
      </c>
    </row>
    <row r="5892" spans="1:4">
      <c r="A5892" s="31">
        <v>2022</v>
      </c>
      <c r="B5892" s="100">
        <v>44562</v>
      </c>
      <c r="C5892" s="100">
        <v>44564</v>
      </c>
      <c r="D5892">
        <v>1.3496166874665714</v>
      </c>
    </row>
    <row r="5893" spans="1:4">
      <c r="A5893" s="31">
        <v>2022</v>
      </c>
      <c r="B5893" s="100">
        <v>44562</v>
      </c>
      <c r="C5893" s="100">
        <v>44565</v>
      </c>
      <c r="D5893">
        <v>1.3488722523858498</v>
      </c>
    </row>
    <row r="5894" spans="1:4">
      <c r="A5894" s="31">
        <v>2022</v>
      </c>
      <c r="B5894" s="100">
        <v>44562</v>
      </c>
      <c r="C5894" s="100">
        <v>44566</v>
      </c>
      <c r="D5894">
        <v>1.3548224929978694</v>
      </c>
    </row>
    <row r="5895" spans="1:4">
      <c r="A5895" s="31">
        <v>2022</v>
      </c>
      <c r="B5895" s="100">
        <v>44562</v>
      </c>
      <c r="C5895" s="100">
        <v>44567</v>
      </c>
      <c r="D5895">
        <v>1.3535822377471798</v>
      </c>
    </row>
    <row r="5896" spans="1:4">
      <c r="A5896" s="31">
        <v>2022</v>
      </c>
      <c r="B5896" s="100">
        <v>44562</v>
      </c>
      <c r="C5896" s="100">
        <v>44568</v>
      </c>
      <c r="D5896">
        <v>1.3541891405969073</v>
      </c>
    </row>
    <row r="5897" spans="1:4">
      <c r="A5897" s="31">
        <v>2022</v>
      </c>
      <c r="B5897" s="100">
        <v>44562</v>
      </c>
      <c r="C5897" s="100">
        <v>44571</v>
      </c>
      <c r="D5897">
        <v>1.3571068850571955</v>
      </c>
    </row>
    <row r="5898" spans="1:4">
      <c r="A5898" s="31">
        <v>2022</v>
      </c>
      <c r="B5898" s="100">
        <v>44562</v>
      </c>
      <c r="C5898" s="100">
        <v>44572</v>
      </c>
      <c r="D5898">
        <v>1.35801138065289</v>
      </c>
    </row>
    <row r="5899" spans="1:4">
      <c r="A5899" s="31">
        <v>2022</v>
      </c>
      <c r="B5899" s="100">
        <v>44562</v>
      </c>
      <c r="C5899" s="100">
        <v>44573</v>
      </c>
      <c r="D5899">
        <v>1.3643235978785189</v>
      </c>
    </row>
    <row r="5900" spans="1:4">
      <c r="A5900" s="31">
        <v>2022</v>
      </c>
      <c r="B5900" s="100">
        <v>44562</v>
      </c>
      <c r="C5900" s="100">
        <v>44574</v>
      </c>
      <c r="D5900">
        <v>1.3720749296786163</v>
      </c>
    </row>
    <row r="5901" spans="1:4">
      <c r="A5901" s="31">
        <v>2022</v>
      </c>
      <c r="B5901" s="100">
        <v>44562</v>
      </c>
      <c r="C5901" s="100">
        <v>44575</v>
      </c>
      <c r="D5901">
        <v>1.3707668726349571</v>
      </c>
    </row>
    <row r="5902" spans="1:4">
      <c r="A5902" s="31">
        <v>2022</v>
      </c>
      <c r="B5902" s="100">
        <v>44562</v>
      </c>
      <c r="C5902" s="100">
        <v>44578</v>
      </c>
      <c r="D5902">
        <v>1.3644358824022114</v>
      </c>
    </row>
    <row r="5903" spans="1:4">
      <c r="A5903" s="31">
        <v>2022</v>
      </c>
      <c r="B5903" s="100">
        <v>44562</v>
      </c>
      <c r="C5903" s="100">
        <v>44579</v>
      </c>
      <c r="D5903">
        <v>1.3585027428202647</v>
      </c>
    </row>
    <row r="5904" spans="1:4">
      <c r="A5904" s="31">
        <v>2022</v>
      </c>
      <c r="B5904" s="100">
        <v>44562</v>
      </c>
      <c r="C5904" s="100">
        <v>44580</v>
      </c>
      <c r="D5904">
        <v>1.364106387071951</v>
      </c>
    </row>
    <row r="5905" spans="1:4">
      <c r="A5905" s="31">
        <v>2022</v>
      </c>
      <c r="B5905" s="100">
        <v>44562</v>
      </c>
      <c r="C5905" s="100">
        <v>44581</v>
      </c>
      <c r="D5905">
        <v>1.3616765747913289</v>
      </c>
    </row>
    <row r="5906" spans="1:4">
      <c r="A5906" s="31">
        <v>2022</v>
      </c>
      <c r="B5906" s="100">
        <v>44562</v>
      </c>
      <c r="C5906" s="100">
        <v>44582</v>
      </c>
      <c r="D5906">
        <v>1.3568806571568639</v>
      </c>
    </row>
    <row r="5907" spans="1:4">
      <c r="A5907" s="31">
        <v>2022</v>
      </c>
      <c r="B5907" s="100">
        <v>44562</v>
      </c>
      <c r="C5907" s="100">
        <v>44585</v>
      </c>
      <c r="D5907">
        <v>1.3488777251411048</v>
      </c>
    </row>
    <row r="5908" spans="1:4">
      <c r="A5908" s="31">
        <v>2022</v>
      </c>
      <c r="B5908" s="100">
        <v>44562</v>
      </c>
      <c r="C5908" s="100">
        <v>44586</v>
      </c>
      <c r="D5908">
        <v>1.3460274987158505</v>
      </c>
    </row>
    <row r="5909" spans="1:4">
      <c r="A5909" s="31">
        <v>2022</v>
      </c>
      <c r="B5909" s="100">
        <v>44562</v>
      </c>
      <c r="C5909" s="100">
        <v>44587</v>
      </c>
      <c r="D5909">
        <v>1.3512185770087948</v>
      </c>
    </row>
    <row r="5910" spans="1:4">
      <c r="A5910" s="31">
        <v>2022</v>
      </c>
      <c r="B5910" s="100">
        <v>44562</v>
      </c>
      <c r="C5910" s="100">
        <v>44588</v>
      </c>
      <c r="D5910">
        <v>1.3386431244602246</v>
      </c>
    </row>
    <row r="5911" spans="1:4">
      <c r="A5911" s="31">
        <v>2022</v>
      </c>
      <c r="B5911" s="100">
        <v>44562</v>
      </c>
      <c r="C5911" s="100">
        <v>44589</v>
      </c>
      <c r="D5911">
        <v>1.3390560003847169</v>
      </c>
    </row>
    <row r="5912" spans="1:4">
      <c r="A5912" s="31">
        <v>2022</v>
      </c>
      <c r="B5912" s="100">
        <v>44562</v>
      </c>
      <c r="C5912" s="100">
        <v>44592</v>
      </c>
      <c r="D5912">
        <v>1.3416232727622575</v>
      </c>
    </row>
    <row r="5913" spans="1:4">
      <c r="A5913" s="31">
        <v>2022</v>
      </c>
      <c r="B5913" s="100">
        <v>44593</v>
      </c>
      <c r="C5913" s="100">
        <v>44593</v>
      </c>
      <c r="D5913">
        <v>1.3485352942585449</v>
      </c>
    </row>
    <row r="5914" spans="1:4">
      <c r="A5914" s="31">
        <v>2022</v>
      </c>
      <c r="B5914" s="100">
        <v>44593</v>
      </c>
      <c r="C5914" s="100">
        <v>44594</v>
      </c>
      <c r="D5914">
        <v>1.3577552611067811</v>
      </c>
    </row>
    <row r="5915" spans="1:4">
      <c r="A5915" s="31">
        <v>2022</v>
      </c>
      <c r="B5915" s="100">
        <v>44593</v>
      </c>
      <c r="C5915" s="100">
        <v>44595</v>
      </c>
      <c r="D5915">
        <v>1.3563599653879435</v>
      </c>
    </row>
    <row r="5916" spans="1:4">
      <c r="A5916" s="31">
        <v>2022</v>
      </c>
      <c r="B5916" s="100">
        <v>44593</v>
      </c>
      <c r="C5916" s="100">
        <v>44596</v>
      </c>
      <c r="D5916">
        <v>1.3551948742803779</v>
      </c>
    </row>
    <row r="5917" spans="1:4">
      <c r="A5917" s="31">
        <v>2022</v>
      </c>
      <c r="B5917" s="100">
        <v>44593</v>
      </c>
      <c r="C5917" s="100">
        <v>44599</v>
      </c>
      <c r="D5917">
        <v>1.3517151797839051</v>
      </c>
    </row>
    <row r="5918" spans="1:4">
      <c r="A5918" s="31">
        <v>2022</v>
      </c>
      <c r="B5918" s="100">
        <v>44593</v>
      </c>
      <c r="C5918" s="100">
        <v>44600</v>
      </c>
      <c r="D5918">
        <v>1.352251579483897</v>
      </c>
    </row>
    <row r="5919" spans="1:4">
      <c r="A5919" s="31">
        <v>2022</v>
      </c>
      <c r="B5919" s="100">
        <v>44593</v>
      </c>
      <c r="C5919" s="100">
        <v>44601</v>
      </c>
      <c r="D5919">
        <v>1.3571894843036021</v>
      </c>
    </row>
    <row r="5920" spans="1:4">
      <c r="A5920" s="31">
        <v>2022</v>
      </c>
      <c r="B5920" s="100">
        <v>44593</v>
      </c>
      <c r="C5920" s="100">
        <v>44602</v>
      </c>
      <c r="D5920">
        <v>1.3577770392175481</v>
      </c>
    </row>
    <row r="5921" spans="1:4">
      <c r="A5921" s="31">
        <v>2022</v>
      </c>
      <c r="B5921" s="100">
        <v>44593</v>
      </c>
      <c r="C5921" s="100">
        <v>44603</v>
      </c>
      <c r="D5921">
        <v>1.3598465899616474</v>
      </c>
    </row>
    <row r="5922" spans="1:4">
      <c r="A5922" s="31">
        <v>2022</v>
      </c>
      <c r="B5922" s="100">
        <v>44593</v>
      </c>
      <c r="C5922" s="100">
        <v>44606</v>
      </c>
      <c r="D5922">
        <v>1.3516483516483515</v>
      </c>
    </row>
    <row r="5923" spans="1:4">
      <c r="A5923" s="31">
        <v>2022</v>
      </c>
      <c r="B5923" s="100">
        <v>44593</v>
      </c>
      <c r="C5923" s="100">
        <v>44607</v>
      </c>
      <c r="D5923">
        <v>1.3543842893810065</v>
      </c>
    </row>
    <row r="5924" spans="1:4">
      <c r="A5924" s="31">
        <v>2022</v>
      </c>
      <c r="B5924" s="100">
        <v>44593</v>
      </c>
      <c r="C5924" s="100">
        <v>44608</v>
      </c>
      <c r="D5924">
        <v>1.3547772218251131</v>
      </c>
    </row>
    <row r="5925" spans="1:4">
      <c r="A5925" s="31">
        <v>2022</v>
      </c>
      <c r="B5925" s="100">
        <v>44593</v>
      </c>
      <c r="C5925" s="100">
        <v>44609</v>
      </c>
      <c r="D5925">
        <v>1.3617908088103194</v>
      </c>
    </row>
    <row r="5926" spans="1:4">
      <c r="A5926" s="31">
        <v>2022</v>
      </c>
      <c r="B5926" s="100">
        <v>44593</v>
      </c>
      <c r="C5926" s="100">
        <v>44610</v>
      </c>
      <c r="D5926">
        <v>1.3609829187893316</v>
      </c>
    </row>
    <row r="5927" spans="1:4">
      <c r="A5927" s="31">
        <v>2022</v>
      </c>
      <c r="B5927" s="100">
        <v>44593</v>
      </c>
      <c r="C5927" s="100">
        <v>44613</v>
      </c>
      <c r="D5927">
        <v>1.361137122139787</v>
      </c>
    </row>
    <row r="5928" spans="1:4">
      <c r="A5928" s="31">
        <v>2022</v>
      </c>
      <c r="B5928" s="100">
        <v>44593</v>
      </c>
      <c r="C5928" s="100">
        <v>44614</v>
      </c>
      <c r="D5928">
        <v>1.3553205472904346</v>
      </c>
    </row>
    <row r="5929" spans="1:4">
      <c r="A5929" s="31">
        <v>2022</v>
      </c>
      <c r="B5929" s="100">
        <v>44593</v>
      </c>
      <c r="C5929" s="100">
        <v>44615</v>
      </c>
      <c r="D5929">
        <v>1.3591651390436481</v>
      </c>
    </row>
    <row r="5930" spans="1:4">
      <c r="A5930" s="31">
        <v>2022</v>
      </c>
      <c r="B5930" s="100">
        <v>44593</v>
      </c>
      <c r="C5930" s="100">
        <v>44616</v>
      </c>
      <c r="D5930">
        <v>1.3374788828582727</v>
      </c>
    </row>
    <row r="5931" spans="1:4">
      <c r="A5931" s="31">
        <v>2022</v>
      </c>
      <c r="B5931" s="100">
        <v>44593</v>
      </c>
      <c r="C5931" s="100">
        <v>44617</v>
      </c>
      <c r="D5931">
        <v>1.3393838070217339</v>
      </c>
    </row>
    <row r="5932" spans="1:4">
      <c r="A5932" s="31">
        <v>2022</v>
      </c>
      <c r="B5932" s="100">
        <v>44593</v>
      </c>
      <c r="C5932" s="100">
        <v>44620</v>
      </c>
      <c r="D5932">
        <v>1.3403949730700178</v>
      </c>
    </row>
    <row r="5933" spans="1:4">
      <c r="A5933" s="31">
        <v>2022</v>
      </c>
      <c r="B5933" s="100">
        <v>44621</v>
      </c>
      <c r="C5933" s="100">
        <v>44621</v>
      </c>
      <c r="D5933">
        <v>1.3401368711730102</v>
      </c>
    </row>
    <row r="5934" spans="1:4">
      <c r="A5934" s="31">
        <v>2022</v>
      </c>
      <c r="B5934" s="100">
        <v>44621</v>
      </c>
      <c r="C5934" s="100">
        <v>44622</v>
      </c>
      <c r="D5934">
        <v>1.3329972634307936</v>
      </c>
    </row>
    <row r="5935" spans="1:4">
      <c r="A5935" s="31">
        <v>2022</v>
      </c>
      <c r="B5935" s="100">
        <v>44621</v>
      </c>
      <c r="C5935" s="100">
        <v>44623</v>
      </c>
      <c r="D5935">
        <v>1.3381175020840128</v>
      </c>
    </row>
    <row r="5936" spans="1:4">
      <c r="A5936" s="31">
        <v>2022</v>
      </c>
      <c r="B5936" s="100">
        <v>44621</v>
      </c>
      <c r="C5936" s="100">
        <v>44624</v>
      </c>
      <c r="D5936">
        <v>1.3265281351653153</v>
      </c>
    </row>
    <row r="5937" spans="1:4">
      <c r="A5937" s="31">
        <v>2022</v>
      </c>
      <c r="B5937" s="100">
        <v>44621</v>
      </c>
      <c r="C5937" s="100">
        <v>44627</v>
      </c>
      <c r="D5937">
        <v>1.3186081694402418</v>
      </c>
    </row>
    <row r="5938" spans="1:4">
      <c r="A5938" s="31">
        <v>2022</v>
      </c>
      <c r="B5938" s="100">
        <v>44621</v>
      </c>
      <c r="C5938" s="100">
        <v>44628</v>
      </c>
      <c r="D5938">
        <v>1.3093706798100619</v>
      </c>
    </row>
    <row r="5939" spans="1:4">
      <c r="A5939" s="31">
        <v>2022</v>
      </c>
      <c r="B5939" s="100">
        <v>44621</v>
      </c>
      <c r="C5939" s="100">
        <v>44629</v>
      </c>
      <c r="D5939">
        <v>1.3154241952853893</v>
      </c>
    </row>
    <row r="5940" spans="1:4">
      <c r="A5940" s="31">
        <v>2022</v>
      </c>
      <c r="B5940" s="100">
        <v>44621</v>
      </c>
      <c r="C5940" s="100">
        <v>44630</v>
      </c>
      <c r="D5940">
        <v>1.3167805167805169</v>
      </c>
    </row>
    <row r="5941" spans="1:4">
      <c r="A5941" s="31">
        <v>2022</v>
      </c>
      <c r="B5941" s="100">
        <v>44621</v>
      </c>
      <c r="C5941" s="100">
        <v>44631</v>
      </c>
      <c r="D5941">
        <v>1.3088007621769679</v>
      </c>
    </row>
    <row r="5942" spans="1:4">
      <c r="A5942" s="31">
        <v>2022</v>
      </c>
      <c r="B5942" s="100">
        <v>44621</v>
      </c>
      <c r="C5942" s="100">
        <v>44634</v>
      </c>
      <c r="D5942">
        <v>1.306083536912352</v>
      </c>
    </row>
    <row r="5943" spans="1:4">
      <c r="A5943" s="31">
        <v>2022</v>
      </c>
      <c r="B5943" s="100">
        <v>44621</v>
      </c>
      <c r="C5943" s="100">
        <v>44635</v>
      </c>
      <c r="D5943">
        <v>1.3076273303748824</v>
      </c>
    </row>
    <row r="5944" spans="1:4">
      <c r="A5944" s="31">
        <v>2022</v>
      </c>
      <c r="B5944" s="100">
        <v>44621</v>
      </c>
      <c r="C5944" s="100">
        <v>44636</v>
      </c>
      <c r="D5944">
        <v>1.3089965233128542</v>
      </c>
    </row>
    <row r="5945" spans="1:4">
      <c r="A5945" s="31">
        <v>2022</v>
      </c>
      <c r="B5945" s="100">
        <v>44621</v>
      </c>
      <c r="C5945" s="100">
        <v>44637</v>
      </c>
      <c r="D5945">
        <v>1.3106801873925162</v>
      </c>
    </row>
    <row r="5946" spans="1:4">
      <c r="A5946" s="31">
        <v>2022</v>
      </c>
      <c r="B5946" s="100">
        <v>44621</v>
      </c>
      <c r="C5946" s="100">
        <v>44638</v>
      </c>
      <c r="D5946">
        <v>1.3116473041406016</v>
      </c>
    </row>
    <row r="5947" spans="1:4">
      <c r="A5947" s="31">
        <v>2022</v>
      </c>
      <c r="B5947" s="100">
        <v>44621</v>
      </c>
      <c r="C5947" s="100">
        <v>44641</v>
      </c>
      <c r="D5947">
        <v>1.3175768427335122</v>
      </c>
    </row>
    <row r="5948" spans="1:4">
      <c r="A5948" s="31">
        <v>2022</v>
      </c>
      <c r="B5948" s="100">
        <v>44621</v>
      </c>
      <c r="C5948" s="100">
        <v>44642</v>
      </c>
      <c r="D5948">
        <v>1.3245542365550056</v>
      </c>
    </row>
    <row r="5949" spans="1:4">
      <c r="A5949" s="31">
        <v>2022</v>
      </c>
      <c r="B5949" s="100">
        <v>44621</v>
      </c>
      <c r="C5949" s="100">
        <v>44643</v>
      </c>
      <c r="D5949">
        <v>1.3190441882804995</v>
      </c>
    </row>
    <row r="5950" spans="1:4">
      <c r="A5950" s="31">
        <v>2022</v>
      </c>
      <c r="B5950" s="100">
        <v>44621</v>
      </c>
      <c r="C5950" s="100">
        <v>44644</v>
      </c>
      <c r="D5950">
        <v>1.3180770339064454</v>
      </c>
    </row>
    <row r="5951" spans="1:4">
      <c r="A5951" s="31">
        <v>2022</v>
      </c>
      <c r="B5951" s="100">
        <v>44621</v>
      </c>
      <c r="C5951" s="100">
        <v>44645</v>
      </c>
      <c r="D5951">
        <v>1.3195010793955386</v>
      </c>
    </row>
    <row r="5952" spans="1:4">
      <c r="A5952" s="31">
        <v>2022</v>
      </c>
      <c r="B5952" s="100">
        <v>44621</v>
      </c>
      <c r="C5952" s="100">
        <v>44648</v>
      </c>
      <c r="D5952">
        <v>1.3110481450928351</v>
      </c>
    </row>
    <row r="5953" spans="1:4">
      <c r="A5953" s="31">
        <v>2022</v>
      </c>
      <c r="B5953" s="100">
        <v>44621</v>
      </c>
      <c r="C5953" s="100">
        <v>44649</v>
      </c>
      <c r="D5953">
        <v>1.3127664613927048</v>
      </c>
    </row>
    <row r="5954" spans="1:4">
      <c r="A5954" s="31">
        <v>2022</v>
      </c>
      <c r="B5954" s="100">
        <v>44621</v>
      </c>
      <c r="C5954" s="100">
        <v>44650</v>
      </c>
      <c r="D5954">
        <v>1.3157054503742771</v>
      </c>
    </row>
    <row r="5955" spans="1:4">
      <c r="A5955" s="31">
        <v>2022</v>
      </c>
      <c r="B5955" s="100">
        <v>44621</v>
      </c>
      <c r="C5955" s="100">
        <v>44651</v>
      </c>
      <c r="D5955">
        <v>1.3122524971925056</v>
      </c>
    </row>
    <row r="5956" spans="1:4">
      <c r="A5956" s="31">
        <v>2022</v>
      </c>
      <c r="B5956" s="100">
        <v>44652</v>
      </c>
      <c r="C5956" s="100">
        <v>44652</v>
      </c>
      <c r="D5956">
        <v>1.3134470259670805</v>
      </c>
    </row>
    <row r="5957" spans="1:4">
      <c r="A5957" s="31">
        <v>2022</v>
      </c>
      <c r="B5957" s="100">
        <v>44652</v>
      </c>
      <c r="C5957" s="100">
        <v>44655</v>
      </c>
      <c r="D5957">
        <v>1.3118369293121945</v>
      </c>
    </row>
    <row r="5958" spans="1:4">
      <c r="A5958" s="31">
        <v>2022</v>
      </c>
      <c r="B5958" s="100">
        <v>44652</v>
      </c>
      <c r="C5958" s="100">
        <v>44656</v>
      </c>
      <c r="D5958">
        <v>1.3138100371301953</v>
      </c>
    </row>
    <row r="5959" spans="1:4">
      <c r="A5959" s="31">
        <v>2022</v>
      </c>
      <c r="B5959" s="100">
        <v>44652</v>
      </c>
      <c r="C5959" s="100">
        <v>44657</v>
      </c>
      <c r="D5959">
        <v>1.3085668419728536</v>
      </c>
    </row>
    <row r="5960" spans="1:4">
      <c r="A5960" s="31">
        <v>2022</v>
      </c>
      <c r="B5960" s="100">
        <v>44652</v>
      </c>
      <c r="C5960" s="100">
        <v>44658</v>
      </c>
      <c r="D5960">
        <v>1.3080886758538046</v>
      </c>
    </row>
    <row r="5961" spans="1:4">
      <c r="A5961" s="31">
        <v>2022</v>
      </c>
      <c r="B5961" s="100">
        <v>44652</v>
      </c>
      <c r="C5961" s="100">
        <v>44659</v>
      </c>
      <c r="D5961">
        <v>1.3029812248815309</v>
      </c>
    </row>
    <row r="5962" spans="1:4">
      <c r="A5962" s="31">
        <v>2022</v>
      </c>
      <c r="B5962" s="100">
        <v>44652</v>
      </c>
      <c r="C5962" s="100">
        <v>44662</v>
      </c>
      <c r="D5962">
        <v>1.3023789325272128</v>
      </c>
    </row>
    <row r="5963" spans="1:4">
      <c r="A5963" s="31">
        <v>2022</v>
      </c>
      <c r="B5963" s="100">
        <v>44652</v>
      </c>
      <c r="C5963" s="100">
        <v>44663</v>
      </c>
      <c r="D5963">
        <v>1.3014199269067162</v>
      </c>
    </row>
    <row r="5964" spans="1:4">
      <c r="A5964" s="31">
        <v>2022</v>
      </c>
      <c r="B5964" s="100">
        <v>44652</v>
      </c>
      <c r="C5964" s="100">
        <v>44664</v>
      </c>
      <c r="D5964">
        <v>1.2999519692603267</v>
      </c>
    </row>
    <row r="5965" spans="1:4">
      <c r="A5965" s="31">
        <v>2022</v>
      </c>
      <c r="B5965" s="100">
        <v>44652</v>
      </c>
      <c r="C5965" s="100">
        <v>44665</v>
      </c>
      <c r="D5965">
        <v>1.3120567375886525</v>
      </c>
    </row>
    <row r="5966" spans="1:4">
      <c r="A5966" s="31">
        <v>2022</v>
      </c>
      <c r="B5966" s="100">
        <v>44652</v>
      </c>
      <c r="C5966" s="100">
        <v>44670</v>
      </c>
      <c r="D5966">
        <v>1.302272316316075</v>
      </c>
    </row>
    <row r="5967" spans="1:4">
      <c r="A5967" s="31">
        <v>2022</v>
      </c>
      <c r="B5967" s="100">
        <v>44652</v>
      </c>
      <c r="C5967" s="100">
        <v>44671</v>
      </c>
      <c r="D5967">
        <v>1.3053697342252757</v>
      </c>
    </row>
    <row r="5968" spans="1:4">
      <c r="A5968" s="31">
        <v>2022</v>
      </c>
      <c r="B5968" s="100">
        <v>44652</v>
      </c>
      <c r="C5968" s="100">
        <v>44672</v>
      </c>
      <c r="D5968">
        <v>1.3034732947810783</v>
      </c>
    </row>
    <row r="5969" spans="1:4">
      <c r="A5969" s="31">
        <v>2022</v>
      </c>
      <c r="B5969" s="100">
        <v>44652</v>
      </c>
      <c r="C5969" s="100">
        <v>44673</v>
      </c>
      <c r="D5969">
        <v>1.288888888888889</v>
      </c>
    </row>
    <row r="5970" spans="1:4">
      <c r="A5970" s="31">
        <v>2022</v>
      </c>
      <c r="B5970" s="100">
        <v>44652</v>
      </c>
      <c r="C5970" s="100">
        <v>44676</v>
      </c>
      <c r="D5970">
        <v>1.2742796157950906</v>
      </c>
    </row>
    <row r="5971" spans="1:4">
      <c r="A5971" s="31">
        <v>2022</v>
      </c>
      <c r="B5971" s="100">
        <v>44652</v>
      </c>
      <c r="C5971" s="100">
        <v>44677</v>
      </c>
      <c r="D5971">
        <v>1.268675343198431</v>
      </c>
    </row>
    <row r="5972" spans="1:4">
      <c r="A5972" s="31">
        <v>2022</v>
      </c>
      <c r="B5972" s="100">
        <v>44652</v>
      </c>
      <c r="C5972" s="100">
        <v>44678</v>
      </c>
      <c r="D5972">
        <v>1.2566644896989849</v>
      </c>
    </row>
    <row r="5973" spans="1:4">
      <c r="A5973" s="31">
        <v>2022</v>
      </c>
      <c r="B5973" s="100">
        <v>44652</v>
      </c>
      <c r="C5973" s="100">
        <v>44679</v>
      </c>
      <c r="D5973">
        <v>1.2430349733254298</v>
      </c>
    </row>
    <row r="5974" spans="1:4">
      <c r="A5974" s="31">
        <v>2022</v>
      </c>
      <c r="B5974" s="100">
        <v>44652</v>
      </c>
      <c r="C5974" s="100">
        <v>44680</v>
      </c>
      <c r="D5974">
        <v>1.256137674595986</v>
      </c>
    </row>
    <row r="5975" spans="1:4">
      <c r="A5975" s="31">
        <v>2022</v>
      </c>
      <c r="B5975" s="100">
        <v>44682</v>
      </c>
      <c r="C5975" s="100">
        <v>44683</v>
      </c>
      <c r="D5975">
        <v>1.2556974108101659</v>
      </c>
    </row>
    <row r="5976" spans="1:4">
      <c r="A5976" s="31">
        <v>2022</v>
      </c>
      <c r="B5976" s="100">
        <v>44682</v>
      </c>
      <c r="C5976" s="100">
        <v>44684</v>
      </c>
      <c r="D5976">
        <v>1.2547248306192798</v>
      </c>
    </row>
    <row r="5977" spans="1:4">
      <c r="A5977" s="31">
        <v>2022</v>
      </c>
      <c r="B5977" s="100">
        <v>44682</v>
      </c>
      <c r="C5977" s="100">
        <v>44685</v>
      </c>
      <c r="D5977">
        <v>1.2508017198375181</v>
      </c>
    </row>
    <row r="5978" spans="1:4">
      <c r="A5978" s="31">
        <v>2022</v>
      </c>
      <c r="B5978" s="100">
        <v>44682</v>
      </c>
      <c r="C5978" s="100">
        <v>44686</v>
      </c>
      <c r="D5978">
        <v>1.2405211879328559</v>
      </c>
    </row>
    <row r="5979" spans="1:4">
      <c r="A5979" s="31">
        <v>2022</v>
      </c>
      <c r="B5979" s="100">
        <v>44682</v>
      </c>
      <c r="C5979" s="100">
        <v>44687</v>
      </c>
      <c r="D5979">
        <v>1.2344525547445255</v>
      </c>
    </row>
    <row r="5980" spans="1:4">
      <c r="A5980" s="31">
        <v>2022</v>
      </c>
      <c r="B5980" s="100">
        <v>44682</v>
      </c>
      <c r="C5980" s="100">
        <v>44690</v>
      </c>
      <c r="D5980">
        <v>1.2388103478617938</v>
      </c>
    </row>
    <row r="5981" spans="1:4">
      <c r="A5981" s="31">
        <v>2022</v>
      </c>
      <c r="B5981" s="100">
        <v>44682</v>
      </c>
      <c r="C5981" s="100">
        <v>44691</v>
      </c>
      <c r="D5981">
        <v>1.233015947193177</v>
      </c>
    </row>
    <row r="5982" spans="1:4">
      <c r="A5982" s="31">
        <v>2022</v>
      </c>
      <c r="B5982" s="100">
        <v>44682</v>
      </c>
      <c r="C5982" s="100">
        <v>44692</v>
      </c>
      <c r="D5982">
        <v>1.235815582073472</v>
      </c>
    </row>
    <row r="5983" spans="1:4">
      <c r="A5983" s="31">
        <v>2022</v>
      </c>
      <c r="B5983" s="100">
        <v>44682</v>
      </c>
      <c r="C5983" s="100">
        <v>44693</v>
      </c>
      <c r="D5983">
        <v>1.2202642655317553</v>
      </c>
    </row>
    <row r="5984" spans="1:4">
      <c r="A5984" s="31">
        <v>2022</v>
      </c>
      <c r="B5984" s="100">
        <v>44682</v>
      </c>
      <c r="C5984" s="100">
        <v>44694</v>
      </c>
      <c r="D5984">
        <v>1.2201139634611995</v>
      </c>
    </row>
    <row r="5985" spans="1:4">
      <c r="A5985" s="31">
        <v>2022</v>
      </c>
      <c r="B5985" s="100">
        <v>44682</v>
      </c>
      <c r="C5985" s="100">
        <v>44697</v>
      </c>
      <c r="D5985">
        <v>1.2254688694220706</v>
      </c>
    </row>
    <row r="5986" spans="1:4">
      <c r="A5986" s="31">
        <v>2022</v>
      </c>
      <c r="B5986" s="100">
        <v>44682</v>
      </c>
      <c r="C5986" s="100">
        <v>44698</v>
      </c>
      <c r="D5986">
        <v>1.2489336492890997</v>
      </c>
    </row>
    <row r="5987" spans="1:4">
      <c r="A5987" s="31">
        <v>2022</v>
      </c>
      <c r="B5987" s="100">
        <v>44682</v>
      </c>
      <c r="C5987" s="100">
        <v>44699</v>
      </c>
      <c r="D5987">
        <v>1.2428250856265501</v>
      </c>
    </row>
    <row r="5988" spans="1:4">
      <c r="A5988" s="31">
        <v>2022</v>
      </c>
      <c r="B5988" s="100">
        <v>44682</v>
      </c>
      <c r="C5988" s="100">
        <v>44700</v>
      </c>
      <c r="D5988">
        <v>1.2422103672929845</v>
      </c>
    </row>
    <row r="5989" spans="1:4">
      <c r="A5989" s="31">
        <v>2022</v>
      </c>
      <c r="B5989" s="100">
        <v>44682</v>
      </c>
      <c r="C5989" s="100">
        <v>44701</v>
      </c>
      <c r="D5989">
        <v>1.2469936335769867</v>
      </c>
    </row>
    <row r="5990" spans="1:4">
      <c r="A5990" s="31">
        <v>2022</v>
      </c>
      <c r="B5990" s="100">
        <v>44682</v>
      </c>
      <c r="C5990" s="100">
        <v>44704</v>
      </c>
      <c r="D5990">
        <v>1.2572095821096212</v>
      </c>
    </row>
    <row r="5991" spans="1:4">
      <c r="A5991" s="31">
        <v>2022</v>
      </c>
      <c r="B5991" s="100">
        <v>44682</v>
      </c>
      <c r="C5991" s="100">
        <v>44705</v>
      </c>
      <c r="D5991">
        <v>1.2501457725947522</v>
      </c>
    </row>
    <row r="5992" spans="1:4">
      <c r="A5992" s="31">
        <v>2022</v>
      </c>
      <c r="B5992" s="100">
        <v>44682</v>
      </c>
      <c r="C5992" s="100">
        <v>44706</v>
      </c>
      <c r="D5992">
        <v>1.249311214021924</v>
      </c>
    </row>
    <row r="5993" spans="1:4">
      <c r="A5993" s="31">
        <v>2022</v>
      </c>
      <c r="B5993" s="100">
        <v>44682</v>
      </c>
      <c r="C5993" s="100">
        <v>44707</v>
      </c>
      <c r="D5993">
        <v>1.2573907115065885</v>
      </c>
    </row>
    <row r="5994" spans="1:4">
      <c r="A5994" s="31">
        <v>2022</v>
      </c>
      <c r="B5994" s="100">
        <v>44682</v>
      </c>
      <c r="C5994" s="100">
        <v>44708</v>
      </c>
      <c r="D5994">
        <v>1.2632695139911636</v>
      </c>
    </row>
    <row r="5995" spans="1:4">
      <c r="A5995" s="31">
        <v>2022</v>
      </c>
      <c r="B5995" s="100">
        <v>44682</v>
      </c>
      <c r="C5995" s="100">
        <v>44711</v>
      </c>
      <c r="D5995">
        <v>1.2641221374045801</v>
      </c>
    </row>
    <row r="5996" spans="1:4">
      <c r="A5996" s="31">
        <v>2022</v>
      </c>
      <c r="B5996" s="100">
        <v>44682</v>
      </c>
      <c r="C5996" s="100">
        <v>44712</v>
      </c>
      <c r="D5996">
        <v>1.2583100378209493</v>
      </c>
    </row>
    <row r="5997" spans="1:4">
      <c r="A5997" s="31">
        <v>2022</v>
      </c>
      <c r="B5997" s="100">
        <v>44713</v>
      </c>
      <c r="C5997" s="100">
        <v>44713</v>
      </c>
      <c r="D5997">
        <v>1.2578970854176941</v>
      </c>
    </row>
    <row r="5998" spans="1:4">
      <c r="A5998" s="31">
        <v>2022</v>
      </c>
      <c r="B5998" s="100">
        <v>44713</v>
      </c>
      <c r="C5998" s="100">
        <v>44714</v>
      </c>
      <c r="D5998">
        <v>1.2550032278889605</v>
      </c>
    </row>
    <row r="5999" spans="1:4">
      <c r="A5999" s="31">
        <v>2022</v>
      </c>
      <c r="B5999" s="100">
        <v>44713</v>
      </c>
      <c r="C5999" s="100">
        <v>44715</v>
      </c>
      <c r="D5999">
        <v>1.2561461016155466</v>
      </c>
    </row>
    <row r="6000" spans="1:4">
      <c r="A6000" s="31">
        <v>2022</v>
      </c>
      <c r="B6000" s="100">
        <v>44713</v>
      </c>
      <c r="C6000" s="100">
        <v>44718</v>
      </c>
      <c r="D6000">
        <v>1.2557513317333022</v>
      </c>
    </row>
    <row r="6001" spans="1:4">
      <c r="A6001" s="31">
        <v>2022</v>
      </c>
      <c r="B6001" s="100">
        <v>44713</v>
      </c>
      <c r="C6001" s="100">
        <v>44719</v>
      </c>
      <c r="D6001">
        <v>1.2489896327534704</v>
      </c>
    </row>
    <row r="6002" spans="1:4">
      <c r="A6002" s="31">
        <v>2022</v>
      </c>
      <c r="B6002" s="100">
        <v>44713</v>
      </c>
      <c r="C6002" s="100">
        <v>44720</v>
      </c>
      <c r="D6002">
        <v>1.2549225825299446</v>
      </c>
    </row>
    <row r="6003" spans="1:4">
      <c r="A6003" s="31">
        <v>2022</v>
      </c>
      <c r="B6003" s="100">
        <v>44713</v>
      </c>
      <c r="C6003" s="100">
        <v>44721</v>
      </c>
      <c r="D6003">
        <v>1.2542467864523135</v>
      </c>
    </row>
    <row r="6004" spans="1:4">
      <c r="A6004" s="31">
        <v>2022</v>
      </c>
      <c r="B6004" s="100">
        <v>44713</v>
      </c>
      <c r="C6004" s="100">
        <v>44722</v>
      </c>
      <c r="D6004">
        <v>1.2437682250023516</v>
      </c>
    </row>
    <row r="6005" spans="1:4">
      <c r="A6005" s="31">
        <v>2022</v>
      </c>
      <c r="B6005" s="100">
        <v>44713</v>
      </c>
      <c r="C6005" s="100">
        <v>44725</v>
      </c>
      <c r="D6005">
        <v>1.2178217821782178</v>
      </c>
    </row>
    <row r="6006" spans="1:4">
      <c r="A6006" s="31">
        <v>2022</v>
      </c>
      <c r="B6006" s="100">
        <v>44713</v>
      </c>
      <c r="C6006" s="100">
        <v>44726</v>
      </c>
      <c r="D6006">
        <v>1.2072350943657741</v>
      </c>
    </row>
    <row r="6007" spans="1:4">
      <c r="A6007" s="31">
        <v>2022</v>
      </c>
      <c r="B6007" s="100">
        <v>44713</v>
      </c>
      <c r="C6007" s="100">
        <v>44727</v>
      </c>
      <c r="D6007">
        <v>1.2082985821517931</v>
      </c>
    </row>
    <row r="6008" spans="1:4">
      <c r="A6008" s="31">
        <v>2022</v>
      </c>
      <c r="B6008" s="100">
        <v>44713</v>
      </c>
      <c r="C6008" s="100">
        <v>44728</v>
      </c>
      <c r="D6008">
        <v>1.2156633547632962</v>
      </c>
    </row>
    <row r="6009" spans="1:4">
      <c r="A6009" s="31">
        <v>2022</v>
      </c>
      <c r="B6009" s="100">
        <v>44713</v>
      </c>
      <c r="C6009" s="100">
        <v>44729</v>
      </c>
      <c r="D6009">
        <v>1.2264327485380118</v>
      </c>
    </row>
    <row r="6010" spans="1:4">
      <c r="A6010" s="31">
        <v>2022</v>
      </c>
      <c r="B6010" s="100">
        <v>44713</v>
      </c>
      <c r="C6010" s="100">
        <v>44732</v>
      </c>
      <c r="D6010">
        <v>1.2265009096422075</v>
      </c>
    </row>
    <row r="6011" spans="1:4">
      <c r="A6011" s="31">
        <v>2022</v>
      </c>
      <c r="B6011" s="100">
        <v>44713</v>
      </c>
      <c r="C6011" s="100">
        <v>44733</v>
      </c>
      <c r="D6011">
        <v>1.2266015579583769</v>
      </c>
    </row>
    <row r="6012" spans="1:4">
      <c r="A6012" s="31">
        <v>2022</v>
      </c>
      <c r="B6012" s="100">
        <v>44713</v>
      </c>
      <c r="C6012" s="100">
        <v>44734</v>
      </c>
      <c r="D6012">
        <v>1.2250101880421493</v>
      </c>
    </row>
    <row r="6013" spans="1:4">
      <c r="A6013" s="31">
        <v>2022</v>
      </c>
      <c r="B6013" s="100">
        <v>44713</v>
      </c>
      <c r="C6013" s="100">
        <v>44735</v>
      </c>
      <c r="D6013">
        <v>1.2227038616607238</v>
      </c>
    </row>
    <row r="6014" spans="1:4">
      <c r="A6014" s="31">
        <v>2022</v>
      </c>
      <c r="B6014" s="100">
        <v>44713</v>
      </c>
      <c r="C6014" s="100">
        <v>44736</v>
      </c>
      <c r="D6014">
        <v>1.2269595327200868</v>
      </c>
    </row>
    <row r="6015" spans="1:4">
      <c r="A6015" s="31">
        <v>2022</v>
      </c>
      <c r="B6015" s="100">
        <v>44713</v>
      </c>
      <c r="C6015" s="100">
        <v>44739</v>
      </c>
      <c r="D6015">
        <v>1.2264501160092807</v>
      </c>
    </row>
    <row r="6016" spans="1:4">
      <c r="A6016" s="31">
        <v>2022</v>
      </c>
      <c r="B6016" s="100">
        <v>44713</v>
      </c>
      <c r="C6016" s="100">
        <v>44740</v>
      </c>
      <c r="D6016">
        <v>1.2230457440648523</v>
      </c>
    </row>
    <row r="6017" spans="1:4">
      <c r="A6017" s="31">
        <v>2022</v>
      </c>
      <c r="B6017" s="100">
        <v>44713</v>
      </c>
      <c r="C6017" s="100">
        <v>44741</v>
      </c>
      <c r="D6017">
        <v>1.2163865789199755</v>
      </c>
    </row>
    <row r="6018" spans="1:4">
      <c r="A6018" s="31">
        <v>2022</v>
      </c>
      <c r="B6018" s="100">
        <v>44713</v>
      </c>
      <c r="C6018" s="100">
        <v>44742</v>
      </c>
      <c r="D6018">
        <v>1.2103239338149616</v>
      </c>
    </row>
    <row r="6019" spans="1:4">
      <c r="A6019" s="31">
        <v>2022</v>
      </c>
      <c r="B6019" s="100">
        <v>44743</v>
      </c>
      <c r="C6019" s="100">
        <v>44743</v>
      </c>
      <c r="D6019">
        <v>1.2031437540393315</v>
      </c>
    </row>
    <row r="6020" spans="1:4">
      <c r="A6020" s="31">
        <v>2022</v>
      </c>
      <c r="B6020" s="100">
        <v>44743</v>
      </c>
      <c r="C6020" s="100">
        <v>44746</v>
      </c>
      <c r="D6020">
        <v>1.2162633783154957</v>
      </c>
    </row>
    <row r="6021" spans="1:4">
      <c r="A6021" s="31">
        <v>2022</v>
      </c>
      <c r="B6021" s="100">
        <v>44743</v>
      </c>
      <c r="C6021" s="100">
        <v>44747</v>
      </c>
      <c r="D6021">
        <v>1.1986720251616283</v>
      </c>
    </row>
    <row r="6022" spans="1:4">
      <c r="A6022" s="31">
        <v>2022</v>
      </c>
      <c r="B6022" s="100">
        <v>44743</v>
      </c>
      <c r="C6022" s="100">
        <v>44748</v>
      </c>
      <c r="D6022">
        <v>1.1878472384331669</v>
      </c>
    </row>
    <row r="6023" spans="1:4">
      <c r="A6023" s="31">
        <v>2022</v>
      </c>
      <c r="B6023" s="100">
        <v>44743</v>
      </c>
      <c r="C6023" s="100">
        <v>44749</v>
      </c>
      <c r="D6023">
        <v>1.1961694377533636</v>
      </c>
    </row>
    <row r="6024" spans="1:4">
      <c r="A6024" s="31">
        <v>2022</v>
      </c>
      <c r="B6024" s="100">
        <v>44743</v>
      </c>
      <c r="C6024" s="100">
        <v>44750</v>
      </c>
      <c r="D6024">
        <v>1.2015132706744696</v>
      </c>
    </row>
    <row r="6025" spans="1:4">
      <c r="A6025" s="31">
        <v>2022</v>
      </c>
      <c r="B6025" s="100">
        <v>44743</v>
      </c>
      <c r="C6025" s="100">
        <v>44753</v>
      </c>
      <c r="D6025">
        <v>1.1944641589779985</v>
      </c>
    </row>
    <row r="6026" spans="1:4">
      <c r="A6026" s="31">
        <v>2022</v>
      </c>
      <c r="B6026" s="100">
        <v>44743</v>
      </c>
      <c r="C6026" s="100">
        <v>44754</v>
      </c>
      <c r="D6026">
        <v>1.1838770144889947</v>
      </c>
    </row>
    <row r="6027" spans="1:4">
      <c r="A6027" s="31">
        <v>2022</v>
      </c>
      <c r="B6027" s="100">
        <v>44743</v>
      </c>
      <c r="C6027" s="100">
        <v>44755</v>
      </c>
      <c r="D6027">
        <v>1.1931824916144171</v>
      </c>
    </row>
    <row r="6028" spans="1:4">
      <c r="A6028" s="31">
        <v>2022</v>
      </c>
      <c r="B6028" s="100">
        <v>44743</v>
      </c>
      <c r="C6028" s="100">
        <v>44756</v>
      </c>
      <c r="D6028">
        <v>1.1831835383159885</v>
      </c>
    </row>
    <row r="6029" spans="1:4">
      <c r="A6029" s="31">
        <v>2022</v>
      </c>
      <c r="B6029" s="100">
        <v>44743</v>
      </c>
      <c r="C6029" s="100">
        <v>44757</v>
      </c>
      <c r="D6029">
        <v>1.1835788581917448</v>
      </c>
    </row>
    <row r="6030" spans="1:4">
      <c r="A6030" s="31">
        <v>2022</v>
      </c>
      <c r="B6030" s="100">
        <v>44743</v>
      </c>
      <c r="C6030" s="100">
        <v>44760</v>
      </c>
      <c r="D6030">
        <v>1.1959909335599941</v>
      </c>
    </row>
    <row r="6031" spans="1:4">
      <c r="A6031" s="31">
        <v>2022</v>
      </c>
      <c r="B6031" s="100">
        <v>44743</v>
      </c>
      <c r="C6031" s="100">
        <v>44761</v>
      </c>
      <c r="D6031">
        <v>1.2010128600400924</v>
      </c>
    </row>
    <row r="6032" spans="1:4">
      <c r="A6032" s="31">
        <v>2022</v>
      </c>
      <c r="B6032" s="100">
        <v>44743</v>
      </c>
      <c r="C6032" s="100">
        <v>44762</v>
      </c>
      <c r="D6032">
        <v>1.1973749090140646</v>
      </c>
    </row>
    <row r="6033" spans="1:4">
      <c r="A6033" s="31">
        <v>2022</v>
      </c>
      <c r="B6033" s="100">
        <v>44743</v>
      </c>
      <c r="C6033" s="100">
        <v>44763</v>
      </c>
      <c r="D6033">
        <v>1.1922380033900286</v>
      </c>
    </row>
    <row r="6034" spans="1:4">
      <c r="A6034" s="31">
        <v>2022</v>
      </c>
      <c r="B6034" s="100">
        <v>44743</v>
      </c>
      <c r="C6034" s="100">
        <v>44764</v>
      </c>
      <c r="D6034">
        <v>1.1968381860678168</v>
      </c>
    </row>
    <row r="6035" spans="1:4">
      <c r="A6035" s="31">
        <v>2022</v>
      </c>
      <c r="B6035" s="100">
        <v>44743</v>
      </c>
      <c r="C6035" s="100">
        <v>44767</v>
      </c>
      <c r="D6035">
        <v>1.2068904531144991</v>
      </c>
    </row>
    <row r="6036" spans="1:4">
      <c r="A6036" s="31">
        <v>2022</v>
      </c>
      <c r="B6036" s="100">
        <v>44743</v>
      </c>
      <c r="C6036" s="100">
        <v>44768</v>
      </c>
      <c r="D6036">
        <v>1.1972847039901606</v>
      </c>
    </row>
    <row r="6037" spans="1:4">
      <c r="A6037" s="31">
        <v>2022</v>
      </c>
      <c r="B6037" s="100">
        <v>44743</v>
      </c>
      <c r="C6037" s="100">
        <v>44769</v>
      </c>
      <c r="D6037">
        <v>1.206589174926906</v>
      </c>
    </row>
    <row r="6038" spans="1:4">
      <c r="A6038" s="31">
        <v>2022</v>
      </c>
      <c r="B6038" s="100">
        <v>44743</v>
      </c>
      <c r="C6038" s="100">
        <v>44770</v>
      </c>
      <c r="D6038">
        <v>1.2109683439810495</v>
      </c>
    </row>
    <row r="6039" spans="1:4">
      <c r="A6039" s="31">
        <v>2022</v>
      </c>
      <c r="B6039" s="100">
        <v>44743</v>
      </c>
      <c r="C6039" s="100">
        <v>44771</v>
      </c>
      <c r="D6039">
        <v>1.214192165734016</v>
      </c>
    </row>
    <row r="6040" spans="1:4">
      <c r="A6040" s="31">
        <v>2022</v>
      </c>
      <c r="B6040" s="100">
        <v>44774</v>
      </c>
      <c r="C6040" s="100">
        <v>44774</v>
      </c>
      <c r="D6040">
        <v>1.2225806451612904</v>
      </c>
    </row>
    <row r="6041" spans="1:4">
      <c r="A6041" s="31">
        <v>2022</v>
      </c>
      <c r="B6041" s="100">
        <v>44774</v>
      </c>
      <c r="C6041" s="100">
        <v>44775</v>
      </c>
      <c r="D6041">
        <v>1.2220163748281838</v>
      </c>
    </row>
    <row r="6042" spans="1:4">
      <c r="A6042" s="31">
        <v>2022</v>
      </c>
      <c r="B6042" s="100">
        <v>44774</v>
      </c>
      <c r="C6042" s="100">
        <v>44776</v>
      </c>
      <c r="D6042">
        <v>1.2189551471379547</v>
      </c>
    </row>
    <row r="6043" spans="1:4">
      <c r="A6043" s="31">
        <v>2022</v>
      </c>
      <c r="B6043" s="100">
        <v>44774</v>
      </c>
      <c r="C6043" s="100">
        <v>44777</v>
      </c>
      <c r="D6043">
        <v>1.2086998848404982</v>
      </c>
    </row>
    <row r="6044" spans="1:4">
      <c r="A6044" s="31">
        <v>2022</v>
      </c>
      <c r="B6044" s="100">
        <v>44774</v>
      </c>
      <c r="C6044" s="100">
        <v>44778</v>
      </c>
      <c r="D6044">
        <v>1.2143399629752696</v>
      </c>
    </row>
    <row r="6045" spans="1:4">
      <c r="A6045" s="31">
        <v>2022</v>
      </c>
      <c r="B6045" s="100">
        <v>44774</v>
      </c>
      <c r="C6045" s="100">
        <v>44781</v>
      </c>
      <c r="D6045">
        <v>1.2117863720073665</v>
      </c>
    </row>
    <row r="6046" spans="1:4">
      <c r="A6046" s="31">
        <v>2022</v>
      </c>
      <c r="B6046" s="100">
        <v>44774</v>
      </c>
      <c r="C6046" s="100">
        <v>44782</v>
      </c>
      <c r="D6046">
        <v>1.2108376715570282</v>
      </c>
    </row>
    <row r="6047" spans="1:4">
      <c r="A6047" s="31">
        <v>2022</v>
      </c>
      <c r="B6047" s="100">
        <v>44774</v>
      </c>
      <c r="C6047" s="100">
        <v>44783</v>
      </c>
      <c r="D6047">
        <v>1.2117057488653553</v>
      </c>
    </row>
    <row r="6048" spans="1:4">
      <c r="A6048" s="31">
        <v>2022</v>
      </c>
      <c r="B6048" s="100">
        <v>44774</v>
      </c>
      <c r="C6048" s="100">
        <v>44784</v>
      </c>
      <c r="D6048">
        <v>1.2223470292639669</v>
      </c>
    </row>
    <row r="6049" spans="1:4">
      <c r="A6049" s="31">
        <v>2022</v>
      </c>
      <c r="B6049" s="100">
        <v>44774</v>
      </c>
      <c r="C6049" s="100">
        <v>44785</v>
      </c>
      <c r="D6049">
        <v>1.2140707076668831</v>
      </c>
    </row>
    <row r="6050" spans="1:4">
      <c r="A6050" s="31">
        <v>2022</v>
      </c>
      <c r="B6050" s="100">
        <v>44774</v>
      </c>
      <c r="C6050" s="100">
        <v>44788</v>
      </c>
      <c r="D6050">
        <v>1.2082962962962964</v>
      </c>
    </row>
    <row r="6051" spans="1:4">
      <c r="A6051" s="31">
        <v>2022</v>
      </c>
      <c r="B6051" s="100">
        <v>44774</v>
      </c>
      <c r="C6051" s="100">
        <v>44789</v>
      </c>
      <c r="D6051">
        <v>1.2029494882329193</v>
      </c>
    </row>
    <row r="6052" spans="1:4">
      <c r="A6052" s="31">
        <v>2022</v>
      </c>
      <c r="B6052" s="100">
        <v>44774</v>
      </c>
      <c r="C6052" s="100">
        <v>44790</v>
      </c>
      <c r="D6052">
        <v>1.20701121033631</v>
      </c>
    </row>
    <row r="6053" spans="1:4">
      <c r="A6053" s="31">
        <v>2022</v>
      </c>
      <c r="B6053" s="100">
        <v>44774</v>
      </c>
      <c r="C6053" s="100">
        <v>44791</v>
      </c>
      <c r="D6053">
        <v>1.2060527781398489</v>
      </c>
    </row>
    <row r="6054" spans="1:4">
      <c r="A6054" s="31">
        <v>2022</v>
      </c>
      <c r="B6054" s="100">
        <v>44774</v>
      </c>
      <c r="C6054" s="100">
        <v>44792</v>
      </c>
      <c r="D6054">
        <v>1.1836869245802821</v>
      </c>
    </row>
    <row r="6055" spans="1:4">
      <c r="A6055" s="31">
        <v>2022</v>
      </c>
      <c r="B6055" s="100">
        <v>44774</v>
      </c>
      <c r="C6055" s="100">
        <v>44795</v>
      </c>
      <c r="D6055">
        <v>1.1813413971508895</v>
      </c>
    </row>
    <row r="6056" spans="1:4">
      <c r="A6056" s="31">
        <v>2022</v>
      </c>
      <c r="B6056" s="100">
        <v>44774</v>
      </c>
      <c r="C6056" s="100">
        <v>44796</v>
      </c>
      <c r="D6056">
        <v>1.1769797137877476</v>
      </c>
    </row>
    <row r="6057" spans="1:4">
      <c r="A6057" s="31">
        <v>2022</v>
      </c>
      <c r="B6057" s="100">
        <v>44774</v>
      </c>
      <c r="C6057" s="100">
        <v>44797</v>
      </c>
      <c r="D6057">
        <v>1.1786481259565986</v>
      </c>
    </row>
    <row r="6058" spans="1:4">
      <c r="A6058" s="31">
        <v>2022</v>
      </c>
      <c r="B6058" s="100">
        <v>44774</v>
      </c>
      <c r="C6058" s="100">
        <v>44798</v>
      </c>
      <c r="D6058">
        <v>1.1827791157035579</v>
      </c>
    </row>
    <row r="6059" spans="1:4">
      <c r="A6059" s="31">
        <v>2022</v>
      </c>
      <c r="B6059" s="100">
        <v>44774</v>
      </c>
      <c r="C6059" s="100">
        <v>44799</v>
      </c>
      <c r="D6059">
        <v>1.1830003546518499</v>
      </c>
    </row>
    <row r="6060" spans="1:4">
      <c r="A6060" s="31">
        <v>2022</v>
      </c>
      <c r="B6060" s="100">
        <v>44774</v>
      </c>
      <c r="C6060" s="100">
        <v>44802</v>
      </c>
      <c r="D6060">
        <v>1.1690470615780848</v>
      </c>
    </row>
    <row r="6061" spans="1:4">
      <c r="A6061" s="31">
        <v>2022</v>
      </c>
      <c r="B6061" s="100">
        <v>44774</v>
      </c>
      <c r="C6061" s="100">
        <v>44803</v>
      </c>
      <c r="D6061">
        <v>1.17158036079164</v>
      </c>
    </row>
    <row r="6062" spans="1:4">
      <c r="A6062" s="31">
        <v>2022</v>
      </c>
      <c r="B6062" s="100">
        <v>44774</v>
      </c>
      <c r="C6062" s="100">
        <v>44804</v>
      </c>
      <c r="D6062">
        <v>1.1623176614168653</v>
      </c>
    </row>
    <row r="6063" spans="1:4">
      <c r="A6063" s="31">
        <v>2022</v>
      </c>
      <c r="B6063" s="100">
        <v>44805</v>
      </c>
      <c r="C6063" s="100">
        <v>44805</v>
      </c>
      <c r="D6063">
        <v>1.1568929029870596</v>
      </c>
    </row>
    <row r="6064" spans="1:4">
      <c r="A6064" s="31">
        <v>2022</v>
      </c>
      <c r="B6064" s="100">
        <v>44805</v>
      </c>
      <c r="C6064" s="100">
        <v>44806</v>
      </c>
      <c r="D6064">
        <v>1.1555540137375979</v>
      </c>
    </row>
    <row r="6065" spans="1:4">
      <c r="A6065" s="31">
        <v>2022</v>
      </c>
      <c r="B6065" s="100">
        <v>44805</v>
      </c>
      <c r="C6065" s="100">
        <v>44809</v>
      </c>
      <c r="D6065">
        <v>1.1487065471641307</v>
      </c>
    </row>
    <row r="6066" spans="1:4">
      <c r="A6066" s="31">
        <v>2022</v>
      </c>
      <c r="B6066" s="100">
        <v>44805</v>
      </c>
      <c r="C6066" s="100">
        <v>44810</v>
      </c>
      <c r="D6066">
        <v>1.1578787772762791</v>
      </c>
    </row>
    <row r="6067" spans="1:4">
      <c r="A6067" s="31">
        <v>2022</v>
      </c>
      <c r="B6067" s="100">
        <v>44805</v>
      </c>
      <c r="C6067" s="100">
        <v>44811</v>
      </c>
      <c r="D6067">
        <v>1.1426424690787194</v>
      </c>
    </row>
    <row r="6068" spans="1:4">
      <c r="A6068" s="31">
        <v>2022</v>
      </c>
      <c r="B6068" s="100">
        <v>44805</v>
      </c>
      <c r="C6068" s="100">
        <v>44812</v>
      </c>
      <c r="D6068">
        <v>1.1550267725258492</v>
      </c>
    </row>
    <row r="6069" spans="1:4">
      <c r="A6069" s="31">
        <v>2022</v>
      </c>
      <c r="B6069" s="100">
        <v>44805</v>
      </c>
      <c r="C6069" s="100">
        <v>44813</v>
      </c>
      <c r="D6069">
        <v>1.156919180290122</v>
      </c>
    </row>
    <row r="6070" spans="1:4">
      <c r="A6070" s="31">
        <v>2022</v>
      </c>
      <c r="B6070" s="100">
        <v>44805</v>
      </c>
      <c r="C6070" s="100">
        <v>44816</v>
      </c>
      <c r="D6070">
        <v>1.1702274770103023</v>
      </c>
    </row>
    <row r="6071" spans="1:4">
      <c r="A6071" s="31">
        <v>2022</v>
      </c>
      <c r="B6071" s="100">
        <v>44805</v>
      </c>
      <c r="C6071" s="100">
        <v>44817</v>
      </c>
      <c r="D6071">
        <v>1.1723295657483899</v>
      </c>
    </row>
    <row r="6072" spans="1:4">
      <c r="A6072" s="31">
        <v>2022</v>
      </c>
      <c r="B6072" s="100">
        <v>44805</v>
      </c>
      <c r="C6072" s="100">
        <v>44818</v>
      </c>
      <c r="D6072">
        <v>1.1549399986126847</v>
      </c>
    </row>
    <row r="6073" spans="1:4">
      <c r="A6073" s="31">
        <v>2022</v>
      </c>
      <c r="B6073" s="100">
        <v>44805</v>
      </c>
      <c r="C6073" s="100">
        <v>44819</v>
      </c>
      <c r="D6073">
        <v>1.1493776888214047</v>
      </c>
    </row>
    <row r="6074" spans="1:4">
      <c r="A6074" s="31">
        <v>2022</v>
      </c>
      <c r="B6074" s="100">
        <v>44805</v>
      </c>
      <c r="C6074" s="100">
        <v>44820</v>
      </c>
      <c r="D6074">
        <v>1.1389016018306635</v>
      </c>
    </row>
    <row r="6075" spans="1:4">
      <c r="A6075" s="31">
        <v>2022</v>
      </c>
      <c r="B6075" s="100">
        <v>44805</v>
      </c>
      <c r="C6075" s="100">
        <v>44823</v>
      </c>
      <c r="D6075">
        <v>1.1380076322834196</v>
      </c>
    </row>
    <row r="6076" spans="1:4">
      <c r="A6076" s="31">
        <v>2022</v>
      </c>
      <c r="B6076" s="100">
        <v>44805</v>
      </c>
      <c r="C6076" s="100">
        <v>44824</v>
      </c>
      <c r="D6076">
        <v>1.1426282968133188</v>
      </c>
    </row>
    <row r="6077" spans="1:4">
      <c r="A6077" s="31">
        <v>2022</v>
      </c>
      <c r="B6077" s="100">
        <v>44805</v>
      </c>
      <c r="C6077" s="100">
        <v>44825</v>
      </c>
      <c r="D6077">
        <v>1.1342531631075743</v>
      </c>
    </row>
    <row r="6078" spans="1:4">
      <c r="A6078" s="31">
        <v>2022</v>
      </c>
      <c r="B6078" s="100">
        <v>44805</v>
      </c>
      <c r="C6078" s="100">
        <v>44826</v>
      </c>
      <c r="D6078">
        <v>1.1327587787659301</v>
      </c>
    </row>
    <row r="6079" spans="1:4">
      <c r="A6079" s="31">
        <v>2022</v>
      </c>
      <c r="B6079" s="100">
        <v>44805</v>
      </c>
      <c r="C6079" s="100">
        <v>44827</v>
      </c>
      <c r="D6079">
        <v>1.1058831532522309</v>
      </c>
    </row>
    <row r="6080" spans="1:4">
      <c r="A6080" s="31">
        <v>2022</v>
      </c>
      <c r="B6080" s="100">
        <v>44805</v>
      </c>
      <c r="C6080" s="100">
        <v>44830</v>
      </c>
      <c r="D6080">
        <v>1.0789226432821799</v>
      </c>
    </row>
    <row r="6081" spans="1:4">
      <c r="A6081" s="31">
        <v>2022</v>
      </c>
      <c r="B6081" s="100">
        <v>44805</v>
      </c>
      <c r="C6081" s="100">
        <v>44831</v>
      </c>
      <c r="D6081">
        <v>1.0802576309157099</v>
      </c>
    </row>
    <row r="6082" spans="1:4">
      <c r="A6082" s="31">
        <v>2022</v>
      </c>
      <c r="B6082" s="100">
        <v>44805</v>
      </c>
      <c r="C6082" s="100">
        <v>44832</v>
      </c>
      <c r="D6082">
        <v>1.0596224575707891</v>
      </c>
    </row>
    <row r="6083" spans="1:4">
      <c r="A6083" s="31">
        <v>2022</v>
      </c>
      <c r="B6083" s="100">
        <v>44805</v>
      </c>
      <c r="C6083" s="100">
        <v>44833</v>
      </c>
      <c r="D6083">
        <v>1.0846510588366765</v>
      </c>
    </row>
    <row r="6084" spans="1:4">
      <c r="A6084" s="31">
        <v>2022</v>
      </c>
      <c r="B6084" s="100">
        <v>44805</v>
      </c>
      <c r="C6084" s="100">
        <v>44834</v>
      </c>
      <c r="D6084">
        <v>1.1039637599093997</v>
      </c>
    </row>
    <row r="6085" spans="1:4">
      <c r="A6085" s="31">
        <v>2022</v>
      </c>
      <c r="B6085" s="100">
        <v>44835</v>
      </c>
      <c r="C6085" s="100">
        <v>44837</v>
      </c>
      <c r="D6085">
        <v>1.1213965774664063</v>
      </c>
    </row>
    <row r="6086" spans="1:4">
      <c r="A6086" s="31">
        <v>2022</v>
      </c>
      <c r="B6086" s="100">
        <v>44835</v>
      </c>
      <c r="C6086" s="100">
        <v>44838</v>
      </c>
      <c r="D6086">
        <v>1.1333402083118489</v>
      </c>
    </row>
    <row r="6087" spans="1:4">
      <c r="A6087" s="31">
        <v>2022</v>
      </c>
      <c r="B6087" s="100">
        <v>44835</v>
      </c>
      <c r="C6087" s="100">
        <v>44839</v>
      </c>
      <c r="D6087">
        <v>1.1352186855965194</v>
      </c>
    </row>
    <row r="6088" spans="1:4">
      <c r="A6088" s="31">
        <v>2022</v>
      </c>
      <c r="B6088" s="100">
        <v>44835</v>
      </c>
      <c r="C6088" s="100">
        <v>44840</v>
      </c>
      <c r="D6088">
        <v>1.1257892513387302</v>
      </c>
    </row>
    <row r="6089" spans="1:4">
      <c r="A6089" s="31">
        <v>2022</v>
      </c>
      <c r="B6089" s="100">
        <v>44835</v>
      </c>
      <c r="C6089" s="100">
        <v>44841</v>
      </c>
      <c r="D6089">
        <v>1.1211562889806943</v>
      </c>
    </row>
    <row r="6090" spans="1:4">
      <c r="A6090" s="31">
        <v>2022</v>
      </c>
      <c r="B6090" s="100">
        <v>44835</v>
      </c>
      <c r="C6090" s="100">
        <v>44844</v>
      </c>
      <c r="D6090">
        <v>1.1053231505756298</v>
      </c>
    </row>
    <row r="6091" spans="1:4">
      <c r="A6091" s="31">
        <v>2022</v>
      </c>
      <c r="B6091" s="100">
        <v>44835</v>
      </c>
      <c r="C6091" s="100">
        <v>44845</v>
      </c>
      <c r="D6091">
        <v>1.1086279830792563</v>
      </c>
    </row>
    <row r="6092" spans="1:4">
      <c r="A6092" s="31">
        <v>2022</v>
      </c>
      <c r="B6092" s="100">
        <v>44835</v>
      </c>
      <c r="C6092" s="100">
        <v>44846</v>
      </c>
      <c r="D6092">
        <v>1.1049635701275047</v>
      </c>
    </row>
    <row r="6093" spans="1:4">
      <c r="A6093" s="31">
        <v>2022</v>
      </c>
      <c r="B6093" s="100">
        <v>44835</v>
      </c>
      <c r="C6093" s="100">
        <v>44847</v>
      </c>
      <c r="D6093">
        <v>1.1257267693872597</v>
      </c>
    </row>
    <row r="6094" spans="1:4">
      <c r="A6094" s="31">
        <v>2022</v>
      </c>
      <c r="B6094" s="100">
        <v>44835</v>
      </c>
      <c r="C6094" s="100">
        <v>44848</v>
      </c>
      <c r="D6094">
        <v>1.1191734908952697</v>
      </c>
    </row>
    <row r="6095" spans="1:4">
      <c r="A6095" s="31">
        <v>2022</v>
      </c>
      <c r="B6095" s="100">
        <v>44835</v>
      </c>
      <c r="C6095" s="100">
        <v>44851</v>
      </c>
      <c r="D6095">
        <v>1.1291594202898549</v>
      </c>
    </row>
    <row r="6096" spans="1:4">
      <c r="A6096" s="31">
        <v>2022</v>
      </c>
      <c r="B6096" s="100">
        <v>44835</v>
      </c>
      <c r="C6096" s="100">
        <v>44852</v>
      </c>
      <c r="D6096">
        <v>1.1313960979201179</v>
      </c>
    </row>
    <row r="6097" spans="1:4">
      <c r="A6097" s="31">
        <v>2022</v>
      </c>
      <c r="B6097" s="100">
        <v>44835</v>
      </c>
      <c r="C6097" s="100">
        <v>44853</v>
      </c>
      <c r="D6097">
        <v>1.1239984826365339</v>
      </c>
    </row>
    <row r="6098" spans="1:4">
      <c r="A6098" s="31">
        <v>2022</v>
      </c>
      <c r="B6098" s="100">
        <v>44835</v>
      </c>
      <c r="C6098" s="100">
        <v>44854</v>
      </c>
      <c r="D6098">
        <v>1.1243668202342478</v>
      </c>
    </row>
    <row r="6099" spans="1:4">
      <c r="A6099" s="31">
        <v>2022</v>
      </c>
      <c r="B6099" s="100">
        <v>44835</v>
      </c>
      <c r="C6099" s="100">
        <v>44855</v>
      </c>
      <c r="D6099">
        <v>1.109109976290352</v>
      </c>
    </row>
    <row r="6100" spans="1:4">
      <c r="A6100" s="31">
        <v>2022</v>
      </c>
      <c r="B6100" s="100">
        <v>44835</v>
      </c>
      <c r="C6100" s="100">
        <v>44858</v>
      </c>
      <c r="D6100">
        <v>1.1313885379579647</v>
      </c>
    </row>
    <row r="6101" spans="1:4">
      <c r="A6101" s="31">
        <v>2022</v>
      </c>
      <c r="B6101" s="100">
        <v>44835</v>
      </c>
      <c r="C6101" s="100">
        <v>44859</v>
      </c>
      <c r="D6101">
        <v>1.1315883088716248</v>
      </c>
    </row>
    <row r="6102" spans="1:4">
      <c r="A6102" s="31">
        <v>2022</v>
      </c>
      <c r="B6102" s="100">
        <v>44835</v>
      </c>
      <c r="C6102" s="100">
        <v>44860</v>
      </c>
      <c r="D6102">
        <v>1.1573502072676467</v>
      </c>
    </row>
    <row r="6103" spans="1:4">
      <c r="A6103" s="31">
        <v>2022</v>
      </c>
      <c r="B6103" s="100">
        <v>44835</v>
      </c>
      <c r="C6103" s="100">
        <v>44861</v>
      </c>
      <c r="D6103">
        <v>1.1570695717332411</v>
      </c>
    </row>
    <row r="6104" spans="1:4">
      <c r="A6104" s="31">
        <v>2022</v>
      </c>
      <c r="B6104" s="100">
        <v>44835</v>
      </c>
      <c r="C6104" s="100">
        <v>44862</v>
      </c>
      <c r="D6104">
        <v>1.1554807245703669</v>
      </c>
    </row>
    <row r="6105" spans="1:4">
      <c r="A6105" s="31">
        <v>2022</v>
      </c>
      <c r="B6105" s="100">
        <v>44835</v>
      </c>
      <c r="C6105" s="100">
        <v>44865</v>
      </c>
      <c r="D6105">
        <v>1.151251233815247</v>
      </c>
    </row>
    <row r="6106" spans="1:4">
      <c r="A6106" s="31">
        <v>2022</v>
      </c>
      <c r="B6106" s="100">
        <v>44866</v>
      </c>
      <c r="C6106" s="100">
        <v>44866</v>
      </c>
      <c r="D6106">
        <v>1.1558483813242233</v>
      </c>
    </row>
    <row r="6107" spans="1:4">
      <c r="A6107" s="31">
        <v>2022</v>
      </c>
      <c r="B6107" s="100">
        <v>44866</v>
      </c>
      <c r="C6107" s="100">
        <v>44867</v>
      </c>
      <c r="D6107">
        <v>1.1507549361207898</v>
      </c>
    </row>
    <row r="6108" spans="1:4">
      <c r="A6108" s="31">
        <v>2022</v>
      </c>
      <c r="B6108" s="100">
        <v>44866</v>
      </c>
      <c r="C6108" s="100">
        <v>44868</v>
      </c>
      <c r="D6108">
        <v>1.1181042784427018</v>
      </c>
    </row>
    <row r="6109" spans="1:4">
      <c r="A6109" s="31" t="e">
        <v>#NUM!</v>
      </c>
      <c r="B6109" s="100" t="e">
        <v>#NUM!</v>
      </c>
      <c r="C6109" s="100">
        <v>0</v>
      </c>
      <c r="D6109">
        <v>0</v>
      </c>
    </row>
    <row r="6110" spans="1:4">
      <c r="A6110" s="31" t="e">
        <v>#NUM!</v>
      </c>
      <c r="B6110" s="100" t="e">
        <v>#NUM!</v>
      </c>
      <c r="C6110" s="100">
        <v>0</v>
      </c>
      <c r="D6110">
        <v>0</v>
      </c>
    </row>
    <row r="6111" spans="1:4">
      <c r="A6111" s="31" t="e">
        <v>#NUM!</v>
      </c>
      <c r="B6111" s="100" t="e">
        <v>#NUM!</v>
      </c>
      <c r="C6111" s="100">
        <v>0</v>
      </c>
      <c r="D6111">
        <v>0</v>
      </c>
    </row>
    <row r="6112" spans="1:4">
      <c r="A6112" s="31" t="e">
        <v>#NUM!</v>
      </c>
      <c r="B6112" s="100" t="e">
        <v>#NUM!</v>
      </c>
      <c r="C6112" s="100">
        <v>0</v>
      </c>
      <c r="D6112">
        <v>0</v>
      </c>
    </row>
    <row r="6113" spans="1:4">
      <c r="A6113" s="31" t="e">
        <v>#NUM!</v>
      </c>
      <c r="B6113" s="100" t="e">
        <v>#NUM!</v>
      </c>
      <c r="C6113" s="100">
        <v>0</v>
      </c>
      <c r="D6113">
        <v>0</v>
      </c>
    </row>
    <row r="6114" spans="1:4">
      <c r="A6114" s="31" t="e">
        <v>#NUM!</v>
      </c>
      <c r="B6114" s="100" t="e">
        <v>#NUM!</v>
      </c>
      <c r="C6114" s="100">
        <v>0</v>
      </c>
      <c r="D6114">
        <v>0</v>
      </c>
    </row>
    <row r="6115" spans="1:4">
      <c r="A6115" s="31" t="e">
        <v>#NUM!</v>
      </c>
      <c r="B6115" s="100" t="e">
        <v>#NUM!</v>
      </c>
      <c r="C6115" s="100">
        <v>0</v>
      </c>
      <c r="D6115">
        <v>0</v>
      </c>
    </row>
    <row r="6116" spans="1:4">
      <c r="A6116" s="31" t="e">
        <v>#NUM!</v>
      </c>
      <c r="B6116" s="100" t="e">
        <v>#NUM!</v>
      </c>
      <c r="C6116" s="100">
        <v>0</v>
      </c>
      <c r="D6116">
        <v>0</v>
      </c>
    </row>
    <row r="6117" spans="1:4">
      <c r="A6117" s="31" t="e">
        <v>#NUM!</v>
      </c>
      <c r="B6117" s="100" t="e">
        <v>#NUM!</v>
      </c>
      <c r="C6117" s="100">
        <v>0</v>
      </c>
      <c r="D6117">
        <v>0</v>
      </c>
    </row>
    <row r="6118" spans="1:4">
      <c r="A6118" s="31" t="e">
        <v>#NUM!</v>
      </c>
      <c r="B6118" s="100" t="e">
        <v>#NUM!</v>
      </c>
      <c r="C6118" s="100">
        <v>0</v>
      </c>
      <c r="D6118">
        <v>0</v>
      </c>
    </row>
    <row r="6119" spans="1:4">
      <c r="A6119" s="31" t="e">
        <v>#NUM!</v>
      </c>
      <c r="B6119" s="100" t="e">
        <v>#NUM!</v>
      </c>
      <c r="C6119" s="100">
        <v>0</v>
      </c>
      <c r="D6119">
        <v>0</v>
      </c>
    </row>
    <row r="6120" spans="1:4">
      <c r="A6120" s="31" t="e">
        <v>#NUM!</v>
      </c>
      <c r="B6120" s="100" t="e">
        <v>#NUM!</v>
      </c>
      <c r="C6120" s="100">
        <v>0</v>
      </c>
      <c r="D6120">
        <v>0</v>
      </c>
    </row>
    <row r="6121" spans="1:4">
      <c r="A6121" s="31" t="e">
        <v>#NUM!</v>
      </c>
      <c r="B6121" s="100" t="e">
        <v>#NUM!</v>
      </c>
      <c r="C6121" s="100">
        <v>0</v>
      </c>
      <c r="D6121">
        <v>0</v>
      </c>
    </row>
    <row r="6122" spans="1:4">
      <c r="A6122" s="31" t="e">
        <v>#NUM!</v>
      </c>
      <c r="B6122" s="100" t="e">
        <v>#NUM!</v>
      </c>
      <c r="C6122" s="100">
        <v>0</v>
      </c>
      <c r="D6122">
        <v>0</v>
      </c>
    </row>
    <row r="6123" spans="1:4">
      <c r="A6123" s="31" t="e">
        <v>#NUM!</v>
      </c>
      <c r="B6123" s="100" t="e">
        <v>#NUM!</v>
      </c>
      <c r="C6123" s="100">
        <v>0</v>
      </c>
      <c r="D6123">
        <v>0</v>
      </c>
    </row>
    <row r="6124" spans="1:4">
      <c r="A6124" s="31" t="e">
        <v>#NUM!</v>
      </c>
      <c r="B6124" s="100" t="e">
        <v>#NUM!</v>
      </c>
      <c r="C6124" s="100">
        <v>0</v>
      </c>
      <c r="D6124">
        <v>0</v>
      </c>
    </row>
    <row r="6125" spans="1:4">
      <c r="A6125" s="31" t="e">
        <v>#NUM!</v>
      </c>
      <c r="B6125" s="100" t="e">
        <v>#NUM!</v>
      </c>
      <c r="C6125" s="100">
        <v>0</v>
      </c>
      <c r="D6125">
        <v>0</v>
      </c>
    </row>
    <row r="6126" spans="1:4">
      <c r="A6126" s="31" t="e">
        <v>#NUM!</v>
      </c>
      <c r="B6126" s="100" t="e">
        <v>#NUM!</v>
      </c>
      <c r="C6126" s="100">
        <v>0</v>
      </c>
      <c r="D6126">
        <v>0</v>
      </c>
    </row>
    <row r="6127" spans="1:4">
      <c r="A6127" s="31" t="e">
        <v>#NUM!</v>
      </c>
      <c r="B6127" s="100" t="e">
        <v>#NUM!</v>
      </c>
      <c r="C6127" s="100">
        <v>0</v>
      </c>
      <c r="D6127">
        <v>0</v>
      </c>
    </row>
    <row r="6128" spans="1:4">
      <c r="A6128" s="31" t="e">
        <v>#NUM!</v>
      </c>
      <c r="B6128" s="100" t="e">
        <v>#NUM!</v>
      </c>
      <c r="C6128" s="100">
        <v>0</v>
      </c>
      <c r="D6128">
        <v>0</v>
      </c>
    </row>
    <row r="6129" spans="1:4">
      <c r="A6129" s="31" t="e">
        <v>#NUM!</v>
      </c>
      <c r="B6129" s="100" t="e">
        <v>#NUM!</v>
      </c>
      <c r="C6129" s="100">
        <v>0</v>
      </c>
      <c r="D6129">
        <v>0</v>
      </c>
    </row>
    <row r="6130" spans="1:4">
      <c r="A6130" s="31" t="e">
        <v>#NUM!</v>
      </c>
      <c r="B6130" s="100" t="e">
        <v>#NUM!</v>
      </c>
      <c r="C6130" s="100">
        <v>0</v>
      </c>
      <c r="D6130">
        <v>0</v>
      </c>
    </row>
    <row r="6131" spans="1:4">
      <c r="A6131" s="31" t="e">
        <v>#NUM!</v>
      </c>
      <c r="B6131" s="100" t="e">
        <v>#NUM!</v>
      </c>
      <c r="C6131" s="100">
        <v>0</v>
      </c>
      <c r="D6131">
        <v>0</v>
      </c>
    </row>
    <row r="6132" spans="1:4">
      <c r="A6132" s="31" t="e">
        <v>#NUM!</v>
      </c>
      <c r="B6132" s="100" t="e">
        <v>#NUM!</v>
      </c>
      <c r="C6132" s="100">
        <v>0</v>
      </c>
      <c r="D6132">
        <v>0</v>
      </c>
    </row>
    <row r="6133" spans="1:4">
      <c r="A6133" s="31" t="e">
        <v>#NUM!</v>
      </c>
      <c r="B6133" s="100" t="e">
        <v>#NUM!</v>
      </c>
      <c r="C6133" s="100">
        <v>0</v>
      </c>
      <c r="D6133">
        <v>0</v>
      </c>
    </row>
    <row r="6134" spans="1:4">
      <c r="A6134" s="31" t="e">
        <v>#NUM!</v>
      </c>
      <c r="B6134" s="100" t="e">
        <v>#NUM!</v>
      </c>
      <c r="C6134" s="100">
        <v>0</v>
      </c>
      <c r="D6134">
        <v>0</v>
      </c>
    </row>
    <row r="6135" spans="1:4">
      <c r="A6135" s="31" t="e">
        <v>#NUM!</v>
      </c>
      <c r="B6135" s="100" t="e">
        <v>#NUM!</v>
      </c>
      <c r="C6135" s="100">
        <v>0</v>
      </c>
      <c r="D6135">
        <v>0</v>
      </c>
    </row>
    <row r="6136" spans="1:4">
      <c r="A6136" s="31" t="e">
        <v>#NUM!</v>
      </c>
      <c r="B6136" s="100" t="e">
        <v>#NUM!</v>
      </c>
      <c r="C6136" s="100">
        <v>0</v>
      </c>
      <c r="D6136">
        <v>0</v>
      </c>
    </row>
    <row r="6137" spans="1:4">
      <c r="A6137" s="31" t="e">
        <v>#NUM!</v>
      </c>
      <c r="B6137" s="100" t="e">
        <v>#NUM!</v>
      </c>
      <c r="C6137" s="100">
        <v>0</v>
      </c>
      <c r="D6137">
        <v>0</v>
      </c>
    </row>
    <row r="6138" spans="1:4">
      <c r="A6138" s="31" t="e">
        <v>#NUM!</v>
      </c>
      <c r="B6138" s="100" t="e">
        <v>#NUM!</v>
      </c>
      <c r="C6138" s="100">
        <v>0</v>
      </c>
      <c r="D6138">
        <v>0</v>
      </c>
    </row>
    <row r="6139" spans="1:4">
      <c r="A6139" s="31" t="e">
        <v>#NUM!</v>
      </c>
      <c r="B6139" s="100" t="e">
        <v>#NUM!</v>
      </c>
      <c r="C6139" s="100">
        <v>0</v>
      </c>
      <c r="D6139">
        <v>0</v>
      </c>
    </row>
    <row r="6140" spans="1:4">
      <c r="A6140" s="31" t="e">
        <v>#NUM!</v>
      </c>
      <c r="B6140" s="100" t="e">
        <v>#NUM!</v>
      </c>
      <c r="C6140" s="100">
        <v>0</v>
      </c>
      <c r="D6140">
        <v>0</v>
      </c>
    </row>
    <row r="6141" spans="1:4">
      <c r="A6141" s="31" t="e">
        <v>#NUM!</v>
      </c>
      <c r="B6141" s="100" t="e">
        <v>#NUM!</v>
      </c>
      <c r="C6141" s="100">
        <v>0</v>
      </c>
      <c r="D6141">
        <v>0</v>
      </c>
    </row>
    <row r="6142" spans="1:4">
      <c r="A6142" s="31" t="e">
        <v>#NUM!</v>
      </c>
      <c r="B6142" s="100" t="e">
        <v>#NUM!</v>
      </c>
      <c r="C6142" s="100">
        <v>0</v>
      </c>
      <c r="D6142">
        <v>0</v>
      </c>
    </row>
    <row r="6143" spans="1:4">
      <c r="A6143" s="31" t="e">
        <v>#NUM!</v>
      </c>
      <c r="B6143" s="100" t="e">
        <v>#NUM!</v>
      </c>
      <c r="C6143" s="100">
        <v>0</v>
      </c>
      <c r="D6143">
        <v>0</v>
      </c>
    </row>
    <row r="6144" spans="1:4">
      <c r="A6144" s="31" t="e">
        <v>#NUM!</v>
      </c>
      <c r="B6144" s="100" t="e">
        <v>#NUM!</v>
      </c>
      <c r="C6144" s="100">
        <v>0</v>
      </c>
      <c r="D6144">
        <v>0</v>
      </c>
    </row>
    <row r="6145" spans="1:4">
      <c r="A6145" s="31" t="e">
        <v>#NUM!</v>
      </c>
      <c r="B6145" s="100" t="e">
        <v>#NUM!</v>
      </c>
      <c r="C6145" s="100">
        <v>0</v>
      </c>
      <c r="D6145">
        <v>0</v>
      </c>
    </row>
    <row r="6146" spans="1:4">
      <c r="A6146" s="31" t="e">
        <v>#NUM!</v>
      </c>
      <c r="B6146" s="100" t="e">
        <v>#NUM!</v>
      </c>
      <c r="C6146" s="100">
        <v>0</v>
      </c>
      <c r="D6146">
        <v>0</v>
      </c>
    </row>
    <row r="6147" spans="1:4">
      <c r="A6147" s="31" t="e">
        <v>#NUM!</v>
      </c>
      <c r="B6147" s="100" t="e">
        <v>#NUM!</v>
      </c>
      <c r="C6147" s="100">
        <v>0</v>
      </c>
      <c r="D6147">
        <v>0</v>
      </c>
    </row>
    <row r="6148" spans="1:4">
      <c r="A6148" s="31" t="e">
        <v>#NUM!</v>
      </c>
      <c r="B6148" s="100" t="e">
        <v>#NUM!</v>
      </c>
      <c r="C6148" s="100">
        <v>0</v>
      </c>
      <c r="D6148">
        <v>0</v>
      </c>
    </row>
    <row r="6149" spans="1:4">
      <c r="A6149" s="31" t="e">
        <v>#NUM!</v>
      </c>
      <c r="B6149" s="100" t="e">
        <v>#NUM!</v>
      </c>
      <c r="C6149" s="100">
        <v>0</v>
      </c>
      <c r="D6149">
        <v>0</v>
      </c>
    </row>
    <row r="6150" spans="1:4">
      <c r="A6150" s="31" t="e">
        <v>#NUM!</v>
      </c>
      <c r="B6150" s="100" t="e">
        <v>#NUM!</v>
      </c>
      <c r="C6150" s="100">
        <v>0</v>
      </c>
      <c r="D6150">
        <v>0</v>
      </c>
    </row>
    <row r="6151" spans="1:4">
      <c r="A6151" s="31" t="e">
        <v>#NUM!</v>
      </c>
      <c r="B6151" s="100" t="e">
        <v>#NUM!</v>
      </c>
      <c r="C6151" s="100">
        <v>0</v>
      </c>
      <c r="D6151">
        <v>0</v>
      </c>
    </row>
    <row r="6152" spans="1:4">
      <c r="A6152" s="31" t="e">
        <v>#NUM!</v>
      </c>
      <c r="B6152" s="100" t="e">
        <v>#NUM!</v>
      </c>
      <c r="C6152" s="100">
        <v>0</v>
      </c>
      <c r="D6152">
        <v>0</v>
      </c>
    </row>
    <row r="6153" spans="1:4">
      <c r="A6153" s="31" t="e">
        <v>#NUM!</v>
      </c>
      <c r="B6153" s="100" t="e">
        <v>#NUM!</v>
      </c>
      <c r="C6153" s="100">
        <v>0</v>
      </c>
      <c r="D6153">
        <v>0</v>
      </c>
    </row>
    <row r="6154" spans="1:4">
      <c r="A6154" s="31" t="e">
        <v>#NUM!</v>
      </c>
      <c r="B6154" s="100" t="e">
        <v>#NUM!</v>
      </c>
      <c r="C6154" s="100">
        <v>0</v>
      </c>
      <c r="D6154">
        <v>0</v>
      </c>
    </row>
    <row r="6155" spans="1:4">
      <c r="A6155" s="31" t="e">
        <v>#NUM!</v>
      </c>
      <c r="B6155" s="100" t="e">
        <v>#NUM!</v>
      </c>
      <c r="C6155" s="100">
        <v>0</v>
      </c>
      <c r="D6155">
        <v>0</v>
      </c>
    </row>
    <row r="6156" spans="1:4">
      <c r="A6156" s="31" t="e">
        <v>#NUM!</v>
      </c>
      <c r="B6156" s="100" t="e">
        <v>#NUM!</v>
      </c>
      <c r="C6156" s="100">
        <v>0</v>
      </c>
      <c r="D6156">
        <v>0</v>
      </c>
    </row>
    <row r="6157" spans="1:4">
      <c r="A6157" s="31" t="e">
        <v>#NUM!</v>
      </c>
      <c r="B6157" s="100" t="e">
        <v>#NUM!</v>
      </c>
      <c r="C6157" s="100">
        <v>0</v>
      </c>
      <c r="D6157">
        <v>0</v>
      </c>
    </row>
    <row r="6158" spans="1:4">
      <c r="A6158" s="31" t="e">
        <v>#NUM!</v>
      </c>
      <c r="B6158" s="100" t="e">
        <v>#NUM!</v>
      </c>
      <c r="C6158" s="100">
        <v>0</v>
      </c>
      <c r="D6158">
        <v>0</v>
      </c>
    </row>
    <row r="6159" spans="1:4">
      <c r="A6159" s="31" t="e">
        <v>#NUM!</v>
      </c>
      <c r="B6159" s="100" t="e">
        <v>#NUM!</v>
      </c>
      <c r="C6159" s="100">
        <v>0</v>
      </c>
      <c r="D6159">
        <v>0</v>
      </c>
    </row>
    <row r="6160" spans="1:4">
      <c r="A6160" s="31" t="e">
        <v>#NUM!</v>
      </c>
      <c r="B6160" s="100" t="e">
        <v>#NUM!</v>
      </c>
      <c r="C6160" s="100">
        <v>0</v>
      </c>
      <c r="D6160">
        <v>0</v>
      </c>
    </row>
    <row r="6161" spans="1:4">
      <c r="A6161" s="31" t="e">
        <v>#NUM!</v>
      </c>
      <c r="B6161" s="100" t="e">
        <v>#NUM!</v>
      </c>
      <c r="C6161" s="100">
        <v>0</v>
      </c>
      <c r="D6161">
        <v>0</v>
      </c>
    </row>
    <row r="6162" spans="1:4">
      <c r="A6162" s="31" t="e">
        <v>#NUM!</v>
      </c>
      <c r="B6162" s="100" t="e">
        <v>#NUM!</v>
      </c>
      <c r="C6162" s="100">
        <v>0</v>
      </c>
      <c r="D6162">
        <v>0</v>
      </c>
    </row>
    <row r="6163" spans="1:4">
      <c r="A6163" s="31" t="e">
        <v>#NUM!</v>
      </c>
      <c r="B6163" s="100" t="e">
        <v>#NUM!</v>
      </c>
      <c r="C6163" s="100">
        <v>0</v>
      </c>
      <c r="D6163">
        <v>0</v>
      </c>
    </row>
    <row r="6164" spans="1:4">
      <c r="A6164" s="31" t="e">
        <v>#NUM!</v>
      </c>
      <c r="B6164" s="100" t="e">
        <v>#NUM!</v>
      </c>
      <c r="C6164" s="100">
        <v>0</v>
      </c>
      <c r="D6164">
        <v>0</v>
      </c>
    </row>
    <row r="6165" spans="1:4">
      <c r="A6165" s="31" t="e">
        <v>#NUM!</v>
      </c>
      <c r="B6165" s="100" t="e">
        <v>#NUM!</v>
      </c>
      <c r="C6165" s="100">
        <v>0</v>
      </c>
      <c r="D6165">
        <v>0</v>
      </c>
    </row>
    <row r="6166" spans="1:4">
      <c r="A6166" s="31" t="e">
        <v>#NUM!</v>
      </c>
      <c r="B6166" s="100" t="e">
        <v>#NUM!</v>
      </c>
      <c r="C6166" s="100">
        <v>0</v>
      </c>
      <c r="D6166">
        <v>0</v>
      </c>
    </row>
    <row r="6167" spans="1:4">
      <c r="A6167" s="31" t="e">
        <v>#NUM!</v>
      </c>
      <c r="B6167" s="100" t="e">
        <v>#NUM!</v>
      </c>
      <c r="C6167" s="100">
        <v>0</v>
      </c>
      <c r="D6167">
        <v>0</v>
      </c>
    </row>
    <row r="6168" spans="1:4">
      <c r="A6168" s="31" t="e">
        <v>#NUM!</v>
      </c>
      <c r="B6168" s="100" t="e">
        <v>#NUM!</v>
      </c>
      <c r="C6168" s="100">
        <v>0</v>
      </c>
      <c r="D6168">
        <v>0</v>
      </c>
    </row>
    <row r="6169" spans="1:4">
      <c r="A6169" s="31" t="e">
        <v>#NUM!</v>
      </c>
      <c r="B6169" s="100" t="e">
        <v>#NUM!</v>
      </c>
      <c r="C6169" s="100">
        <v>0</v>
      </c>
      <c r="D6169">
        <v>0</v>
      </c>
    </row>
    <row r="6170" spans="1:4">
      <c r="A6170" s="31" t="e">
        <v>#NUM!</v>
      </c>
      <c r="B6170" s="100" t="e">
        <v>#NUM!</v>
      </c>
      <c r="C6170" s="100">
        <v>0</v>
      </c>
      <c r="D6170">
        <v>0</v>
      </c>
    </row>
    <row r="6171" spans="1:4">
      <c r="A6171" s="31" t="e">
        <v>#NUM!</v>
      </c>
      <c r="B6171" s="100" t="e">
        <v>#NUM!</v>
      </c>
      <c r="C6171" s="100">
        <v>0</v>
      </c>
      <c r="D6171">
        <v>0</v>
      </c>
    </row>
    <row r="6172" spans="1:4">
      <c r="A6172" s="31" t="e">
        <v>#NUM!</v>
      </c>
      <c r="B6172" s="100" t="e">
        <v>#NUM!</v>
      </c>
      <c r="C6172" s="100">
        <v>0</v>
      </c>
      <c r="D6172">
        <v>0</v>
      </c>
    </row>
    <row r="6173" spans="1:4">
      <c r="A6173" s="31" t="e">
        <v>#NUM!</v>
      </c>
      <c r="B6173" s="100" t="e">
        <v>#NUM!</v>
      </c>
      <c r="C6173" s="100">
        <v>0</v>
      </c>
      <c r="D6173">
        <v>0</v>
      </c>
    </row>
    <row r="6174" spans="1:4">
      <c r="A6174" s="31" t="e">
        <v>#NUM!</v>
      </c>
      <c r="B6174" s="100" t="e">
        <v>#NUM!</v>
      </c>
      <c r="C6174" s="100">
        <v>0</v>
      </c>
      <c r="D6174">
        <v>0</v>
      </c>
    </row>
    <row r="6175" spans="1:4">
      <c r="A6175" s="31" t="e">
        <v>#NUM!</v>
      </c>
      <c r="B6175" s="100" t="e">
        <v>#NUM!</v>
      </c>
      <c r="C6175" s="100">
        <v>0</v>
      </c>
      <c r="D6175">
        <v>0</v>
      </c>
    </row>
    <row r="6176" spans="1:4">
      <c r="A6176" s="31" t="e">
        <v>#NUM!</v>
      </c>
      <c r="B6176" s="100" t="e">
        <v>#NUM!</v>
      </c>
      <c r="C6176" s="100">
        <v>0</v>
      </c>
      <c r="D6176">
        <v>0</v>
      </c>
    </row>
    <row r="6177" spans="1:4">
      <c r="A6177" s="31" t="e">
        <v>#NUM!</v>
      </c>
      <c r="B6177" s="100" t="e">
        <v>#NUM!</v>
      </c>
      <c r="C6177" s="100">
        <v>0</v>
      </c>
      <c r="D6177">
        <v>0</v>
      </c>
    </row>
    <row r="6178" spans="1:4">
      <c r="A6178" s="31" t="e">
        <v>#NUM!</v>
      </c>
      <c r="B6178" s="100" t="e">
        <v>#NUM!</v>
      </c>
      <c r="C6178" s="100">
        <v>0</v>
      </c>
      <c r="D6178">
        <v>0</v>
      </c>
    </row>
    <row r="6179" spans="1:4">
      <c r="A6179" s="31" t="e">
        <v>#NUM!</v>
      </c>
      <c r="B6179" s="100" t="e">
        <v>#NUM!</v>
      </c>
      <c r="C6179" s="100">
        <v>0</v>
      </c>
      <c r="D6179">
        <v>0</v>
      </c>
    </row>
    <row r="6180" spans="1:4">
      <c r="A6180" s="31" t="e">
        <v>#NUM!</v>
      </c>
      <c r="B6180" s="100" t="e">
        <v>#NUM!</v>
      </c>
      <c r="C6180" s="100">
        <v>0</v>
      </c>
      <c r="D6180">
        <v>0</v>
      </c>
    </row>
    <row r="6181" spans="1:4">
      <c r="A6181" s="31" t="e">
        <v>#NUM!</v>
      </c>
      <c r="B6181" s="100" t="e">
        <v>#NUM!</v>
      </c>
      <c r="C6181" s="100">
        <v>0</v>
      </c>
      <c r="D6181">
        <v>0</v>
      </c>
    </row>
    <row r="6182" spans="1:4">
      <c r="A6182" s="31" t="e">
        <v>#NUM!</v>
      </c>
      <c r="B6182" s="100" t="e">
        <v>#NUM!</v>
      </c>
      <c r="C6182" s="100">
        <v>0</v>
      </c>
      <c r="D6182">
        <v>0</v>
      </c>
    </row>
    <row r="6183" spans="1:4">
      <c r="A6183" s="31" t="e">
        <v>#NUM!</v>
      </c>
      <c r="B6183" s="100" t="e">
        <v>#NUM!</v>
      </c>
      <c r="C6183" s="100">
        <v>0</v>
      </c>
      <c r="D6183">
        <v>0</v>
      </c>
    </row>
    <row r="6184" spans="1:4">
      <c r="A6184" s="31" t="e">
        <v>#NUM!</v>
      </c>
      <c r="B6184" s="100" t="e">
        <v>#NUM!</v>
      </c>
      <c r="C6184" s="100">
        <v>0</v>
      </c>
      <c r="D6184">
        <v>0</v>
      </c>
    </row>
    <row r="6185" spans="1:4">
      <c r="A6185" s="31" t="e">
        <v>#NUM!</v>
      </c>
      <c r="B6185" s="100" t="e">
        <v>#NUM!</v>
      </c>
      <c r="C6185" s="100">
        <v>0</v>
      </c>
      <c r="D6185">
        <v>0</v>
      </c>
    </row>
    <row r="6186" spans="1:4">
      <c r="A6186" s="31" t="e">
        <v>#NUM!</v>
      </c>
      <c r="B6186" s="100" t="e">
        <v>#NUM!</v>
      </c>
      <c r="C6186" s="100">
        <v>0</v>
      </c>
      <c r="D6186">
        <v>0</v>
      </c>
    </row>
    <row r="6187" spans="1:4">
      <c r="A6187" s="31" t="e">
        <v>#NUM!</v>
      </c>
      <c r="B6187" s="100" t="e">
        <v>#NUM!</v>
      </c>
      <c r="C6187" s="100">
        <v>0</v>
      </c>
      <c r="D6187">
        <v>0</v>
      </c>
    </row>
    <row r="6188" spans="1:4">
      <c r="A6188" s="31" t="e">
        <v>#NUM!</v>
      </c>
      <c r="B6188" s="100" t="e">
        <v>#NUM!</v>
      </c>
      <c r="C6188" s="100">
        <v>0</v>
      </c>
      <c r="D6188">
        <v>0</v>
      </c>
    </row>
    <row r="6189" spans="1:4">
      <c r="A6189" s="31" t="e">
        <v>#NUM!</v>
      </c>
      <c r="B6189" s="100" t="e">
        <v>#NUM!</v>
      </c>
      <c r="C6189" s="100">
        <v>0</v>
      </c>
      <c r="D6189">
        <v>0</v>
      </c>
    </row>
    <row r="6190" spans="1:4">
      <c r="A6190" s="31" t="e">
        <v>#NUM!</v>
      </c>
      <c r="B6190" s="100" t="e">
        <v>#NUM!</v>
      </c>
      <c r="C6190" s="100">
        <v>0</v>
      </c>
      <c r="D6190">
        <v>0</v>
      </c>
    </row>
    <row r="6191" spans="1:4">
      <c r="A6191" s="31" t="e">
        <v>#NUM!</v>
      </c>
      <c r="B6191" s="100" t="e">
        <v>#NUM!</v>
      </c>
      <c r="C6191" s="100">
        <v>0</v>
      </c>
      <c r="D6191">
        <v>0</v>
      </c>
    </row>
    <row r="6192" spans="1:4">
      <c r="A6192" s="31" t="e">
        <v>#NUM!</v>
      </c>
      <c r="B6192" s="100" t="e">
        <v>#NUM!</v>
      </c>
      <c r="C6192" s="100">
        <v>0</v>
      </c>
      <c r="D6192">
        <v>0</v>
      </c>
    </row>
    <row r="6193" spans="1:4">
      <c r="A6193" s="31" t="e">
        <v>#NUM!</v>
      </c>
      <c r="B6193" s="100" t="e">
        <v>#NUM!</v>
      </c>
      <c r="C6193" s="100">
        <v>0</v>
      </c>
      <c r="D6193">
        <v>0</v>
      </c>
    </row>
    <row r="6194" spans="1:4">
      <c r="A6194" s="31" t="e">
        <v>#NUM!</v>
      </c>
      <c r="B6194" s="100" t="e">
        <v>#NUM!</v>
      </c>
      <c r="C6194" s="100">
        <v>0</v>
      </c>
      <c r="D6194">
        <v>0</v>
      </c>
    </row>
    <row r="6195" spans="1:4">
      <c r="A6195" s="31" t="e">
        <v>#NUM!</v>
      </c>
      <c r="B6195" s="100" t="e">
        <v>#NUM!</v>
      </c>
      <c r="C6195" s="100">
        <v>0</v>
      </c>
      <c r="D6195">
        <v>0</v>
      </c>
    </row>
    <row r="6196" spans="1:4">
      <c r="A6196" s="31" t="e">
        <v>#NUM!</v>
      </c>
      <c r="B6196" s="100" t="e">
        <v>#NUM!</v>
      </c>
      <c r="C6196" s="100">
        <v>0</v>
      </c>
      <c r="D6196">
        <v>0</v>
      </c>
    </row>
    <row r="6197" spans="1:4">
      <c r="A6197" s="31" t="e">
        <v>#NUM!</v>
      </c>
      <c r="B6197" s="100" t="e">
        <v>#NUM!</v>
      </c>
      <c r="C6197" s="100">
        <v>0</v>
      </c>
      <c r="D6197">
        <v>0</v>
      </c>
    </row>
    <row r="6198" spans="1:4">
      <c r="A6198" s="31" t="e">
        <v>#NUM!</v>
      </c>
      <c r="B6198" s="100" t="e">
        <v>#NUM!</v>
      </c>
      <c r="C6198" s="100">
        <v>0</v>
      </c>
      <c r="D6198">
        <v>0</v>
      </c>
    </row>
    <row r="6199" spans="1:4">
      <c r="A6199" s="31" t="e">
        <v>#NUM!</v>
      </c>
      <c r="B6199" s="100" t="e">
        <v>#NUM!</v>
      </c>
      <c r="C6199" s="100">
        <v>0</v>
      </c>
      <c r="D6199">
        <v>0</v>
      </c>
    </row>
    <row r="6200" spans="1:4">
      <c r="A6200" s="31" t="e">
        <v>#NUM!</v>
      </c>
      <c r="B6200" s="100" t="e">
        <v>#NUM!</v>
      </c>
      <c r="C6200" s="100">
        <v>0</v>
      </c>
      <c r="D6200">
        <v>0</v>
      </c>
    </row>
    <row r="6201" spans="1:4">
      <c r="A6201" s="31" t="e">
        <v>#NUM!</v>
      </c>
      <c r="B6201" s="100" t="e">
        <v>#NUM!</v>
      </c>
      <c r="C6201" s="100">
        <v>0</v>
      </c>
      <c r="D6201">
        <v>0</v>
      </c>
    </row>
    <row r="6202" spans="1:4">
      <c r="A6202" s="31" t="e">
        <v>#NUM!</v>
      </c>
      <c r="B6202" s="100" t="e">
        <v>#NUM!</v>
      </c>
      <c r="C6202" s="100">
        <v>0</v>
      </c>
      <c r="D6202">
        <v>0</v>
      </c>
    </row>
    <row r="6203" spans="1:4">
      <c r="A6203" s="31" t="e">
        <v>#NUM!</v>
      </c>
      <c r="B6203" s="100" t="e">
        <v>#NUM!</v>
      </c>
      <c r="C6203" s="100">
        <v>0</v>
      </c>
      <c r="D6203">
        <v>0</v>
      </c>
    </row>
    <row r="6204" spans="1:4">
      <c r="A6204" s="31" t="e">
        <v>#NUM!</v>
      </c>
      <c r="B6204" s="100" t="e">
        <v>#NUM!</v>
      </c>
      <c r="C6204" s="100">
        <v>0</v>
      </c>
      <c r="D6204">
        <v>0</v>
      </c>
    </row>
    <row r="6205" spans="1:4">
      <c r="A6205" s="31" t="e">
        <v>#NUM!</v>
      </c>
      <c r="B6205" s="100" t="e">
        <v>#NUM!</v>
      </c>
      <c r="C6205" s="100">
        <v>0</v>
      </c>
      <c r="D6205">
        <v>0</v>
      </c>
    </row>
    <row r="6206" spans="1:4">
      <c r="A6206" s="31" t="e">
        <v>#NUM!</v>
      </c>
      <c r="B6206" s="100" t="e">
        <v>#NUM!</v>
      </c>
      <c r="C6206" s="100">
        <v>0</v>
      </c>
      <c r="D6206">
        <v>0</v>
      </c>
    </row>
    <row r="6207" spans="1:4">
      <c r="A6207" s="31" t="e">
        <v>#NUM!</v>
      </c>
      <c r="B6207" s="100" t="e">
        <v>#NUM!</v>
      </c>
      <c r="C6207" s="100">
        <v>0</v>
      </c>
      <c r="D6207">
        <v>0</v>
      </c>
    </row>
    <row r="6208" spans="1:4">
      <c r="A6208" s="31" t="e">
        <v>#NUM!</v>
      </c>
      <c r="B6208" s="100" t="e">
        <v>#NUM!</v>
      </c>
      <c r="C6208" s="100">
        <v>0</v>
      </c>
      <c r="D6208">
        <v>0</v>
      </c>
    </row>
    <row r="6209" spans="1:4">
      <c r="A6209" s="31" t="e">
        <v>#NUM!</v>
      </c>
      <c r="B6209" s="100" t="e">
        <v>#NUM!</v>
      </c>
      <c r="C6209" s="100">
        <v>0</v>
      </c>
      <c r="D6209">
        <v>0</v>
      </c>
    </row>
    <row r="6210" spans="1:4">
      <c r="A6210" s="31" t="e">
        <v>#NUM!</v>
      </c>
      <c r="B6210" s="100" t="e">
        <v>#NUM!</v>
      </c>
      <c r="C6210" s="100">
        <v>0</v>
      </c>
      <c r="D6210">
        <v>0</v>
      </c>
    </row>
    <row r="6211" spans="1:4">
      <c r="A6211" s="31" t="e">
        <v>#NUM!</v>
      </c>
      <c r="B6211" s="100" t="e">
        <v>#NUM!</v>
      </c>
      <c r="C6211" s="100">
        <v>0</v>
      </c>
      <c r="D6211">
        <v>0</v>
      </c>
    </row>
    <row r="6212" spans="1:4">
      <c r="A6212" s="31" t="e">
        <v>#NUM!</v>
      </c>
      <c r="B6212" s="100" t="e">
        <v>#NUM!</v>
      </c>
      <c r="C6212" s="100">
        <v>0</v>
      </c>
      <c r="D6212">
        <v>0</v>
      </c>
    </row>
    <row r="6213" spans="1:4">
      <c r="A6213" s="31" t="e">
        <v>#NUM!</v>
      </c>
      <c r="B6213" s="100" t="e">
        <v>#NUM!</v>
      </c>
      <c r="C6213" s="100">
        <v>0</v>
      </c>
      <c r="D6213">
        <v>0</v>
      </c>
    </row>
    <row r="6214" spans="1:4">
      <c r="A6214" s="31" t="e">
        <v>#NUM!</v>
      </c>
      <c r="B6214" s="100" t="e">
        <v>#NUM!</v>
      </c>
      <c r="C6214" s="100">
        <v>0</v>
      </c>
      <c r="D6214">
        <v>0</v>
      </c>
    </row>
    <row r="6215" spans="1:4">
      <c r="A6215" s="31" t="e">
        <v>#NUM!</v>
      </c>
      <c r="B6215" s="100" t="e">
        <v>#NUM!</v>
      </c>
      <c r="C6215" s="100">
        <v>0</v>
      </c>
      <c r="D6215">
        <v>0</v>
      </c>
    </row>
    <row r="6216" spans="1:4">
      <c r="A6216" s="31" t="e">
        <v>#NUM!</v>
      </c>
      <c r="B6216" s="100" t="e">
        <v>#NUM!</v>
      </c>
      <c r="C6216" s="100">
        <v>0</v>
      </c>
      <c r="D6216">
        <v>0</v>
      </c>
    </row>
    <row r="6217" spans="1:4">
      <c r="A6217" s="31" t="e">
        <v>#NUM!</v>
      </c>
      <c r="B6217" s="100" t="e">
        <v>#NUM!</v>
      </c>
      <c r="C6217" s="100">
        <v>0</v>
      </c>
      <c r="D6217">
        <v>0</v>
      </c>
    </row>
    <row r="6218" spans="1:4">
      <c r="A6218" s="31" t="e">
        <v>#NUM!</v>
      </c>
      <c r="B6218" s="100" t="e">
        <v>#NUM!</v>
      </c>
      <c r="C6218" s="100">
        <v>0</v>
      </c>
      <c r="D6218">
        <v>0</v>
      </c>
    </row>
    <row r="6219" spans="1:4">
      <c r="A6219" s="31" t="e">
        <v>#NUM!</v>
      </c>
      <c r="B6219" s="100" t="e">
        <v>#NUM!</v>
      </c>
      <c r="C6219" s="100">
        <v>0</v>
      </c>
      <c r="D6219">
        <v>0</v>
      </c>
    </row>
    <row r="6220" spans="1:4">
      <c r="A6220" s="31" t="e">
        <v>#NUM!</v>
      </c>
      <c r="B6220" s="100" t="e">
        <v>#NUM!</v>
      </c>
      <c r="C6220" s="100">
        <v>0</v>
      </c>
      <c r="D6220">
        <v>0</v>
      </c>
    </row>
    <row r="6221" spans="1:4">
      <c r="A6221" s="31" t="e">
        <v>#NUM!</v>
      </c>
      <c r="B6221" s="100" t="e">
        <v>#NUM!</v>
      </c>
      <c r="C6221" s="100">
        <v>0</v>
      </c>
      <c r="D6221">
        <v>0</v>
      </c>
    </row>
    <row r="6222" spans="1:4">
      <c r="A6222" s="31" t="e">
        <v>#NUM!</v>
      </c>
      <c r="B6222" s="100" t="e">
        <v>#NUM!</v>
      </c>
      <c r="C6222" s="100">
        <v>0</v>
      </c>
      <c r="D6222">
        <v>0</v>
      </c>
    </row>
    <row r="6223" spans="1:4">
      <c r="A6223" s="31" t="e">
        <v>#NUM!</v>
      </c>
      <c r="B6223" s="100" t="e">
        <v>#NUM!</v>
      </c>
      <c r="C6223" s="100">
        <v>0</v>
      </c>
      <c r="D6223">
        <v>0</v>
      </c>
    </row>
    <row r="6224" spans="1:4">
      <c r="A6224" s="31" t="e">
        <v>#NUM!</v>
      </c>
      <c r="B6224" s="100" t="e">
        <v>#NUM!</v>
      </c>
      <c r="C6224" s="100">
        <v>0</v>
      </c>
      <c r="D6224">
        <v>0</v>
      </c>
    </row>
    <row r="6225" spans="1:4">
      <c r="A6225" s="31" t="e">
        <v>#NUM!</v>
      </c>
      <c r="B6225" s="100" t="e">
        <v>#NUM!</v>
      </c>
      <c r="C6225" s="100">
        <v>0</v>
      </c>
      <c r="D6225">
        <v>0</v>
      </c>
    </row>
    <row r="6226" spans="1:4">
      <c r="A6226" s="31" t="e">
        <v>#NUM!</v>
      </c>
      <c r="B6226" s="100" t="e">
        <v>#NUM!</v>
      </c>
      <c r="C6226" s="100">
        <v>0</v>
      </c>
      <c r="D6226">
        <v>0</v>
      </c>
    </row>
    <row r="6227" spans="1:4">
      <c r="A6227" s="31" t="e">
        <v>#NUM!</v>
      </c>
      <c r="B6227" s="100" t="e">
        <v>#NUM!</v>
      </c>
      <c r="C6227" s="100">
        <v>0</v>
      </c>
      <c r="D6227">
        <v>0</v>
      </c>
    </row>
    <row r="6228" spans="1:4">
      <c r="A6228" s="31" t="e">
        <v>#NUM!</v>
      </c>
      <c r="B6228" s="100" t="e">
        <v>#NUM!</v>
      </c>
      <c r="C6228" s="100">
        <v>0</v>
      </c>
      <c r="D6228">
        <v>0</v>
      </c>
    </row>
    <row r="6229" spans="1:4">
      <c r="A6229" s="31" t="e">
        <v>#NUM!</v>
      </c>
      <c r="B6229" s="100" t="e">
        <v>#NUM!</v>
      </c>
      <c r="C6229" s="100">
        <v>0</v>
      </c>
      <c r="D6229">
        <v>0</v>
      </c>
    </row>
    <row r="6230" spans="1:4">
      <c r="A6230" s="31" t="e">
        <v>#NUM!</v>
      </c>
      <c r="B6230" s="100" t="e">
        <v>#NUM!</v>
      </c>
      <c r="C6230" s="100">
        <v>0</v>
      </c>
      <c r="D6230">
        <v>0</v>
      </c>
    </row>
    <row r="6231" spans="1:4">
      <c r="A6231" s="31" t="e">
        <v>#NUM!</v>
      </c>
      <c r="B6231" s="100" t="e">
        <v>#NUM!</v>
      </c>
      <c r="C6231" s="100">
        <v>0</v>
      </c>
      <c r="D6231">
        <v>0</v>
      </c>
    </row>
    <row r="6232" spans="1:4">
      <c r="A6232" s="31" t="e">
        <v>#NUM!</v>
      </c>
      <c r="B6232" s="100" t="e">
        <v>#NUM!</v>
      </c>
      <c r="C6232" s="100">
        <v>0</v>
      </c>
      <c r="D6232">
        <v>0</v>
      </c>
    </row>
    <row r="6233" spans="1:4">
      <c r="A6233" s="31" t="e">
        <v>#NUM!</v>
      </c>
      <c r="B6233" s="100" t="e">
        <v>#NUM!</v>
      </c>
      <c r="C6233" s="100">
        <v>0</v>
      </c>
      <c r="D6233">
        <v>0</v>
      </c>
    </row>
    <row r="6234" spans="1:4">
      <c r="A6234" s="31" t="e">
        <v>#NUM!</v>
      </c>
      <c r="B6234" s="100" t="e">
        <v>#NUM!</v>
      </c>
      <c r="C6234" s="100">
        <v>0</v>
      </c>
      <c r="D6234">
        <v>0</v>
      </c>
    </row>
    <row r="6235" spans="1:4">
      <c r="A6235" s="31" t="e">
        <v>#NUM!</v>
      </c>
      <c r="B6235" s="100" t="e">
        <v>#NUM!</v>
      </c>
      <c r="C6235" s="100">
        <v>0</v>
      </c>
      <c r="D6235">
        <v>0</v>
      </c>
    </row>
    <row r="6236" spans="1:4">
      <c r="A6236" s="31" t="e">
        <v>#NUM!</v>
      </c>
      <c r="B6236" s="100" t="e">
        <v>#NUM!</v>
      </c>
      <c r="C6236" s="100">
        <v>0</v>
      </c>
      <c r="D6236">
        <v>0</v>
      </c>
    </row>
    <row r="6237" spans="1:4">
      <c r="A6237" s="31" t="e">
        <v>#NUM!</v>
      </c>
      <c r="B6237" s="100" t="e">
        <v>#NUM!</v>
      </c>
      <c r="C6237" s="100">
        <v>0</v>
      </c>
      <c r="D6237">
        <v>0</v>
      </c>
    </row>
    <row r="6238" spans="1:4">
      <c r="A6238" s="31" t="e">
        <v>#NUM!</v>
      </c>
      <c r="B6238" s="100" t="e">
        <v>#NUM!</v>
      </c>
      <c r="C6238" s="100">
        <v>0</v>
      </c>
      <c r="D6238">
        <v>0</v>
      </c>
    </row>
    <row r="6239" spans="1:4">
      <c r="A6239" s="31" t="e">
        <v>#NUM!</v>
      </c>
      <c r="B6239" s="100" t="e">
        <v>#NUM!</v>
      </c>
      <c r="C6239" s="100">
        <v>0</v>
      </c>
      <c r="D6239">
        <v>0</v>
      </c>
    </row>
    <row r="6240" spans="1:4">
      <c r="A6240" s="31" t="e">
        <v>#NUM!</v>
      </c>
      <c r="B6240" s="100" t="e">
        <v>#NUM!</v>
      </c>
      <c r="C6240" s="100">
        <v>0</v>
      </c>
      <c r="D6240">
        <v>0</v>
      </c>
    </row>
    <row r="6241" spans="1:4">
      <c r="A6241" s="31" t="e">
        <v>#NUM!</v>
      </c>
      <c r="B6241" s="100" t="e">
        <v>#NUM!</v>
      </c>
      <c r="C6241" s="100">
        <v>0</v>
      </c>
      <c r="D6241">
        <v>0</v>
      </c>
    </row>
    <row r="6242" spans="1:4">
      <c r="A6242" s="31" t="e">
        <v>#NUM!</v>
      </c>
      <c r="B6242" s="100" t="e">
        <v>#NUM!</v>
      </c>
      <c r="C6242" s="100">
        <v>0</v>
      </c>
      <c r="D6242">
        <v>0</v>
      </c>
    </row>
    <row r="6243" spans="1:4">
      <c r="A6243" s="31" t="e">
        <v>#NUM!</v>
      </c>
      <c r="B6243" s="100" t="e">
        <v>#NUM!</v>
      </c>
      <c r="C6243" s="100">
        <v>0</v>
      </c>
      <c r="D6243">
        <v>0</v>
      </c>
    </row>
    <row r="6244" spans="1:4">
      <c r="A6244" s="31" t="e">
        <v>#NUM!</v>
      </c>
      <c r="B6244" s="100" t="e">
        <v>#NUM!</v>
      </c>
      <c r="C6244" s="100">
        <v>0</v>
      </c>
      <c r="D6244">
        <v>0</v>
      </c>
    </row>
    <row r="6245" spans="1:4">
      <c r="A6245" s="31" t="e">
        <v>#NUM!</v>
      </c>
      <c r="B6245" s="100" t="e">
        <v>#NUM!</v>
      </c>
      <c r="C6245" s="100">
        <v>0</v>
      </c>
      <c r="D6245">
        <v>0</v>
      </c>
    </row>
    <row r="6246" spans="1:4">
      <c r="A6246" s="31" t="e">
        <v>#NUM!</v>
      </c>
      <c r="B6246" s="100" t="e">
        <v>#NUM!</v>
      </c>
      <c r="C6246" s="100">
        <v>0</v>
      </c>
      <c r="D6246">
        <v>0</v>
      </c>
    </row>
    <row r="6247" spans="1:4">
      <c r="A6247" s="31" t="e">
        <v>#NUM!</v>
      </c>
      <c r="B6247" s="100" t="e">
        <v>#NUM!</v>
      </c>
      <c r="C6247" s="100">
        <v>0</v>
      </c>
      <c r="D6247">
        <v>0</v>
      </c>
    </row>
    <row r="6248" spans="1:4">
      <c r="A6248" s="31" t="e">
        <v>#NUM!</v>
      </c>
      <c r="B6248" s="100" t="e">
        <v>#NUM!</v>
      </c>
      <c r="C6248" s="100">
        <v>0</v>
      </c>
      <c r="D6248">
        <v>0</v>
      </c>
    </row>
    <row r="6249" spans="1:4">
      <c r="A6249" s="31" t="e">
        <v>#NUM!</v>
      </c>
      <c r="B6249" s="100" t="e">
        <v>#NUM!</v>
      </c>
      <c r="C6249" s="100">
        <v>0</v>
      </c>
      <c r="D6249">
        <v>0</v>
      </c>
    </row>
    <row r="6250" spans="1:4">
      <c r="A6250" s="31" t="e">
        <v>#NUM!</v>
      </c>
      <c r="B6250" s="100" t="e">
        <v>#NUM!</v>
      </c>
      <c r="C6250" s="100">
        <v>0</v>
      </c>
      <c r="D6250">
        <v>0</v>
      </c>
    </row>
    <row r="6251" spans="1:4">
      <c r="A6251" s="31" t="e">
        <v>#NUM!</v>
      </c>
      <c r="B6251" s="100" t="e">
        <v>#NUM!</v>
      </c>
      <c r="C6251" s="100">
        <v>0</v>
      </c>
      <c r="D6251">
        <v>0</v>
      </c>
    </row>
    <row r="6252" spans="1:4">
      <c r="A6252" s="31" t="e">
        <v>#NUM!</v>
      </c>
      <c r="B6252" s="100" t="e">
        <v>#NUM!</v>
      </c>
      <c r="C6252" s="100">
        <v>0</v>
      </c>
      <c r="D6252">
        <v>0</v>
      </c>
    </row>
    <row r="6253" spans="1:4">
      <c r="A6253" s="31" t="e">
        <v>#NUM!</v>
      </c>
      <c r="B6253" s="100" t="e">
        <v>#NUM!</v>
      </c>
      <c r="C6253" s="100">
        <v>0</v>
      </c>
      <c r="D6253">
        <v>0</v>
      </c>
    </row>
    <row r="6254" spans="1:4">
      <c r="A6254" s="31" t="e">
        <v>#NUM!</v>
      </c>
      <c r="B6254" s="100" t="e">
        <v>#NUM!</v>
      </c>
      <c r="C6254" s="100">
        <v>0</v>
      </c>
      <c r="D6254">
        <v>0</v>
      </c>
    </row>
    <row r="6255" spans="1:4">
      <c r="A6255" s="31" t="e">
        <v>#NUM!</v>
      </c>
      <c r="B6255" s="100" t="e">
        <v>#NUM!</v>
      </c>
      <c r="C6255" s="100">
        <v>0</v>
      </c>
      <c r="D6255">
        <v>0</v>
      </c>
    </row>
    <row r="6256" spans="1:4">
      <c r="A6256" s="31" t="e">
        <v>#NUM!</v>
      </c>
      <c r="B6256" s="100" t="e">
        <v>#NUM!</v>
      </c>
      <c r="C6256" s="100">
        <v>0</v>
      </c>
      <c r="D6256">
        <v>0</v>
      </c>
    </row>
    <row r="6257" spans="1:4">
      <c r="A6257" s="31" t="e">
        <v>#NUM!</v>
      </c>
      <c r="B6257" s="100" t="e">
        <v>#NUM!</v>
      </c>
      <c r="C6257" s="100">
        <v>0</v>
      </c>
      <c r="D6257">
        <v>0</v>
      </c>
    </row>
    <row r="6258" spans="1:4">
      <c r="A6258" s="31" t="e">
        <v>#NUM!</v>
      </c>
      <c r="B6258" s="100" t="e">
        <v>#NUM!</v>
      </c>
      <c r="C6258" s="100">
        <v>0</v>
      </c>
      <c r="D6258">
        <v>0</v>
      </c>
    </row>
    <row r="6259" spans="1:4">
      <c r="A6259" s="31" t="e">
        <v>#NUM!</v>
      </c>
      <c r="B6259" s="100" t="e">
        <v>#NUM!</v>
      </c>
      <c r="C6259" s="100">
        <v>0</v>
      </c>
      <c r="D6259">
        <v>0</v>
      </c>
    </row>
    <row r="6260" spans="1:4">
      <c r="A6260" s="31" t="e">
        <v>#NUM!</v>
      </c>
      <c r="B6260" s="100" t="e">
        <v>#NUM!</v>
      </c>
      <c r="C6260" s="100">
        <v>0</v>
      </c>
      <c r="D6260">
        <v>0</v>
      </c>
    </row>
    <row r="6261" spans="1:4">
      <c r="A6261" s="31" t="e">
        <v>#NUM!</v>
      </c>
      <c r="B6261" s="100" t="e">
        <v>#NUM!</v>
      </c>
      <c r="C6261" s="100">
        <v>0</v>
      </c>
      <c r="D6261">
        <v>0</v>
      </c>
    </row>
    <row r="6262" spans="1:4">
      <c r="A6262" s="31" t="e">
        <v>#NUM!</v>
      </c>
      <c r="B6262" s="100" t="e">
        <v>#NUM!</v>
      </c>
      <c r="C6262" s="100">
        <v>0</v>
      </c>
      <c r="D6262">
        <v>0</v>
      </c>
    </row>
    <row r="6263" spans="1:4">
      <c r="A6263" s="31" t="e">
        <v>#NUM!</v>
      </c>
      <c r="B6263" s="100" t="e">
        <v>#NUM!</v>
      </c>
      <c r="C6263" s="100">
        <v>0</v>
      </c>
      <c r="D6263">
        <v>0</v>
      </c>
    </row>
    <row r="6264" spans="1:4">
      <c r="A6264" s="31" t="e">
        <v>#NUM!</v>
      </c>
      <c r="B6264" s="100" t="e">
        <v>#NUM!</v>
      </c>
      <c r="C6264" s="100">
        <v>0</v>
      </c>
      <c r="D6264">
        <v>0</v>
      </c>
    </row>
    <row r="6265" spans="1:4">
      <c r="A6265" s="31" t="e">
        <v>#NUM!</v>
      </c>
      <c r="B6265" s="100" t="e">
        <v>#NUM!</v>
      </c>
      <c r="C6265" s="100">
        <v>0</v>
      </c>
      <c r="D6265">
        <v>0</v>
      </c>
    </row>
    <row r="6266" spans="1:4">
      <c r="A6266" s="31" t="e">
        <v>#NUM!</v>
      </c>
      <c r="B6266" s="100" t="e">
        <v>#NUM!</v>
      </c>
      <c r="C6266" s="100">
        <v>0</v>
      </c>
      <c r="D6266">
        <v>0</v>
      </c>
    </row>
    <row r="6267" spans="1:4">
      <c r="A6267" s="31" t="e">
        <v>#NUM!</v>
      </c>
      <c r="B6267" s="100" t="e">
        <v>#NUM!</v>
      </c>
      <c r="C6267" s="100">
        <v>0</v>
      </c>
      <c r="D6267">
        <v>0</v>
      </c>
    </row>
    <row r="6268" spans="1:4">
      <c r="A6268" s="31" t="e">
        <v>#NUM!</v>
      </c>
      <c r="B6268" s="100" t="e">
        <v>#NUM!</v>
      </c>
      <c r="C6268" s="100">
        <v>0</v>
      </c>
      <c r="D6268">
        <v>0</v>
      </c>
    </row>
    <row r="6269" spans="1:4">
      <c r="A6269" s="31" t="e">
        <v>#NUM!</v>
      </c>
      <c r="B6269" s="100" t="e">
        <v>#NUM!</v>
      </c>
      <c r="C6269" s="100">
        <v>0</v>
      </c>
      <c r="D6269">
        <v>0</v>
      </c>
    </row>
    <row r="6270" spans="1:4">
      <c r="A6270" s="31" t="e">
        <v>#NUM!</v>
      </c>
      <c r="B6270" s="100" t="e">
        <v>#NUM!</v>
      </c>
      <c r="C6270" s="100">
        <v>0</v>
      </c>
      <c r="D6270">
        <v>0</v>
      </c>
    </row>
    <row r="6271" spans="1:4">
      <c r="A6271" s="31" t="e">
        <v>#NUM!</v>
      </c>
      <c r="B6271" s="100" t="e">
        <v>#NUM!</v>
      </c>
      <c r="C6271" s="100">
        <v>0</v>
      </c>
      <c r="D6271">
        <v>0</v>
      </c>
    </row>
    <row r="6272" spans="1:4">
      <c r="A6272" s="31" t="e">
        <v>#NUM!</v>
      </c>
      <c r="B6272" s="100" t="e">
        <v>#NUM!</v>
      </c>
      <c r="C6272" s="100">
        <v>0</v>
      </c>
      <c r="D6272">
        <v>0</v>
      </c>
    </row>
    <row r="6273" spans="1:4">
      <c r="A6273" s="31" t="e">
        <v>#NUM!</v>
      </c>
      <c r="B6273" s="100" t="e">
        <v>#NUM!</v>
      </c>
      <c r="C6273" s="100">
        <v>0</v>
      </c>
      <c r="D6273">
        <v>0</v>
      </c>
    </row>
    <row r="6274" spans="1:4">
      <c r="A6274" s="31" t="e">
        <v>#NUM!</v>
      </c>
      <c r="B6274" s="100" t="e">
        <v>#NUM!</v>
      </c>
      <c r="C6274" s="100">
        <v>0</v>
      </c>
      <c r="D6274">
        <v>0</v>
      </c>
    </row>
    <row r="6275" spans="1:4">
      <c r="A6275" s="31" t="e">
        <v>#NUM!</v>
      </c>
      <c r="B6275" s="100" t="e">
        <v>#NUM!</v>
      </c>
      <c r="C6275" s="100">
        <v>0</v>
      </c>
      <c r="D6275">
        <v>0</v>
      </c>
    </row>
    <row r="6276" spans="1:4">
      <c r="A6276" s="31" t="e">
        <v>#NUM!</v>
      </c>
      <c r="B6276" s="100" t="e">
        <v>#NUM!</v>
      </c>
      <c r="C6276" s="100">
        <v>0</v>
      </c>
      <c r="D6276">
        <v>0</v>
      </c>
    </row>
    <row r="6277" spans="1:4">
      <c r="A6277" s="31" t="e">
        <v>#NUM!</v>
      </c>
      <c r="B6277" s="100" t="e">
        <v>#NUM!</v>
      </c>
      <c r="C6277" s="100">
        <v>0</v>
      </c>
      <c r="D6277">
        <v>0</v>
      </c>
    </row>
    <row r="6278" spans="1:4">
      <c r="A6278" s="31" t="e">
        <v>#NUM!</v>
      </c>
      <c r="B6278" s="100" t="e">
        <v>#NUM!</v>
      </c>
      <c r="C6278" s="100">
        <v>0</v>
      </c>
      <c r="D6278">
        <v>0</v>
      </c>
    </row>
    <row r="6279" spans="1:4">
      <c r="A6279" s="31" t="e">
        <v>#NUM!</v>
      </c>
      <c r="B6279" s="100" t="e">
        <v>#NUM!</v>
      </c>
      <c r="C6279" s="100">
        <v>0</v>
      </c>
      <c r="D6279">
        <v>0</v>
      </c>
    </row>
    <row r="6280" spans="1:4">
      <c r="A6280" s="31" t="e">
        <v>#NUM!</v>
      </c>
      <c r="B6280" s="100" t="e">
        <v>#NUM!</v>
      </c>
      <c r="C6280" s="100">
        <v>0</v>
      </c>
      <c r="D6280">
        <v>0</v>
      </c>
    </row>
    <row r="6281" spans="1:4">
      <c r="A6281" s="31" t="e">
        <v>#NUM!</v>
      </c>
      <c r="B6281" s="100" t="e">
        <v>#NUM!</v>
      </c>
      <c r="C6281" s="100">
        <v>0</v>
      </c>
      <c r="D6281">
        <v>0</v>
      </c>
    </row>
    <row r="6282" spans="1:4">
      <c r="A6282" s="31" t="e">
        <v>#NUM!</v>
      </c>
      <c r="B6282" s="100" t="e">
        <v>#NUM!</v>
      </c>
      <c r="C6282" s="100">
        <v>0</v>
      </c>
      <c r="D6282">
        <v>0</v>
      </c>
    </row>
    <row r="6283" spans="1:4">
      <c r="A6283" s="31" t="e">
        <v>#NUM!</v>
      </c>
      <c r="B6283" s="100" t="e">
        <v>#NUM!</v>
      </c>
      <c r="C6283" s="100">
        <v>0</v>
      </c>
      <c r="D6283">
        <v>0</v>
      </c>
    </row>
    <row r="6284" spans="1:4">
      <c r="A6284" s="31" t="e">
        <v>#NUM!</v>
      </c>
      <c r="B6284" s="100" t="e">
        <v>#NUM!</v>
      </c>
      <c r="C6284" s="100">
        <v>0</v>
      </c>
      <c r="D6284">
        <v>0</v>
      </c>
    </row>
    <row r="6285" spans="1:4">
      <c r="A6285" s="31" t="e">
        <v>#NUM!</v>
      </c>
      <c r="B6285" s="100" t="e">
        <v>#NUM!</v>
      </c>
      <c r="C6285" s="100">
        <v>0</v>
      </c>
      <c r="D6285">
        <v>0</v>
      </c>
    </row>
    <row r="6286" spans="1:4">
      <c r="A6286" s="31" t="e">
        <v>#NUM!</v>
      </c>
      <c r="B6286" s="100" t="e">
        <v>#NUM!</v>
      </c>
      <c r="C6286" s="100">
        <v>0</v>
      </c>
      <c r="D6286">
        <v>0</v>
      </c>
    </row>
    <row r="6287" spans="1:4">
      <c r="A6287" s="31" t="e">
        <v>#NUM!</v>
      </c>
      <c r="B6287" s="100" t="e">
        <v>#NUM!</v>
      </c>
      <c r="C6287" s="100">
        <v>0</v>
      </c>
      <c r="D6287">
        <v>0</v>
      </c>
    </row>
    <row r="6288" spans="1:4">
      <c r="A6288" s="31" t="e">
        <v>#NUM!</v>
      </c>
      <c r="B6288" s="100" t="e">
        <v>#NUM!</v>
      </c>
      <c r="C6288" s="100">
        <v>0</v>
      </c>
      <c r="D6288">
        <v>0</v>
      </c>
    </row>
    <row r="6289" spans="1:4">
      <c r="A6289" s="31" t="e">
        <v>#NUM!</v>
      </c>
      <c r="B6289" s="100" t="e">
        <v>#NUM!</v>
      </c>
      <c r="C6289" s="100">
        <v>0</v>
      </c>
      <c r="D6289">
        <v>0</v>
      </c>
    </row>
    <row r="6290" spans="1:4">
      <c r="A6290" s="31" t="e">
        <v>#NUM!</v>
      </c>
      <c r="B6290" s="100" t="e">
        <v>#NUM!</v>
      </c>
      <c r="C6290" s="100">
        <v>0</v>
      </c>
      <c r="D6290">
        <v>0</v>
      </c>
    </row>
    <row r="6291" spans="1:4">
      <c r="A6291" s="31" t="e">
        <v>#NUM!</v>
      </c>
      <c r="B6291" s="100" t="e">
        <v>#NUM!</v>
      </c>
      <c r="C6291" s="100">
        <v>0</v>
      </c>
      <c r="D6291">
        <v>0</v>
      </c>
    </row>
    <row r="6292" spans="1:4">
      <c r="A6292" s="31" t="e">
        <v>#NUM!</v>
      </c>
      <c r="B6292" s="100" t="e">
        <v>#NUM!</v>
      </c>
      <c r="C6292" s="100">
        <v>0</v>
      </c>
      <c r="D6292">
        <v>0</v>
      </c>
    </row>
    <row r="6293" spans="1:4">
      <c r="A6293" s="31" t="e">
        <v>#NUM!</v>
      </c>
      <c r="B6293" s="100" t="e">
        <v>#NUM!</v>
      </c>
      <c r="C6293" s="100">
        <v>0</v>
      </c>
      <c r="D6293">
        <v>0</v>
      </c>
    </row>
    <row r="6294" spans="1:4">
      <c r="A6294" s="31" t="e">
        <v>#NUM!</v>
      </c>
      <c r="B6294" s="100" t="e">
        <v>#NUM!</v>
      </c>
      <c r="C6294" s="100">
        <v>0</v>
      </c>
      <c r="D6294">
        <v>0</v>
      </c>
    </row>
    <row r="6295" spans="1:4">
      <c r="A6295" s="31" t="e">
        <v>#NUM!</v>
      </c>
      <c r="B6295" s="100" t="e">
        <v>#NUM!</v>
      </c>
      <c r="C6295" s="100">
        <v>0</v>
      </c>
      <c r="D6295">
        <v>0</v>
      </c>
    </row>
    <row r="6296" spans="1:4">
      <c r="A6296" s="31" t="e">
        <v>#NUM!</v>
      </c>
      <c r="B6296" s="100" t="e">
        <v>#NUM!</v>
      </c>
      <c r="C6296" s="100">
        <v>0</v>
      </c>
      <c r="D6296">
        <v>0</v>
      </c>
    </row>
    <row r="6297" spans="1:4">
      <c r="A6297" s="31" t="e">
        <v>#NUM!</v>
      </c>
      <c r="B6297" s="100" t="e">
        <v>#NUM!</v>
      </c>
      <c r="C6297" s="100">
        <v>0</v>
      </c>
      <c r="D6297">
        <v>0</v>
      </c>
    </row>
    <row r="6298" spans="1:4">
      <c r="A6298" s="31" t="e">
        <v>#NUM!</v>
      </c>
      <c r="B6298" s="100" t="e">
        <v>#NUM!</v>
      </c>
      <c r="C6298" s="100">
        <v>0</v>
      </c>
      <c r="D6298">
        <v>0</v>
      </c>
    </row>
    <row r="6299" spans="1:4">
      <c r="A6299" s="31" t="e">
        <v>#NUM!</v>
      </c>
      <c r="B6299" s="100" t="e">
        <v>#NUM!</v>
      </c>
      <c r="C6299" s="100">
        <v>0</v>
      </c>
      <c r="D6299">
        <v>0</v>
      </c>
    </row>
    <row r="6300" spans="1:4">
      <c r="A6300" s="31" t="e">
        <v>#NUM!</v>
      </c>
      <c r="B6300" s="100" t="e">
        <v>#NUM!</v>
      </c>
      <c r="C6300" s="100">
        <v>0</v>
      </c>
      <c r="D6300">
        <v>0</v>
      </c>
    </row>
    <row r="6301" spans="1:4">
      <c r="A6301" s="31" t="e">
        <v>#NUM!</v>
      </c>
      <c r="B6301" s="100" t="e">
        <v>#NUM!</v>
      </c>
      <c r="C6301" s="100">
        <v>0</v>
      </c>
      <c r="D6301">
        <v>0</v>
      </c>
    </row>
    <row r="6302" spans="1:4">
      <c r="A6302" s="31" t="e">
        <v>#NUM!</v>
      </c>
      <c r="B6302" s="100" t="e">
        <v>#NUM!</v>
      </c>
      <c r="C6302" s="100">
        <v>0</v>
      </c>
      <c r="D6302">
        <v>0</v>
      </c>
    </row>
    <row r="6303" spans="1:4">
      <c r="A6303" s="31" t="e">
        <v>#NUM!</v>
      </c>
      <c r="B6303" s="100" t="e">
        <v>#NUM!</v>
      </c>
      <c r="C6303" s="100">
        <v>0</v>
      </c>
      <c r="D6303">
        <v>0</v>
      </c>
    </row>
    <row r="6304" spans="1:4">
      <c r="A6304" s="31" t="e">
        <v>#NUM!</v>
      </c>
      <c r="B6304" s="100" t="e">
        <v>#NUM!</v>
      </c>
      <c r="C6304" s="100">
        <v>0</v>
      </c>
      <c r="D6304">
        <v>0</v>
      </c>
    </row>
    <row r="6305" spans="1:4">
      <c r="A6305" s="31" t="e">
        <v>#NUM!</v>
      </c>
      <c r="B6305" s="100" t="e">
        <v>#NUM!</v>
      </c>
      <c r="C6305" s="100">
        <v>0</v>
      </c>
      <c r="D6305">
        <v>0</v>
      </c>
    </row>
    <row r="6306" spans="1:4">
      <c r="A6306" s="31" t="e">
        <v>#NUM!</v>
      </c>
      <c r="B6306" s="100" t="e">
        <v>#NUM!</v>
      </c>
      <c r="C6306" s="100">
        <v>0</v>
      </c>
      <c r="D6306">
        <v>0</v>
      </c>
    </row>
    <row r="6307" spans="1:4">
      <c r="A6307" s="31" t="e">
        <v>#NUM!</v>
      </c>
      <c r="B6307" s="100" t="e">
        <v>#NUM!</v>
      </c>
      <c r="C6307" s="100">
        <v>0</v>
      </c>
      <c r="D6307">
        <v>0</v>
      </c>
    </row>
    <row r="6308" spans="1:4">
      <c r="A6308" s="31" t="e">
        <v>#NUM!</v>
      </c>
      <c r="B6308" s="100" t="e">
        <v>#NUM!</v>
      </c>
      <c r="C6308" s="100">
        <v>0</v>
      </c>
      <c r="D6308">
        <v>0</v>
      </c>
    </row>
    <row r="6309" spans="1:4">
      <c r="A6309" s="31" t="e">
        <v>#NUM!</v>
      </c>
      <c r="B6309" s="100" t="e">
        <v>#NUM!</v>
      </c>
      <c r="C6309" s="100">
        <v>0</v>
      </c>
      <c r="D6309">
        <v>0</v>
      </c>
    </row>
    <row r="6310" spans="1:4">
      <c r="A6310" s="31" t="e">
        <v>#NUM!</v>
      </c>
      <c r="B6310" s="100" t="e">
        <v>#NUM!</v>
      </c>
      <c r="C6310" s="100">
        <v>0</v>
      </c>
      <c r="D6310">
        <v>0</v>
      </c>
    </row>
    <row r="6311" spans="1:4">
      <c r="A6311" s="31" t="e">
        <v>#NUM!</v>
      </c>
      <c r="B6311" s="100" t="e">
        <v>#NUM!</v>
      </c>
      <c r="C6311" s="100">
        <v>0</v>
      </c>
      <c r="D6311">
        <v>0</v>
      </c>
    </row>
    <row r="6312" spans="1:4">
      <c r="A6312" s="31" t="e">
        <v>#NUM!</v>
      </c>
      <c r="B6312" s="100" t="e">
        <v>#NUM!</v>
      </c>
      <c r="C6312" s="100">
        <v>0</v>
      </c>
      <c r="D6312">
        <v>0</v>
      </c>
    </row>
    <row r="6313" spans="1:4">
      <c r="A6313" s="31" t="e">
        <v>#NUM!</v>
      </c>
      <c r="B6313" s="100" t="e">
        <v>#NUM!</v>
      </c>
      <c r="C6313" s="100">
        <v>0</v>
      </c>
      <c r="D6313">
        <v>0</v>
      </c>
    </row>
    <row r="6314" spans="1:4">
      <c r="A6314" s="31" t="e">
        <v>#NUM!</v>
      </c>
      <c r="B6314" s="100" t="e">
        <v>#NUM!</v>
      </c>
      <c r="C6314" s="100">
        <v>0</v>
      </c>
      <c r="D6314">
        <v>0</v>
      </c>
    </row>
    <row r="6315" spans="1:4">
      <c r="A6315" s="31" t="e">
        <v>#NUM!</v>
      </c>
      <c r="B6315" s="100" t="e">
        <v>#NUM!</v>
      </c>
      <c r="C6315" s="100">
        <v>0</v>
      </c>
      <c r="D6315">
        <v>0</v>
      </c>
    </row>
    <row r="6316" spans="1:4">
      <c r="A6316" s="31" t="e">
        <v>#NUM!</v>
      </c>
      <c r="B6316" s="100" t="e">
        <v>#NUM!</v>
      </c>
      <c r="C6316" s="100">
        <v>0</v>
      </c>
      <c r="D6316">
        <v>0</v>
      </c>
    </row>
    <row r="6317" spans="1:4">
      <c r="A6317" s="31" t="e">
        <v>#NUM!</v>
      </c>
      <c r="B6317" s="100" t="e">
        <v>#NUM!</v>
      </c>
      <c r="C6317" s="100">
        <v>0</v>
      </c>
      <c r="D6317">
        <v>0</v>
      </c>
    </row>
    <row r="6318" spans="1:4">
      <c r="A6318" s="31" t="e">
        <v>#NUM!</v>
      </c>
      <c r="B6318" s="100" t="e">
        <v>#NUM!</v>
      </c>
      <c r="C6318" s="100">
        <v>0</v>
      </c>
      <c r="D6318">
        <v>0</v>
      </c>
    </row>
    <row r="6319" spans="1:4">
      <c r="A6319" s="31" t="e">
        <v>#NUM!</v>
      </c>
      <c r="B6319" s="100" t="e">
        <v>#NUM!</v>
      </c>
      <c r="C6319" s="100">
        <v>0</v>
      </c>
      <c r="D6319">
        <v>0</v>
      </c>
    </row>
    <row r="6320" spans="1:4">
      <c r="A6320" s="31" t="e">
        <v>#NUM!</v>
      </c>
      <c r="B6320" s="100" t="e">
        <v>#NUM!</v>
      </c>
      <c r="C6320" s="100">
        <v>0</v>
      </c>
      <c r="D6320">
        <v>0</v>
      </c>
    </row>
    <row r="6321" spans="1:4">
      <c r="A6321" s="31" t="e">
        <v>#NUM!</v>
      </c>
      <c r="B6321" s="100" t="e">
        <v>#NUM!</v>
      </c>
      <c r="C6321" s="100">
        <v>0</v>
      </c>
      <c r="D6321">
        <v>0</v>
      </c>
    </row>
    <row r="6322" spans="1:4">
      <c r="A6322" s="31" t="e">
        <v>#NUM!</v>
      </c>
      <c r="B6322" s="100" t="e">
        <v>#NUM!</v>
      </c>
      <c r="C6322" s="100">
        <v>0</v>
      </c>
      <c r="D6322">
        <v>0</v>
      </c>
    </row>
    <row r="6323" spans="1:4">
      <c r="A6323" s="31" t="e">
        <v>#NUM!</v>
      </c>
      <c r="B6323" s="100" t="e">
        <v>#NUM!</v>
      </c>
      <c r="C6323" s="100">
        <v>0</v>
      </c>
      <c r="D6323">
        <v>0</v>
      </c>
    </row>
    <row r="6324" spans="1:4">
      <c r="A6324" s="31" t="e">
        <v>#NUM!</v>
      </c>
      <c r="B6324" s="100" t="e">
        <v>#NUM!</v>
      </c>
      <c r="C6324" s="100">
        <v>0</v>
      </c>
      <c r="D6324">
        <v>0</v>
      </c>
    </row>
    <row r="6325" spans="1:4">
      <c r="A6325" s="31" t="e">
        <v>#NUM!</v>
      </c>
      <c r="B6325" s="100" t="e">
        <v>#NUM!</v>
      </c>
      <c r="C6325" s="100">
        <v>0</v>
      </c>
      <c r="D6325">
        <v>0</v>
      </c>
    </row>
    <row r="6326" spans="1:4">
      <c r="A6326" s="31" t="e">
        <v>#NUM!</v>
      </c>
      <c r="B6326" s="100" t="e">
        <v>#NUM!</v>
      </c>
      <c r="C6326" s="100">
        <v>0</v>
      </c>
      <c r="D6326">
        <v>0</v>
      </c>
    </row>
    <row r="6327" spans="1:4">
      <c r="A6327" s="31" t="e">
        <v>#NUM!</v>
      </c>
      <c r="B6327" s="100" t="e">
        <v>#NUM!</v>
      </c>
      <c r="C6327" s="100">
        <v>0</v>
      </c>
      <c r="D6327">
        <v>0</v>
      </c>
    </row>
    <row r="6328" spans="1:4">
      <c r="A6328" s="31" t="e">
        <v>#NUM!</v>
      </c>
      <c r="B6328" s="100" t="e">
        <v>#NUM!</v>
      </c>
      <c r="C6328" s="100">
        <v>0</v>
      </c>
      <c r="D6328">
        <v>0</v>
      </c>
    </row>
    <row r="6329" spans="1:4">
      <c r="A6329" s="31" t="e">
        <v>#NUM!</v>
      </c>
      <c r="B6329" s="100" t="e">
        <v>#NUM!</v>
      </c>
      <c r="C6329" s="100">
        <v>0</v>
      </c>
      <c r="D6329">
        <v>0</v>
      </c>
    </row>
    <row r="6330" spans="1:4">
      <c r="A6330" s="31" t="e">
        <v>#NUM!</v>
      </c>
      <c r="B6330" s="100" t="e">
        <v>#NUM!</v>
      </c>
      <c r="C6330" s="100">
        <v>0</v>
      </c>
      <c r="D6330">
        <v>0</v>
      </c>
    </row>
    <row r="6331" spans="1:4">
      <c r="A6331" s="31" t="e">
        <v>#NUM!</v>
      </c>
      <c r="B6331" s="100" t="e">
        <v>#NUM!</v>
      </c>
      <c r="C6331" s="100">
        <v>0</v>
      </c>
      <c r="D6331">
        <v>0</v>
      </c>
    </row>
    <row r="6332" spans="1:4">
      <c r="A6332" s="31" t="e">
        <v>#NUM!</v>
      </c>
      <c r="B6332" s="100" t="e">
        <v>#NUM!</v>
      </c>
      <c r="C6332" s="100">
        <v>0</v>
      </c>
      <c r="D6332">
        <v>0</v>
      </c>
    </row>
    <row r="6333" spans="1:4">
      <c r="A6333" s="31" t="e">
        <v>#NUM!</v>
      </c>
      <c r="B6333" s="100" t="e">
        <v>#NUM!</v>
      </c>
      <c r="C6333" s="100">
        <v>0</v>
      </c>
      <c r="D6333">
        <v>0</v>
      </c>
    </row>
    <row r="6334" spans="1:4">
      <c r="A6334" s="31" t="e">
        <v>#NUM!</v>
      </c>
      <c r="B6334" s="100" t="e">
        <v>#NUM!</v>
      </c>
      <c r="C6334" s="100">
        <v>0</v>
      </c>
      <c r="D6334">
        <v>0</v>
      </c>
    </row>
    <row r="6335" spans="1:4">
      <c r="A6335" s="31" t="e">
        <v>#NUM!</v>
      </c>
      <c r="B6335" s="100" t="e">
        <v>#NUM!</v>
      </c>
      <c r="C6335" s="100">
        <v>0</v>
      </c>
      <c r="D6335">
        <v>0</v>
      </c>
    </row>
    <row r="6336" spans="1:4">
      <c r="A6336" s="31" t="e">
        <v>#NUM!</v>
      </c>
      <c r="B6336" s="100" t="e">
        <v>#NUM!</v>
      </c>
      <c r="C6336" s="100">
        <v>0</v>
      </c>
      <c r="D6336">
        <v>0</v>
      </c>
    </row>
    <row r="6337" spans="1:4">
      <c r="A6337" s="31" t="e">
        <v>#NUM!</v>
      </c>
      <c r="B6337" s="100" t="e">
        <v>#NUM!</v>
      </c>
      <c r="C6337" s="100">
        <v>0</v>
      </c>
      <c r="D6337">
        <v>0</v>
      </c>
    </row>
    <row r="6338" spans="1:4">
      <c r="A6338" s="31" t="e">
        <v>#NUM!</v>
      </c>
      <c r="B6338" s="100" t="e">
        <v>#NUM!</v>
      </c>
      <c r="C6338" s="100">
        <v>0</v>
      </c>
      <c r="D6338">
        <v>0</v>
      </c>
    </row>
    <row r="6339" spans="1:4">
      <c r="A6339" s="31" t="e">
        <v>#NUM!</v>
      </c>
      <c r="B6339" s="100" t="e">
        <v>#NUM!</v>
      </c>
      <c r="C6339" s="100">
        <v>0</v>
      </c>
      <c r="D6339">
        <v>0</v>
      </c>
    </row>
    <row r="6340" spans="1:4">
      <c r="A6340" s="31" t="e">
        <v>#NUM!</v>
      </c>
      <c r="B6340" s="100" t="e">
        <v>#NUM!</v>
      </c>
      <c r="C6340" s="100">
        <v>0</v>
      </c>
      <c r="D6340">
        <v>0</v>
      </c>
    </row>
    <row r="6341" spans="1:4">
      <c r="A6341" s="31" t="e">
        <v>#NUM!</v>
      </c>
      <c r="B6341" s="100" t="e">
        <v>#NUM!</v>
      </c>
      <c r="C6341" s="100">
        <v>0</v>
      </c>
      <c r="D6341">
        <v>0</v>
      </c>
    </row>
    <row r="6342" spans="1:4">
      <c r="A6342" s="31" t="e">
        <v>#NUM!</v>
      </c>
      <c r="B6342" s="100" t="e">
        <v>#NUM!</v>
      </c>
      <c r="C6342" s="100">
        <v>0</v>
      </c>
      <c r="D6342">
        <v>0</v>
      </c>
    </row>
    <row r="6343" spans="1:4">
      <c r="A6343" s="31" t="e">
        <v>#NUM!</v>
      </c>
      <c r="B6343" s="100" t="e">
        <v>#NUM!</v>
      </c>
      <c r="C6343" s="100">
        <v>0</v>
      </c>
      <c r="D6343">
        <v>0</v>
      </c>
    </row>
    <row r="6344" spans="1:4">
      <c r="A6344" s="31" t="e">
        <v>#NUM!</v>
      </c>
      <c r="B6344" s="100" t="e">
        <v>#NUM!</v>
      </c>
      <c r="C6344" s="100">
        <v>0</v>
      </c>
      <c r="D6344">
        <v>0</v>
      </c>
    </row>
    <row r="6345" spans="1:4">
      <c r="A6345" s="31" t="e">
        <v>#NUM!</v>
      </c>
      <c r="B6345" s="100" t="e">
        <v>#NUM!</v>
      </c>
      <c r="C6345" s="100">
        <v>0</v>
      </c>
      <c r="D6345">
        <v>0</v>
      </c>
    </row>
    <row r="6346" spans="1:4">
      <c r="A6346" s="31" t="e">
        <v>#NUM!</v>
      </c>
      <c r="B6346" s="100" t="e">
        <v>#NUM!</v>
      </c>
      <c r="C6346" s="100">
        <v>0</v>
      </c>
      <c r="D6346">
        <v>0</v>
      </c>
    </row>
    <row r="6347" spans="1:4">
      <c r="A6347" s="31" t="e">
        <v>#NUM!</v>
      </c>
      <c r="B6347" s="100" t="e">
        <v>#NUM!</v>
      </c>
      <c r="C6347" s="100">
        <v>0</v>
      </c>
      <c r="D6347">
        <v>0</v>
      </c>
    </row>
    <row r="6348" spans="1:4">
      <c r="A6348" s="31" t="e">
        <v>#NUM!</v>
      </c>
      <c r="B6348" s="100" t="e">
        <v>#NUM!</v>
      </c>
      <c r="C6348" s="100">
        <v>0</v>
      </c>
      <c r="D6348">
        <v>0</v>
      </c>
    </row>
    <row r="6349" spans="1:4">
      <c r="A6349" s="31" t="e">
        <v>#NUM!</v>
      </c>
      <c r="B6349" s="100" t="e">
        <v>#NUM!</v>
      </c>
      <c r="C6349" s="100">
        <v>0</v>
      </c>
      <c r="D6349">
        <v>0</v>
      </c>
    </row>
    <row r="6350" spans="1:4">
      <c r="A6350" s="31" t="e">
        <v>#NUM!</v>
      </c>
      <c r="B6350" s="100" t="e">
        <v>#NUM!</v>
      </c>
      <c r="C6350" s="100">
        <v>0</v>
      </c>
      <c r="D6350">
        <v>0</v>
      </c>
    </row>
    <row r="6351" spans="1:4">
      <c r="A6351" s="31" t="e">
        <v>#NUM!</v>
      </c>
      <c r="B6351" s="100" t="e">
        <v>#NUM!</v>
      </c>
      <c r="C6351" s="100">
        <v>0</v>
      </c>
      <c r="D6351">
        <v>0</v>
      </c>
    </row>
    <row r="6352" spans="1:4">
      <c r="A6352" s="31" t="e">
        <v>#NUM!</v>
      </c>
      <c r="B6352" s="100" t="e">
        <v>#NUM!</v>
      </c>
      <c r="C6352" s="100">
        <v>0</v>
      </c>
      <c r="D6352">
        <v>0</v>
      </c>
    </row>
    <row r="6353" spans="1:4">
      <c r="A6353" s="31" t="e">
        <v>#NUM!</v>
      </c>
      <c r="B6353" s="100" t="e">
        <v>#NUM!</v>
      </c>
      <c r="C6353" s="100">
        <v>0</v>
      </c>
      <c r="D6353">
        <v>0</v>
      </c>
    </row>
    <row r="6354" spans="1:4">
      <c r="A6354" s="31" t="e">
        <v>#NUM!</v>
      </c>
      <c r="B6354" s="100" t="e">
        <v>#NUM!</v>
      </c>
      <c r="C6354" s="100">
        <v>0</v>
      </c>
      <c r="D6354">
        <v>0</v>
      </c>
    </row>
    <row r="6355" spans="1:4">
      <c r="A6355" s="31" t="e">
        <v>#NUM!</v>
      </c>
      <c r="B6355" s="100" t="e">
        <v>#NUM!</v>
      </c>
      <c r="C6355" s="100">
        <v>0</v>
      </c>
      <c r="D6355">
        <v>0</v>
      </c>
    </row>
    <row r="6356" spans="1:4">
      <c r="A6356" s="31" t="e">
        <v>#NUM!</v>
      </c>
      <c r="B6356" s="100" t="e">
        <v>#NUM!</v>
      </c>
      <c r="C6356" s="100">
        <v>0</v>
      </c>
      <c r="D6356">
        <v>0</v>
      </c>
    </row>
    <row r="6357" spans="1:4">
      <c r="A6357" s="31" t="e">
        <v>#NUM!</v>
      </c>
      <c r="B6357" s="100" t="e">
        <v>#NUM!</v>
      </c>
      <c r="C6357" s="100">
        <v>0</v>
      </c>
      <c r="D6357">
        <v>0</v>
      </c>
    </row>
    <row r="6358" spans="1:4">
      <c r="A6358" s="31" t="e">
        <v>#NUM!</v>
      </c>
      <c r="B6358" s="100" t="e">
        <v>#NUM!</v>
      </c>
      <c r="C6358" s="100">
        <v>0</v>
      </c>
      <c r="D6358">
        <v>0</v>
      </c>
    </row>
    <row r="6359" spans="1:4">
      <c r="A6359" s="31" t="e">
        <v>#NUM!</v>
      </c>
      <c r="B6359" s="100" t="e">
        <v>#NUM!</v>
      </c>
      <c r="C6359" s="100">
        <v>0</v>
      </c>
      <c r="D6359">
        <v>0</v>
      </c>
    </row>
    <row r="6360" spans="1:4">
      <c r="A6360" s="31" t="e">
        <v>#NUM!</v>
      </c>
      <c r="B6360" s="100" t="e">
        <v>#NUM!</v>
      </c>
      <c r="C6360" s="100">
        <v>0</v>
      </c>
      <c r="D6360">
        <v>0</v>
      </c>
    </row>
    <row r="6361" spans="1:4">
      <c r="A6361" s="31" t="e">
        <v>#NUM!</v>
      </c>
      <c r="B6361" s="100" t="e">
        <v>#NUM!</v>
      </c>
      <c r="C6361" s="100">
        <v>0</v>
      </c>
      <c r="D6361">
        <v>0</v>
      </c>
    </row>
    <row r="6362" spans="1:4">
      <c r="A6362" s="31" t="e">
        <v>#NUM!</v>
      </c>
      <c r="B6362" s="100" t="e">
        <v>#NUM!</v>
      </c>
      <c r="C6362" s="100">
        <v>0</v>
      </c>
      <c r="D6362">
        <v>0</v>
      </c>
    </row>
    <row r="6363" spans="1:4">
      <c r="A6363" s="31" t="e">
        <v>#NUM!</v>
      </c>
      <c r="B6363" s="100" t="e">
        <v>#NUM!</v>
      </c>
      <c r="C6363" s="100">
        <v>0</v>
      </c>
      <c r="D6363">
        <v>0</v>
      </c>
    </row>
    <row r="6364" spans="1:4">
      <c r="A6364" s="31" t="e">
        <v>#NUM!</v>
      </c>
      <c r="B6364" s="100" t="e">
        <v>#NUM!</v>
      </c>
      <c r="C6364" s="100">
        <v>0</v>
      </c>
      <c r="D6364">
        <v>0</v>
      </c>
    </row>
    <row r="6365" spans="1:4">
      <c r="A6365" s="31" t="e">
        <v>#NUM!</v>
      </c>
      <c r="B6365" s="100" t="e">
        <v>#NUM!</v>
      </c>
      <c r="C6365" s="100">
        <v>0</v>
      </c>
      <c r="D6365">
        <v>0</v>
      </c>
    </row>
    <row r="6366" spans="1:4">
      <c r="A6366" s="31" t="e">
        <v>#NUM!</v>
      </c>
      <c r="B6366" s="100" t="e">
        <v>#NUM!</v>
      </c>
      <c r="C6366" s="100">
        <v>0</v>
      </c>
      <c r="D6366">
        <v>0</v>
      </c>
    </row>
    <row r="6367" spans="1:4">
      <c r="A6367" s="31" t="e">
        <v>#NUM!</v>
      </c>
      <c r="B6367" s="100" t="e">
        <v>#NUM!</v>
      </c>
      <c r="C6367" s="100">
        <v>0</v>
      </c>
      <c r="D6367">
        <v>0</v>
      </c>
    </row>
    <row r="6368" spans="1:4">
      <c r="A6368" s="31" t="e">
        <v>#NUM!</v>
      </c>
      <c r="B6368" s="100" t="e">
        <v>#NUM!</v>
      </c>
      <c r="C6368" s="100">
        <v>0</v>
      </c>
      <c r="D6368">
        <v>0</v>
      </c>
    </row>
    <row r="6369" spans="1:4">
      <c r="A6369" s="31" t="e">
        <v>#NUM!</v>
      </c>
      <c r="B6369" s="100" t="e">
        <v>#NUM!</v>
      </c>
      <c r="C6369" s="100">
        <v>0</v>
      </c>
      <c r="D6369">
        <v>0</v>
      </c>
    </row>
    <row r="6370" spans="1:4">
      <c r="A6370" s="31" t="e">
        <v>#NUM!</v>
      </c>
      <c r="B6370" s="100" t="e">
        <v>#NUM!</v>
      </c>
      <c r="C6370" s="100">
        <v>0</v>
      </c>
      <c r="D6370">
        <v>0</v>
      </c>
    </row>
    <row r="6371" spans="1:4">
      <c r="A6371" s="31" t="e">
        <v>#NUM!</v>
      </c>
      <c r="B6371" s="100" t="e">
        <v>#NUM!</v>
      </c>
      <c r="C6371" s="100">
        <v>0</v>
      </c>
      <c r="D6371">
        <v>0</v>
      </c>
    </row>
    <row r="6372" spans="1:4">
      <c r="A6372" s="31" t="e">
        <v>#NUM!</v>
      </c>
      <c r="B6372" s="100" t="e">
        <v>#NUM!</v>
      </c>
      <c r="C6372" s="100">
        <v>0</v>
      </c>
      <c r="D6372">
        <v>0</v>
      </c>
    </row>
    <row r="6373" spans="1:4">
      <c r="A6373" s="31" t="e">
        <v>#NUM!</v>
      </c>
      <c r="B6373" s="100" t="e">
        <v>#NUM!</v>
      </c>
      <c r="C6373" s="100">
        <v>0</v>
      </c>
      <c r="D6373">
        <v>0</v>
      </c>
    </row>
    <row r="6374" spans="1:4">
      <c r="A6374" s="31" t="e">
        <v>#NUM!</v>
      </c>
      <c r="B6374" s="100" t="e">
        <v>#NUM!</v>
      </c>
      <c r="C6374" s="100">
        <v>0</v>
      </c>
      <c r="D6374">
        <v>0</v>
      </c>
    </row>
    <row r="6375" spans="1:4">
      <c r="A6375" s="31" t="e">
        <v>#NUM!</v>
      </c>
      <c r="B6375" s="100" t="e">
        <v>#NUM!</v>
      </c>
      <c r="C6375" s="100">
        <v>0</v>
      </c>
      <c r="D6375">
        <v>0</v>
      </c>
    </row>
    <row r="6376" spans="1:4">
      <c r="A6376" s="31" t="e">
        <v>#NUM!</v>
      </c>
      <c r="B6376" s="100" t="e">
        <v>#NUM!</v>
      </c>
      <c r="C6376" s="100">
        <v>0</v>
      </c>
      <c r="D6376">
        <v>0</v>
      </c>
    </row>
    <row r="6377" spans="1:4">
      <c r="A6377" s="31" t="e">
        <v>#NUM!</v>
      </c>
      <c r="B6377" s="100" t="e">
        <v>#NUM!</v>
      </c>
      <c r="C6377" s="100">
        <v>0</v>
      </c>
      <c r="D6377">
        <v>0</v>
      </c>
    </row>
    <row r="6378" spans="1:4">
      <c r="A6378" s="31" t="e">
        <v>#NUM!</v>
      </c>
      <c r="B6378" s="100" t="e">
        <v>#NUM!</v>
      </c>
      <c r="C6378" s="100">
        <v>0</v>
      </c>
      <c r="D6378">
        <v>0</v>
      </c>
    </row>
    <row r="6379" spans="1:4">
      <c r="A6379" s="31" t="e">
        <v>#NUM!</v>
      </c>
      <c r="B6379" s="100" t="e">
        <v>#NUM!</v>
      </c>
      <c r="C6379" s="100">
        <v>0</v>
      </c>
      <c r="D6379">
        <v>0</v>
      </c>
    </row>
    <row r="6380" spans="1:4">
      <c r="A6380" s="31" t="e">
        <v>#NUM!</v>
      </c>
      <c r="B6380" s="100" t="e">
        <v>#NUM!</v>
      </c>
      <c r="C6380" s="100">
        <v>0</v>
      </c>
      <c r="D6380">
        <v>0</v>
      </c>
    </row>
    <row r="6381" spans="1:4">
      <c r="A6381" s="31" t="e">
        <v>#NUM!</v>
      </c>
      <c r="B6381" s="100" t="e">
        <v>#NUM!</v>
      </c>
      <c r="C6381" s="100">
        <v>0</v>
      </c>
      <c r="D6381">
        <v>0</v>
      </c>
    </row>
    <row r="6382" spans="1:4">
      <c r="A6382" s="31" t="e">
        <v>#NUM!</v>
      </c>
      <c r="B6382" s="100" t="e">
        <v>#NUM!</v>
      </c>
      <c r="C6382" s="100">
        <v>0</v>
      </c>
      <c r="D6382">
        <v>0</v>
      </c>
    </row>
    <row r="6383" spans="1:4">
      <c r="A6383" s="31" t="e">
        <v>#NUM!</v>
      </c>
      <c r="B6383" s="100" t="e">
        <v>#NUM!</v>
      </c>
      <c r="C6383" s="100">
        <v>0</v>
      </c>
      <c r="D6383">
        <v>0</v>
      </c>
    </row>
    <row r="6384" spans="1:4">
      <c r="A6384" s="31" t="e">
        <v>#NUM!</v>
      </c>
      <c r="B6384" s="100" t="e">
        <v>#NUM!</v>
      </c>
      <c r="C6384" s="100">
        <v>0</v>
      </c>
      <c r="D6384">
        <v>0</v>
      </c>
    </row>
    <row r="6385" spans="1:4">
      <c r="A6385" s="31" t="e">
        <v>#NUM!</v>
      </c>
      <c r="B6385" s="100" t="e">
        <v>#NUM!</v>
      </c>
      <c r="C6385" s="100">
        <v>0</v>
      </c>
      <c r="D6385">
        <v>0</v>
      </c>
    </row>
    <row r="6386" spans="1:4">
      <c r="A6386" s="31" t="e">
        <v>#NUM!</v>
      </c>
      <c r="B6386" s="100" t="e">
        <v>#NUM!</v>
      </c>
      <c r="C6386" s="100">
        <v>0</v>
      </c>
      <c r="D6386">
        <v>0</v>
      </c>
    </row>
    <row r="6387" spans="1:4">
      <c r="A6387" s="31" t="e">
        <v>#NUM!</v>
      </c>
      <c r="B6387" s="100" t="e">
        <v>#NUM!</v>
      </c>
      <c r="C6387" s="100">
        <v>0</v>
      </c>
      <c r="D6387">
        <v>0</v>
      </c>
    </row>
    <row r="6388" spans="1:4">
      <c r="A6388" s="31" t="e">
        <v>#NUM!</v>
      </c>
      <c r="B6388" s="100" t="e">
        <v>#NUM!</v>
      </c>
      <c r="C6388" s="100">
        <v>0</v>
      </c>
      <c r="D6388">
        <v>0</v>
      </c>
    </row>
    <row r="6389" spans="1:4">
      <c r="A6389" s="31" t="e">
        <v>#NUM!</v>
      </c>
      <c r="B6389" s="100" t="e">
        <v>#NUM!</v>
      </c>
      <c r="C6389" s="100">
        <v>0</v>
      </c>
      <c r="D6389">
        <v>0</v>
      </c>
    </row>
    <row r="6390" spans="1:4">
      <c r="A6390" s="31" t="e">
        <v>#NUM!</v>
      </c>
      <c r="B6390" s="100" t="e">
        <v>#NUM!</v>
      </c>
      <c r="C6390" s="100">
        <v>0</v>
      </c>
      <c r="D6390">
        <v>0</v>
      </c>
    </row>
    <row r="6391" spans="1:4">
      <c r="A6391" s="31" t="e">
        <v>#NUM!</v>
      </c>
      <c r="B6391" s="100" t="e">
        <v>#NUM!</v>
      </c>
      <c r="C6391" s="100">
        <v>0</v>
      </c>
      <c r="D6391">
        <v>0</v>
      </c>
    </row>
    <row r="6392" spans="1:4">
      <c r="A6392" s="31" t="e">
        <v>#NUM!</v>
      </c>
      <c r="B6392" s="100" t="e">
        <v>#NUM!</v>
      </c>
      <c r="C6392" s="100">
        <v>0</v>
      </c>
      <c r="D6392">
        <v>0</v>
      </c>
    </row>
    <row r="6393" spans="1:4">
      <c r="A6393" s="31" t="e">
        <v>#NUM!</v>
      </c>
      <c r="B6393" s="100" t="e">
        <v>#NUM!</v>
      </c>
      <c r="C6393" s="100">
        <v>0</v>
      </c>
      <c r="D6393">
        <v>0</v>
      </c>
    </row>
    <row r="6394" spans="1:4">
      <c r="A6394" s="31" t="e">
        <v>#NUM!</v>
      </c>
      <c r="B6394" s="100" t="e">
        <v>#NUM!</v>
      </c>
      <c r="C6394" s="100">
        <v>0</v>
      </c>
      <c r="D6394">
        <v>0</v>
      </c>
    </row>
    <row r="6395" spans="1:4">
      <c r="A6395" s="31" t="e">
        <v>#NUM!</v>
      </c>
      <c r="B6395" s="100" t="e">
        <v>#NUM!</v>
      </c>
      <c r="C6395" s="100">
        <v>0</v>
      </c>
      <c r="D6395">
        <v>0</v>
      </c>
    </row>
    <row r="6396" spans="1:4">
      <c r="A6396" s="31" t="e">
        <v>#NUM!</v>
      </c>
      <c r="B6396" s="100" t="e">
        <v>#NUM!</v>
      </c>
      <c r="C6396" s="100">
        <v>0</v>
      </c>
      <c r="D6396">
        <v>0</v>
      </c>
    </row>
    <row r="6397" spans="1:4">
      <c r="A6397" s="31" t="e">
        <v>#NUM!</v>
      </c>
      <c r="B6397" s="100" t="e">
        <v>#NUM!</v>
      </c>
      <c r="C6397" s="100">
        <v>0</v>
      </c>
      <c r="D6397">
        <v>0</v>
      </c>
    </row>
    <row r="6398" spans="1:4">
      <c r="A6398" s="31" t="e">
        <v>#NUM!</v>
      </c>
      <c r="B6398" s="100" t="e">
        <v>#NUM!</v>
      </c>
      <c r="C6398" s="100">
        <v>0</v>
      </c>
      <c r="D6398">
        <v>0</v>
      </c>
    </row>
    <row r="6399" spans="1:4">
      <c r="A6399" s="31" t="e">
        <v>#NUM!</v>
      </c>
      <c r="B6399" s="100" t="e">
        <v>#NUM!</v>
      </c>
      <c r="C6399" s="100">
        <v>0</v>
      </c>
      <c r="D6399">
        <v>0</v>
      </c>
    </row>
    <row r="6400" spans="1:4">
      <c r="A6400" s="31" t="e">
        <v>#NUM!</v>
      </c>
      <c r="B6400" s="100" t="e">
        <v>#NUM!</v>
      </c>
      <c r="C6400" s="100">
        <v>0</v>
      </c>
      <c r="D6400">
        <v>0</v>
      </c>
    </row>
    <row r="6401" spans="1:4">
      <c r="A6401" s="31" t="e">
        <v>#NUM!</v>
      </c>
      <c r="B6401" s="100" t="e">
        <v>#NUM!</v>
      </c>
      <c r="C6401" s="100">
        <v>0</v>
      </c>
      <c r="D6401">
        <v>0</v>
      </c>
    </row>
    <row r="6402" spans="1:4">
      <c r="A6402" s="31" t="e">
        <v>#NUM!</v>
      </c>
      <c r="B6402" s="100" t="e">
        <v>#NUM!</v>
      </c>
      <c r="C6402" s="100">
        <v>0</v>
      </c>
      <c r="D6402">
        <v>0</v>
      </c>
    </row>
    <row r="6403" spans="1:4">
      <c r="A6403" s="31" t="e">
        <v>#NUM!</v>
      </c>
      <c r="B6403" s="100" t="e">
        <v>#NUM!</v>
      </c>
      <c r="C6403" s="100">
        <v>0</v>
      </c>
      <c r="D6403">
        <v>0</v>
      </c>
    </row>
    <row r="6404" spans="1:4">
      <c r="A6404" s="31" t="e">
        <v>#NUM!</v>
      </c>
      <c r="B6404" s="100" t="e">
        <v>#NUM!</v>
      </c>
      <c r="C6404" s="100">
        <v>0</v>
      </c>
      <c r="D6404">
        <v>0</v>
      </c>
    </row>
    <row r="6405" spans="1:4">
      <c r="A6405" s="31" t="e">
        <v>#NUM!</v>
      </c>
      <c r="B6405" s="100" t="e">
        <v>#NUM!</v>
      </c>
      <c r="C6405" s="100">
        <v>0</v>
      </c>
      <c r="D6405">
        <v>0</v>
      </c>
    </row>
    <row r="6406" spans="1:4">
      <c r="A6406" s="31" t="e">
        <v>#NUM!</v>
      </c>
      <c r="B6406" s="100" t="e">
        <v>#NUM!</v>
      </c>
      <c r="C6406" s="100">
        <v>0</v>
      </c>
      <c r="D6406">
        <v>0</v>
      </c>
    </row>
    <row r="6407" spans="1:4">
      <c r="A6407" s="31" t="e">
        <v>#NUM!</v>
      </c>
      <c r="B6407" s="100" t="e">
        <v>#NUM!</v>
      </c>
      <c r="C6407" s="100">
        <v>0</v>
      </c>
      <c r="D6407">
        <v>0</v>
      </c>
    </row>
    <row r="6408" spans="1:4">
      <c r="A6408" s="31" t="e">
        <v>#NUM!</v>
      </c>
      <c r="B6408" s="100" t="e">
        <v>#NUM!</v>
      </c>
      <c r="C6408" s="100">
        <v>0</v>
      </c>
      <c r="D6408">
        <v>0</v>
      </c>
    </row>
    <row r="6409" spans="1:4">
      <c r="A6409" s="31" t="e">
        <v>#NUM!</v>
      </c>
      <c r="B6409" s="100" t="e">
        <v>#NUM!</v>
      </c>
      <c r="C6409" s="100">
        <v>0</v>
      </c>
      <c r="D6409">
        <v>0</v>
      </c>
    </row>
    <row r="6410" spans="1:4">
      <c r="A6410" s="31" t="e">
        <v>#NUM!</v>
      </c>
      <c r="B6410" s="100" t="e">
        <v>#NUM!</v>
      </c>
      <c r="C6410" s="100">
        <v>0</v>
      </c>
      <c r="D6410">
        <v>0</v>
      </c>
    </row>
    <row r="6411" spans="1:4">
      <c r="A6411" s="31" t="e">
        <v>#NUM!</v>
      </c>
      <c r="B6411" s="100" t="e">
        <v>#NUM!</v>
      </c>
      <c r="C6411" s="100">
        <v>0</v>
      </c>
      <c r="D6411">
        <v>0</v>
      </c>
    </row>
    <row r="6412" spans="1:4">
      <c r="A6412" s="31" t="e">
        <v>#NUM!</v>
      </c>
      <c r="B6412" s="100" t="e">
        <v>#NUM!</v>
      </c>
      <c r="C6412" s="100">
        <v>0</v>
      </c>
      <c r="D6412">
        <v>0</v>
      </c>
    </row>
    <row r="6413" spans="1:4">
      <c r="A6413" s="31" t="e">
        <v>#NUM!</v>
      </c>
      <c r="B6413" s="100" t="e">
        <v>#NUM!</v>
      </c>
      <c r="C6413" s="100">
        <v>0</v>
      </c>
      <c r="D6413">
        <v>0</v>
      </c>
    </row>
    <row r="6414" spans="1:4">
      <c r="A6414" s="31" t="e">
        <v>#NUM!</v>
      </c>
      <c r="B6414" s="100" t="e">
        <v>#NUM!</v>
      </c>
      <c r="C6414" s="100">
        <v>0</v>
      </c>
      <c r="D6414">
        <v>0</v>
      </c>
    </row>
    <row r="6415" spans="1:4">
      <c r="A6415" s="31" t="e">
        <v>#NUM!</v>
      </c>
      <c r="B6415" s="100" t="e">
        <v>#NUM!</v>
      </c>
      <c r="C6415" s="100">
        <v>0</v>
      </c>
      <c r="D6415">
        <v>0</v>
      </c>
    </row>
    <row r="6416" spans="1:4">
      <c r="A6416" s="31" t="e">
        <v>#NUM!</v>
      </c>
      <c r="B6416" s="100" t="e">
        <v>#NUM!</v>
      </c>
      <c r="C6416" s="100">
        <v>0</v>
      </c>
      <c r="D6416">
        <v>0</v>
      </c>
    </row>
    <row r="6417" spans="1:4">
      <c r="A6417" s="31" t="e">
        <v>#NUM!</v>
      </c>
      <c r="B6417" s="100" t="e">
        <v>#NUM!</v>
      </c>
      <c r="C6417" s="100">
        <v>0</v>
      </c>
      <c r="D6417">
        <v>0</v>
      </c>
    </row>
    <row r="6418" spans="1:4">
      <c r="A6418" s="31" t="e">
        <v>#NUM!</v>
      </c>
      <c r="B6418" s="100" t="e">
        <v>#NUM!</v>
      </c>
      <c r="C6418" s="100">
        <v>0</v>
      </c>
      <c r="D6418">
        <v>0</v>
      </c>
    </row>
    <row r="6419" spans="1:4">
      <c r="A6419" s="31" t="e">
        <v>#NUM!</v>
      </c>
      <c r="B6419" s="100" t="e">
        <v>#NUM!</v>
      </c>
      <c r="C6419" s="100">
        <v>0</v>
      </c>
      <c r="D6419">
        <v>0</v>
      </c>
    </row>
    <row r="6420" spans="1:4">
      <c r="A6420" s="31" t="e">
        <v>#NUM!</v>
      </c>
      <c r="B6420" s="100" t="e">
        <v>#NUM!</v>
      </c>
      <c r="C6420" s="100">
        <v>0</v>
      </c>
      <c r="D6420">
        <v>0</v>
      </c>
    </row>
    <row r="6421" spans="1:4">
      <c r="A6421" s="31" t="e">
        <v>#NUM!</v>
      </c>
      <c r="B6421" s="100" t="e">
        <v>#NUM!</v>
      </c>
      <c r="C6421" s="100">
        <v>0</v>
      </c>
      <c r="D6421">
        <v>0</v>
      </c>
    </row>
    <row r="6422" spans="1:4">
      <c r="A6422" s="31" t="e">
        <v>#NUM!</v>
      </c>
      <c r="B6422" s="100" t="e">
        <v>#NUM!</v>
      </c>
      <c r="C6422" s="100">
        <v>0</v>
      </c>
      <c r="D6422">
        <v>0</v>
      </c>
    </row>
    <row r="6423" spans="1:4">
      <c r="A6423" s="31" t="e">
        <v>#NUM!</v>
      </c>
      <c r="B6423" s="100" t="e">
        <v>#NUM!</v>
      </c>
      <c r="C6423" s="100">
        <v>0</v>
      </c>
      <c r="D6423">
        <v>0</v>
      </c>
    </row>
    <row r="6424" spans="1:4">
      <c r="A6424" s="31" t="e">
        <v>#NUM!</v>
      </c>
      <c r="B6424" s="100" t="e">
        <v>#NUM!</v>
      </c>
      <c r="C6424" s="100">
        <v>0</v>
      </c>
      <c r="D6424">
        <v>0</v>
      </c>
    </row>
    <row r="6425" spans="1:4">
      <c r="A6425" s="31" t="e">
        <v>#NUM!</v>
      </c>
      <c r="B6425" s="100" t="e">
        <v>#NUM!</v>
      </c>
      <c r="C6425" s="100">
        <v>0</v>
      </c>
      <c r="D6425">
        <v>0</v>
      </c>
    </row>
    <row r="6426" spans="1:4">
      <c r="A6426" s="31" t="e">
        <v>#NUM!</v>
      </c>
      <c r="B6426" s="100" t="e">
        <v>#NUM!</v>
      </c>
      <c r="C6426" s="100">
        <v>0</v>
      </c>
      <c r="D6426">
        <v>0</v>
      </c>
    </row>
    <row r="6427" spans="1:4">
      <c r="A6427" s="31" t="e">
        <v>#NUM!</v>
      </c>
      <c r="B6427" s="100" t="e">
        <v>#NUM!</v>
      </c>
      <c r="C6427" s="100">
        <v>0</v>
      </c>
      <c r="D6427">
        <v>0</v>
      </c>
    </row>
    <row r="6428" spans="1:4">
      <c r="A6428" s="31" t="e">
        <v>#NUM!</v>
      </c>
      <c r="B6428" s="100" t="e">
        <v>#NUM!</v>
      </c>
      <c r="C6428" s="100">
        <v>0</v>
      </c>
      <c r="D6428">
        <v>0</v>
      </c>
    </row>
    <row r="6429" spans="1:4">
      <c r="A6429" s="31" t="e">
        <v>#NUM!</v>
      </c>
      <c r="B6429" s="100" t="e">
        <v>#NUM!</v>
      </c>
      <c r="C6429" s="100">
        <v>0</v>
      </c>
      <c r="D6429">
        <v>0</v>
      </c>
    </row>
    <row r="6430" spans="1:4">
      <c r="A6430" s="31" t="e">
        <v>#NUM!</v>
      </c>
      <c r="B6430" s="100" t="e">
        <v>#NUM!</v>
      </c>
      <c r="C6430" s="100">
        <v>0</v>
      </c>
      <c r="D6430">
        <v>0</v>
      </c>
    </row>
    <row r="6431" spans="1:4">
      <c r="A6431" s="31" t="e">
        <v>#NUM!</v>
      </c>
      <c r="B6431" s="100" t="e">
        <v>#NUM!</v>
      </c>
      <c r="C6431" s="100">
        <v>0</v>
      </c>
      <c r="D6431">
        <v>0</v>
      </c>
    </row>
    <row r="6432" spans="1:4">
      <c r="A6432" s="31" t="e">
        <v>#NUM!</v>
      </c>
      <c r="B6432" s="100" t="e">
        <v>#NUM!</v>
      </c>
      <c r="C6432" s="100">
        <v>0</v>
      </c>
      <c r="D6432">
        <v>0</v>
      </c>
    </row>
    <row r="6433" spans="1:4">
      <c r="A6433" s="31" t="e">
        <v>#NUM!</v>
      </c>
      <c r="B6433" s="100" t="e">
        <v>#NUM!</v>
      </c>
      <c r="C6433" s="100">
        <v>0</v>
      </c>
      <c r="D6433">
        <v>0</v>
      </c>
    </row>
    <row r="6434" spans="1:4">
      <c r="A6434" s="31" t="e">
        <v>#NUM!</v>
      </c>
      <c r="B6434" s="100" t="e">
        <v>#NUM!</v>
      </c>
      <c r="C6434" s="100">
        <v>0</v>
      </c>
      <c r="D6434">
        <v>0</v>
      </c>
    </row>
    <row r="6435" spans="1:4">
      <c r="A6435" s="31" t="e">
        <v>#NUM!</v>
      </c>
      <c r="B6435" s="100" t="e">
        <v>#NUM!</v>
      </c>
      <c r="C6435" s="100">
        <v>0</v>
      </c>
      <c r="D6435">
        <v>0</v>
      </c>
    </row>
    <row r="6436" spans="1:4">
      <c r="A6436" s="31" t="e">
        <v>#NUM!</v>
      </c>
      <c r="B6436" s="100" t="e">
        <v>#NUM!</v>
      </c>
      <c r="C6436" s="100">
        <v>0</v>
      </c>
      <c r="D6436">
        <v>0</v>
      </c>
    </row>
    <row r="6437" spans="1:4">
      <c r="A6437" s="31" t="e">
        <v>#NUM!</v>
      </c>
      <c r="B6437" s="100" t="e">
        <v>#NUM!</v>
      </c>
      <c r="C6437" s="100">
        <v>0</v>
      </c>
      <c r="D6437">
        <v>0</v>
      </c>
    </row>
    <row r="6438" spans="1:4">
      <c r="A6438" s="31" t="e">
        <v>#NUM!</v>
      </c>
      <c r="B6438" s="100" t="e">
        <v>#NUM!</v>
      </c>
      <c r="C6438" s="100">
        <v>0</v>
      </c>
      <c r="D6438">
        <v>0</v>
      </c>
    </row>
    <row r="6439" spans="1:4">
      <c r="A6439" s="31" t="e">
        <v>#NUM!</v>
      </c>
      <c r="B6439" s="100" t="e">
        <v>#NUM!</v>
      </c>
      <c r="C6439" s="100">
        <v>0</v>
      </c>
      <c r="D6439">
        <v>0</v>
      </c>
    </row>
    <row r="6440" spans="1:4">
      <c r="A6440" s="31" t="e">
        <v>#NUM!</v>
      </c>
      <c r="B6440" s="100" t="e">
        <v>#NUM!</v>
      </c>
      <c r="C6440" s="100">
        <v>0</v>
      </c>
      <c r="D6440">
        <v>0</v>
      </c>
    </row>
    <row r="6441" spans="1:4">
      <c r="A6441" s="31" t="e">
        <v>#NUM!</v>
      </c>
      <c r="B6441" s="100" t="e">
        <v>#NUM!</v>
      </c>
      <c r="C6441" s="100">
        <v>0</v>
      </c>
      <c r="D6441">
        <v>0</v>
      </c>
    </row>
    <row r="6442" spans="1:4">
      <c r="A6442" s="31" t="e">
        <v>#NUM!</v>
      </c>
      <c r="B6442" s="100" t="e">
        <v>#NUM!</v>
      </c>
      <c r="C6442" s="100">
        <v>0</v>
      </c>
      <c r="D6442">
        <v>0</v>
      </c>
    </row>
    <row r="6443" spans="1:4">
      <c r="A6443" s="31" t="e">
        <v>#NUM!</v>
      </c>
      <c r="B6443" s="100" t="e">
        <v>#NUM!</v>
      </c>
      <c r="C6443" s="100">
        <v>0</v>
      </c>
      <c r="D6443">
        <v>0</v>
      </c>
    </row>
    <row r="6444" spans="1:4">
      <c r="A6444" s="31" t="e">
        <v>#NUM!</v>
      </c>
      <c r="B6444" s="100" t="e">
        <v>#NUM!</v>
      </c>
      <c r="C6444" s="100">
        <v>0</v>
      </c>
      <c r="D6444">
        <v>0</v>
      </c>
    </row>
    <row r="6445" spans="1:4">
      <c r="A6445" s="31" t="e">
        <v>#NUM!</v>
      </c>
      <c r="B6445" s="100" t="e">
        <v>#NUM!</v>
      </c>
      <c r="C6445" s="100">
        <v>0</v>
      </c>
      <c r="D6445">
        <v>0</v>
      </c>
    </row>
    <row r="6446" spans="1:4">
      <c r="A6446" s="31" t="e">
        <v>#NUM!</v>
      </c>
      <c r="B6446" s="100" t="e">
        <v>#NUM!</v>
      </c>
      <c r="C6446" s="100">
        <v>0</v>
      </c>
      <c r="D6446">
        <v>0</v>
      </c>
    </row>
    <row r="6447" spans="1:4">
      <c r="A6447" s="31" t="e">
        <v>#NUM!</v>
      </c>
      <c r="B6447" s="100" t="e">
        <v>#NUM!</v>
      </c>
      <c r="C6447" s="100">
        <v>0</v>
      </c>
      <c r="D6447">
        <v>0</v>
      </c>
    </row>
    <row r="6448" spans="1:4">
      <c r="A6448" s="31" t="e">
        <v>#NUM!</v>
      </c>
      <c r="B6448" s="100" t="e">
        <v>#NUM!</v>
      </c>
      <c r="C6448" s="100">
        <v>0</v>
      </c>
      <c r="D6448">
        <v>0</v>
      </c>
    </row>
    <row r="6449" spans="1:4">
      <c r="A6449" s="31" t="e">
        <v>#NUM!</v>
      </c>
      <c r="B6449" s="100" t="e">
        <v>#NUM!</v>
      </c>
      <c r="C6449" s="100">
        <v>0</v>
      </c>
      <c r="D6449">
        <v>0</v>
      </c>
    </row>
    <row r="6450" spans="1:4">
      <c r="A6450" s="31" t="e">
        <v>#NUM!</v>
      </c>
      <c r="B6450" s="100" t="e">
        <v>#NUM!</v>
      </c>
      <c r="C6450" s="100">
        <v>0</v>
      </c>
      <c r="D6450">
        <v>0</v>
      </c>
    </row>
    <row r="6451" spans="1:4">
      <c r="A6451" s="31" t="e">
        <v>#NUM!</v>
      </c>
      <c r="B6451" s="100" t="e">
        <v>#NUM!</v>
      </c>
      <c r="C6451" s="100">
        <v>0</v>
      </c>
      <c r="D6451">
        <v>0</v>
      </c>
    </row>
    <row r="6452" spans="1:4">
      <c r="A6452" s="31" t="e">
        <v>#NUM!</v>
      </c>
      <c r="B6452" s="100" t="e">
        <v>#NUM!</v>
      </c>
      <c r="C6452" s="100">
        <v>0</v>
      </c>
      <c r="D6452">
        <v>0</v>
      </c>
    </row>
    <row r="6453" spans="1:4">
      <c r="A6453" s="31" t="e">
        <v>#NUM!</v>
      </c>
      <c r="B6453" s="100" t="e">
        <v>#NUM!</v>
      </c>
      <c r="C6453" s="100">
        <v>0</v>
      </c>
      <c r="D6453">
        <v>0</v>
      </c>
    </row>
    <row r="6454" spans="1:4">
      <c r="A6454" s="31" t="e">
        <v>#NUM!</v>
      </c>
      <c r="B6454" s="100" t="e">
        <v>#NUM!</v>
      </c>
      <c r="C6454" s="100">
        <v>0</v>
      </c>
      <c r="D6454">
        <v>0</v>
      </c>
    </row>
    <row r="6455" spans="1:4">
      <c r="A6455" s="31" t="e">
        <v>#NUM!</v>
      </c>
      <c r="B6455" s="100" t="e">
        <v>#NUM!</v>
      </c>
      <c r="C6455" s="100">
        <v>0</v>
      </c>
      <c r="D6455">
        <v>0</v>
      </c>
    </row>
    <row r="6456" spans="1:4">
      <c r="A6456" s="31" t="e">
        <v>#NUM!</v>
      </c>
      <c r="B6456" s="100" t="e">
        <v>#NUM!</v>
      </c>
      <c r="C6456" s="100">
        <v>0</v>
      </c>
      <c r="D6456">
        <v>0</v>
      </c>
    </row>
    <row r="6457" spans="1:4">
      <c r="A6457" s="31" t="e">
        <v>#NUM!</v>
      </c>
      <c r="B6457" s="100" t="e">
        <v>#NUM!</v>
      </c>
      <c r="C6457" s="100">
        <v>0</v>
      </c>
      <c r="D6457">
        <v>0</v>
      </c>
    </row>
    <row r="6458" spans="1:4">
      <c r="A6458" s="31" t="e">
        <v>#NUM!</v>
      </c>
      <c r="B6458" s="100" t="e">
        <v>#NUM!</v>
      </c>
      <c r="C6458" s="100">
        <v>0</v>
      </c>
      <c r="D6458">
        <v>0</v>
      </c>
    </row>
    <row r="6459" spans="1:4">
      <c r="A6459" s="31" t="e">
        <v>#NUM!</v>
      </c>
      <c r="B6459" s="100" t="e">
        <v>#NUM!</v>
      </c>
      <c r="C6459" s="100">
        <v>0</v>
      </c>
      <c r="D6459">
        <v>0</v>
      </c>
    </row>
    <row r="6460" spans="1:4">
      <c r="A6460" s="31" t="e">
        <v>#NUM!</v>
      </c>
      <c r="B6460" s="100" t="e">
        <v>#NUM!</v>
      </c>
      <c r="C6460" s="100">
        <v>0</v>
      </c>
      <c r="D6460">
        <v>0</v>
      </c>
    </row>
    <row r="6461" spans="1:4">
      <c r="A6461" s="31" t="e">
        <v>#NUM!</v>
      </c>
      <c r="B6461" s="100" t="e">
        <v>#NUM!</v>
      </c>
      <c r="C6461" s="100">
        <v>0</v>
      </c>
      <c r="D6461">
        <v>0</v>
      </c>
    </row>
    <row r="6462" spans="1:4">
      <c r="A6462" s="31" t="e">
        <v>#NUM!</v>
      </c>
      <c r="B6462" s="100" t="e">
        <v>#NUM!</v>
      </c>
      <c r="C6462" s="100">
        <v>0</v>
      </c>
      <c r="D6462">
        <v>0</v>
      </c>
    </row>
    <row r="6463" spans="1:4">
      <c r="A6463" s="31" t="e">
        <v>#NUM!</v>
      </c>
      <c r="B6463" s="100" t="e">
        <v>#NUM!</v>
      </c>
      <c r="C6463" s="100">
        <v>0</v>
      </c>
      <c r="D6463">
        <v>0</v>
      </c>
    </row>
    <row r="6464" spans="1:4">
      <c r="A6464" s="31" t="e">
        <v>#NUM!</v>
      </c>
      <c r="B6464" s="100" t="e">
        <v>#NUM!</v>
      </c>
      <c r="C6464" s="100">
        <v>0</v>
      </c>
      <c r="D6464">
        <v>0</v>
      </c>
    </row>
    <row r="6465" spans="1:4">
      <c r="A6465" s="31" t="e">
        <v>#NUM!</v>
      </c>
      <c r="B6465" s="100" t="e">
        <v>#NUM!</v>
      </c>
      <c r="C6465" s="100">
        <v>0</v>
      </c>
      <c r="D6465">
        <v>0</v>
      </c>
    </row>
    <row r="6466" spans="1:4">
      <c r="A6466" s="31" t="e">
        <v>#NUM!</v>
      </c>
      <c r="B6466" s="100" t="e">
        <v>#NUM!</v>
      </c>
      <c r="C6466" s="100">
        <v>0</v>
      </c>
      <c r="D6466">
        <v>0</v>
      </c>
    </row>
    <row r="6467" spans="1:4">
      <c r="A6467" s="31" t="e">
        <v>#NUM!</v>
      </c>
      <c r="B6467" s="100" t="e">
        <v>#NUM!</v>
      </c>
      <c r="C6467" s="100">
        <v>0</v>
      </c>
      <c r="D6467">
        <v>0</v>
      </c>
    </row>
    <row r="6468" spans="1:4">
      <c r="A6468" s="31" t="e">
        <v>#NUM!</v>
      </c>
      <c r="B6468" s="100" t="e">
        <v>#NUM!</v>
      </c>
      <c r="C6468" s="100">
        <v>0</v>
      </c>
      <c r="D6468">
        <v>0</v>
      </c>
    </row>
    <row r="6469" spans="1:4">
      <c r="A6469" s="31" t="e">
        <v>#NUM!</v>
      </c>
      <c r="B6469" s="100" t="e">
        <v>#NUM!</v>
      </c>
      <c r="C6469" s="100">
        <v>0</v>
      </c>
      <c r="D6469">
        <v>0</v>
      </c>
    </row>
    <row r="6470" spans="1:4">
      <c r="A6470" s="31" t="e">
        <v>#NUM!</v>
      </c>
      <c r="B6470" s="100" t="e">
        <v>#NUM!</v>
      </c>
      <c r="C6470" s="100">
        <v>0</v>
      </c>
      <c r="D6470">
        <v>0</v>
      </c>
    </row>
    <row r="6471" spans="1:4">
      <c r="A6471" s="31" t="e">
        <v>#NUM!</v>
      </c>
      <c r="B6471" s="100" t="e">
        <v>#NUM!</v>
      </c>
      <c r="C6471" s="100">
        <v>0</v>
      </c>
      <c r="D6471">
        <v>0</v>
      </c>
    </row>
    <row r="6472" spans="1:4">
      <c r="A6472" s="31" t="e">
        <v>#NUM!</v>
      </c>
      <c r="B6472" s="100" t="e">
        <v>#NUM!</v>
      </c>
      <c r="C6472" s="100">
        <v>0</v>
      </c>
      <c r="D6472">
        <v>0</v>
      </c>
    </row>
    <row r="6473" spans="1:4">
      <c r="A6473" s="31" t="e">
        <v>#NUM!</v>
      </c>
      <c r="B6473" s="100" t="e">
        <v>#NUM!</v>
      </c>
      <c r="C6473" s="100">
        <v>0</v>
      </c>
      <c r="D6473">
        <v>0</v>
      </c>
    </row>
    <row r="6474" spans="1:4">
      <c r="A6474" s="31" t="e">
        <v>#NUM!</v>
      </c>
      <c r="B6474" s="100" t="e">
        <v>#NUM!</v>
      </c>
      <c r="C6474" s="100">
        <v>0</v>
      </c>
      <c r="D6474">
        <v>0</v>
      </c>
    </row>
    <row r="6475" spans="1:4">
      <c r="A6475" s="31" t="e">
        <v>#NUM!</v>
      </c>
      <c r="B6475" s="100" t="e">
        <v>#NUM!</v>
      </c>
      <c r="C6475" s="100">
        <v>0</v>
      </c>
      <c r="D6475">
        <v>0</v>
      </c>
    </row>
    <row r="6476" spans="1:4">
      <c r="A6476" s="31" t="e">
        <v>#NUM!</v>
      </c>
      <c r="B6476" s="100" t="e">
        <v>#NUM!</v>
      </c>
      <c r="C6476" s="100">
        <v>0</v>
      </c>
      <c r="D6476">
        <v>0</v>
      </c>
    </row>
    <row r="6477" spans="1:4">
      <c r="A6477" s="31" t="e">
        <v>#NUM!</v>
      </c>
      <c r="B6477" s="100" t="e">
        <v>#NUM!</v>
      </c>
      <c r="C6477" s="100">
        <v>0</v>
      </c>
      <c r="D6477">
        <v>0</v>
      </c>
    </row>
    <row r="6478" spans="1:4">
      <c r="A6478" s="31" t="e">
        <v>#NUM!</v>
      </c>
      <c r="B6478" s="100" t="e">
        <v>#NUM!</v>
      </c>
      <c r="C6478" s="100">
        <v>0</v>
      </c>
      <c r="D6478">
        <v>0</v>
      </c>
    </row>
    <row r="6479" spans="1:4">
      <c r="A6479" s="31" t="e">
        <v>#NUM!</v>
      </c>
      <c r="B6479" s="100" t="e">
        <v>#NUM!</v>
      </c>
      <c r="C6479" s="100">
        <v>0</v>
      </c>
      <c r="D6479">
        <v>0</v>
      </c>
    </row>
    <row r="6480" spans="1:4">
      <c r="A6480" s="31" t="e">
        <v>#NUM!</v>
      </c>
      <c r="B6480" s="100" t="e">
        <v>#NUM!</v>
      </c>
      <c r="C6480" s="100">
        <v>0</v>
      </c>
      <c r="D6480">
        <v>0</v>
      </c>
    </row>
    <row r="6481" spans="1:4">
      <c r="A6481" s="31" t="e">
        <v>#NUM!</v>
      </c>
      <c r="B6481" s="100" t="e">
        <v>#NUM!</v>
      </c>
      <c r="C6481" s="100">
        <v>0</v>
      </c>
      <c r="D6481">
        <v>0</v>
      </c>
    </row>
    <row r="6482" spans="1:4">
      <c r="A6482" s="31" t="e">
        <v>#NUM!</v>
      </c>
      <c r="B6482" s="100" t="e">
        <v>#NUM!</v>
      </c>
      <c r="C6482" s="100">
        <v>0</v>
      </c>
      <c r="D6482">
        <v>0</v>
      </c>
    </row>
    <row r="6483" spans="1:4">
      <c r="A6483" s="31" t="e">
        <v>#NUM!</v>
      </c>
      <c r="B6483" s="100" t="e">
        <v>#NUM!</v>
      </c>
      <c r="C6483" s="100">
        <v>0</v>
      </c>
      <c r="D6483">
        <v>0</v>
      </c>
    </row>
    <row r="6484" spans="1:4">
      <c r="A6484" s="31" t="e">
        <v>#NUM!</v>
      </c>
      <c r="B6484" s="100" t="e">
        <v>#NUM!</v>
      </c>
      <c r="C6484" s="100">
        <v>0</v>
      </c>
      <c r="D6484">
        <v>0</v>
      </c>
    </row>
    <row r="6485" spans="1:4">
      <c r="A6485" s="31" t="e">
        <v>#NUM!</v>
      </c>
      <c r="B6485" s="100" t="e">
        <v>#NUM!</v>
      </c>
      <c r="C6485" s="100">
        <v>0</v>
      </c>
      <c r="D6485">
        <v>0</v>
      </c>
    </row>
    <row r="6486" spans="1:4">
      <c r="A6486" s="31" t="e">
        <v>#NUM!</v>
      </c>
      <c r="B6486" s="100" t="e">
        <v>#NUM!</v>
      </c>
      <c r="C6486" s="100">
        <v>0</v>
      </c>
      <c r="D6486">
        <v>0</v>
      </c>
    </row>
    <row r="6487" spans="1:4">
      <c r="A6487" s="31" t="e">
        <v>#NUM!</v>
      </c>
      <c r="B6487" s="100" t="e">
        <v>#NUM!</v>
      </c>
      <c r="C6487" s="100">
        <v>0</v>
      </c>
      <c r="D6487">
        <v>0</v>
      </c>
    </row>
    <row r="6488" spans="1:4">
      <c r="A6488" s="31" t="e">
        <v>#NUM!</v>
      </c>
      <c r="B6488" s="100" t="e">
        <v>#NUM!</v>
      </c>
      <c r="C6488" s="100">
        <v>0</v>
      </c>
      <c r="D6488">
        <v>0</v>
      </c>
    </row>
    <row r="6489" spans="1:4">
      <c r="A6489" s="31" t="e">
        <v>#NUM!</v>
      </c>
      <c r="B6489" s="100" t="e">
        <v>#NUM!</v>
      </c>
      <c r="C6489" s="100">
        <v>0</v>
      </c>
      <c r="D6489">
        <v>0</v>
      </c>
    </row>
    <row r="6490" spans="1:4">
      <c r="A6490" s="31" t="e">
        <v>#NUM!</v>
      </c>
      <c r="B6490" s="100" t="e">
        <v>#NUM!</v>
      </c>
      <c r="C6490" s="100">
        <v>0</v>
      </c>
      <c r="D6490">
        <v>0</v>
      </c>
    </row>
    <row r="6491" spans="1:4">
      <c r="A6491" s="31" t="e">
        <v>#NUM!</v>
      </c>
      <c r="B6491" s="100" t="e">
        <v>#NUM!</v>
      </c>
      <c r="C6491" s="100">
        <v>0</v>
      </c>
      <c r="D6491">
        <v>0</v>
      </c>
    </row>
    <row r="6492" spans="1:4">
      <c r="A6492" s="31" t="e">
        <v>#NUM!</v>
      </c>
      <c r="B6492" s="100" t="e">
        <v>#NUM!</v>
      </c>
      <c r="C6492" s="100">
        <v>0</v>
      </c>
      <c r="D6492">
        <v>0</v>
      </c>
    </row>
    <row r="6493" spans="1:4">
      <c r="A6493" s="31" t="e">
        <v>#NUM!</v>
      </c>
      <c r="B6493" s="100" t="e">
        <v>#NUM!</v>
      </c>
      <c r="C6493" s="100">
        <v>0</v>
      </c>
      <c r="D6493">
        <v>0</v>
      </c>
    </row>
    <row r="6494" spans="1:4">
      <c r="A6494" s="31" t="e">
        <v>#NUM!</v>
      </c>
      <c r="B6494" s="100" t="e">
        <v>#NUM!</v>
      </c>
      <c r="C6494" s="100">
        <v>0</v>
      </c>
      <c r="D6494">
        <v>0</v>
      </c>
    </row>
    <row r="6495" spans="1:4">
      <c r="A6495" s="31" t="e">
        <v>#NUM!</v>
      </c>
      <c r="B6495" s="100" t="e">
        <v>#NUM!</v>
      </c>
      <c r="C6495" s="100">
        <v>0</v>
      </c>
      <c r="D6495">
        <v>0</v>
      </c>
    </row>
    <row r="6496" spans="1:4">
      <c r="A6496" s="31" t="e">
        <v>#NUM!</v>
      </c>
      <c r="B6496" s="100" t="e">
        <v>#NUM!</v>
      </c>
      <c r="C6496" s="100">
        <v>0</v>
      </c>
      <c r="D6496">
        <v>0</v>
      </c>
    </row>
    <row r="6497" spans="1:4">
      <c r="A6497" s="31" t="e">
        <v>#NUM!</v>
      </c>
      <c r="B6497" s="100" t="e">
        <v>#NUM!</v>
      </c>
      <c r="C6497" s="100">
        <v>0</v>
      </c>
      <c r="D6497">
        <v>0</v>
      </c>
    </row>
    <row r="6498" spans="1:4">
      <c r="A6498" s="31" t="e">
        <v>#NUM!</v>
      </c>
      <c r="B6498" s="100" t="e">
        <v>#NUM!</v>
      </c>
      <c r="C6498" s="100">
        <v>0</v>
      </c>
      <c r="D6498">
        <v>0</v>
      </c>
    </row>
    <row r="6499" spans="1:4">
      <c r="A6499" s="31" t="e">
        <v>#NUM!</v>
      </c>
      <c r="B6499" s="100" t="e">
        <v>#NUM!</v>
      </c>
      <c r="C6499" s="100">
        <v>0</v>
      </c>
      <c r="D6499">
        <v>0</v>
      </c>
    </row>
    <row r="6500" spans="1:4">
      <c r="A6500" s="31" t="e">
        <v>#NUM!</v>
      </c>
      <c r="B6500" s="100" t="e">
        <v>#NUM!</v>
      </c>
      <c r="C6500" s="100">
        <v>0</v>
      </c>
      <c r="D6500">
        <v>0</v>
      </c>
    </row>
    <row r="6501" spans="1:4">
      <c r="A6501" s="31" t="e">
        <v>#NUM!</v>
      </c>
      <c r="B6501" s="100" t="e">
        <v>#NUM!</v>
      </c>
      <c r="C6501" s="100">
        <v>0</v>
      </c>
      <c r="D6501">
        <v>0</v>
      </c>
    </row>
    <row r="6502" spans="1:4">
      <c r="A6502" s="31" t="e">
        <v>#NUM!</v>
      </c>
      <c r="B6502" s="100" t="e">
        <v>#NUM!</v>
      </c>
      <c r="C6502" s="100">
        <v>0</v>
      </c>
      <c r="D6502">
        <v>0</v>
      </c>
    </row>
    <row r="6503" spans="1:4">
      <c r="A6503" s="31" t="e">
        <v>#NUM!</v>
      </c>
      <c r="B6503" s="100" t="e">
        <v>#NUM!</v>
      </c>
      <c r="C6503" s="100">
        <v>0</v>
      </c>
      <c r="D6503">
        <v>0</v>
      </c>
    </row>
    <row r="6504" spans="1:4">
      <c r="A6504" s="31" t="e">
        <v>#NUM!</v>
      </c>
      <c r="B6504" s="100" t="e">
        <v>#NUM!</v>
      </c>
      <c r="C6504" s="100">
        <v>0</v>
      </c>
      <c r="D6504">
        <v>0</v>
      </c>
    </row>
    <row r="6505" spans="1:4">
      <c r="A6505" s="31" t="e">
        <v>#NUM!</v>
      </c>
      <c r="B6505" s="100" t="e">
        <v>#NUM!</v>
      </c>
      <c r="C6505" s="100">
        <v>0</v>
      </c>
      <c r="D6505">
        <v>0</v>
      </c>
    </row>
    <row r="6506" spans="1:4">
      <c r="A6506" s="31" t="e">
        <v>#NUM!</v>
      </c>
      <c r="B6506" s="100" t="e">
        <v>#NUM!</v>
      </c>
      <c r="C6506" s="100">
        <v>0</v>
      </c>
      <c r="D6506">
        <v>0</v>
      </c>
    </row>
    <row r="6507" spans="1:4">
      <c r="A6507" s="31" t="e">
        <v>#NUM!</v>
      </c>
      <c r="B6507" s="100" t="e">
        <v>#NUM!</v>
      </c>
      <c r="C6507" s="100">
        <v>0</v>
      </c>
      <c r="D6507">
        <v>0</v>
      </c>
    </row>
    <row r="6508" spans="1:4">
      <c r="A6508" s="31" t="e">
        <v>#NUM!</v>
      </c>
      <c r="B6508" s="100" t="e">
        <v>#NUM!</v>
      </c>
      <c r="C6508" s="100">
        <v>0</v>
      </c>
      <c r="D6508">
        <v>0</v>
      </c>
    </row>
    <row r="6509" spans="1:4">
      <c r="A6509" s="31" t="e">
        <v>#NUM!</v>
      </c>
      <c r="B6509" s="100" t="e">
        <v>#NUM!</v>
      </c>
      <c r="C6509" s="100">
        <v>0</v>
      </c>
      <c r="D6509">
        <v>0</v>
      </c>
    </row>
    <row r="6510" spans="1:4">
      <c r="A6510" s="31" t="e">
        <v>#NUM!</v>
      </c>
      <c r="B6510" s="100" t="e">
        <v>#NUM!</v>
      </c>
      <c r="C6510" s="100">
        <v>0</v>
      </c>
      <c r="D6510">
        <v>0</v>
      </c>
    </row>
    <row r="6511" spans="1:4">
      <c r="A6511" s="31" t="e">
        <v>#NUM!</v>
      </c>
      <c r="B6511" s="100" t="e">
        <v>#NUM!</v>
      </c>
      <c r="C6511" s="100">
        <v>0</v>
      </c>
      <c r="D6511">
        <v>0</v>
      </c>
    </row>
    <row r="6512" spans="1:4">
      <c r="A6512" s="31" t="e">
        <v>#NUM!</v>
      </c>
      <c r="B6512" s="100" t="e">
        <v>#NUM!</v>
      </c>
      <c r="C6512" s="100">
        <v>0</v>
      </c>
      <c r="D6512">
        <v>0</v>
      </c>
    </row>
    <row r="6513" spans="1:4">
      <c r="A6513" s="31" t="e">
        <v>#NUM!</v>
      </c>
      <c r="B6513" s="100" t="e">
        <v>#NUM!</v>
      </c>
      <c r="C6513" s="100">
        <v>0</v>
      </c>
      <c r="D6513">
        <v>0</v>
      </c>
    </row>
    <row r="6514" spans="1:4">
      <c r="A6514" s="31" t="e">
        <v>#NUM!</v>
      </c>
      <c r="B6514" s="100" t="e">
        <v>#NUM!</v>
      </c>
      <c r="C6514" s="100">
        <v>0</v>
      </c>
      <c r="D6514">
        <v>0</v>
      </c>
    </row>
    <row r="6515" spans="1:4">
      <c r="A6515" s="31" t="e">
        <v>#NUM!</v>
      </c>
      <c r="B6515" s="100" t="e">
        <v>#NUM!</v>
      </c>
      <c r="C6515" s="100">
        <v>0</v>
      </c>
      <c r="D6515">
        <v>0</v>
      </c>
    </row>
    <row r="6516" spans="1:4">
      <c r="A6516" s="31" t="e">
        <v>#NUM!</v>
      </c>
      <c r="B6516" s="100" t="e">
        <v>#NUM!</v>
      </c>
      <c r="C6516" s="100">
        <v>0</v>
      </c>
      <c r="D6516">
        <v>0</v>
      </c>
    </row>
    <row r="6517" spans="1:4">
      <c r="A6517" s="31" t="e">
        <v>#NUM!</v>
      </c>
      <c r="B6517" s="100" t="e">
        <v>#NUM!</v>
      </c>
      <c r="C6517" s="100">
        <v>0</v>
      </c>
      <c r="D6517">
        <v>0</v>
      </c>
    </row>
    <row r="6518" spans="1:4">
      <c r="A6518" s="31" t="e">
        <v>#NUM!</v>
      </c>
      <c r="B6518" s="100" t="e">
        <v>#NUM!</v>
      </c>
      <c r="C6518" s="100">
        <v>0</v>
      </c>
      <c r="D6518">
        <v>0</v>
      </c>
    </row>
    <row r="6519" spans="1:4">
      <c r="A6519" s="31" t="e">
        <v>#NUM!</v>
      </c>
      <c r="B6519" s="100" t="e">
        <v>#NUM!</v>
      </c>
      <c r="C6519" s="100">
        <v>0</v>
      </c>
      <c r="D6519">
        <v>0</v>
      </c>
    </row>
    <row r="6520" spans="1:4">
      <c r="A6520" s="31" t="e">
        <v>#NUM!</v>
      </c>
      <c r="B6520" s="100" t="e">
        <v>#NUM!</v>
      </c>
      <c r="C6520" s="100">
        <v>0</v>
      </c>
      <c r="D6520">
        <v>0</v>
      </c>
    </row>
    <row r="6521" spans="1:4">
      <c r="A6521" s="31" t="e">
        <v>#NUM!</v>
      </c>
      <c r="B6521" s="100" t="e">
        <v>#NUM!</v>
      </c>
      <c r="C6521" s="100">
        <v>0</v>
      </c>
      <c r="D6521">
        <v>0</v>
      </c>
    </row>
    <row r="6522" spans="1:4">
      <c r="A6522" s="31" t="e">
        <v>#NUM!</v>
      </c>
      <c r="B6522" s="100" t="e">
        <v>#NUM!</v>
      </c>
      <c r="C6522" s="100">
        <v>0</v>
      </c>
      <c r="D6522">
        <v>0</v>
      </c>
    </row>
    <row r="6523" spans="1:4">
      <c r="A6523" s="31" t="e">
        <v>#NUM!</v>
      </c>
      <c r="B6523" s="100" t="e">
        <v>#NUM!</v>
      </c>
      <c r="C6523" s="100">
        <v>0</v>
      </c>
      <c r="D6523">
        <v>0</v>
      </c>
    </row>
    <row r="6524" spans="1:4">
      <c r="A6524" s="31" t="e">
        <v>#NUM!</v>
      </c>
      <c r="B6524" s="100" t="e">
        <v>#NUM!</v>
      </c>
      <c r="C6524" s="100">
        <v>0</v>
      </c>
      <c r="D6524">
        <v>0</v>
      </c>
    </row>
    <row r="6525" spans="1:4">
      <c r="A6525" s="31" t="e">
        <v>#NUM!</v>
      </c>
      <c r="B6525" s="100" t="e">
        <v>#NUM!</v>
      </c>
      <c r="C6525" s="100">
        <v>0</v>
      </c>
      <c r="D6525">
        <v>0</v>
      </c>
    </row>
    <row r="6526" spans="1:4">
      <c r="A6526" s="31" t="e">
        <v>#NUM!</v>
      </c>
      <c r="B6526" s="100" t="e">
        <v>#NUM!</v>
      </c>
      <c r="C6526" s="100">
        <v>0</v>
      </c>
      <c r="D6526">
        <v>0</v>
      </c>
    </row>
    <row r="6527" spans="1:4">
      <c r="A6527" s="31" t="e">
        <v>#NUM!</v>
      </c>
      <c r="B6527" s="100" t="e">
        <v>#NUM!</v>
      </c>
      <c r="C6527" s="100">
        <v>0</v>
      </c>
      <c r="D6527">
        <v>0</v>
      </c>
    </row>
    <row r="6528" spans="1:4">
      <c r="A6528" s="31" t="e">
        <v>#NUM!</v>
      </c>
      <c r="B6528" s="100" t="e">
        <v>#NUM!</v>
      </c>
      <c r="C6528" s="100">
        <v>0</v>
      </c>
      <c r="D6528">
        <v>0</v>
      </c>
    </row>
    <row r="6529" spans="1:4">
      <c r="A6529" s="31" t="e">
        <v>#NUM!</v>
      </c>
      <c r="B6529" s="100" t="e">
        <v>#NUM!</v>
      </c>
      <c r="C6529" s="100">
        <v>0</v>
      </c>
      <c r="D6529">
        <v>0</v>
      </c>
    </row>
    <row r="6530" spans="1:4">
      <c r="A6530" s="31" t="e">
        <v>#NUM!</v>
      </c>
      <c r="B6530" s="100" t="e">
        <v>#NUM!</v>
      </c>
      <c r="C6530" s="100">
        <v>0</v>
      </c>
      <c r="D6530">
        <v>0</v>
      </c>
    </row>
    <row r="6531" spans="1:4">
      <c r="A6531" s="31" t="e">
        <v>#NUM!</v>
      </c>
      <c r="B6531" s="100" t="e">
        <v>#NUM!</v>
      </c>
      <c r="C6531" s="100">
        <v>0</v>
      </c>
      <c r="D6531">
        <v>0</v>
      </c>
    </row>
    <row r="6532" spans="1:4">
      <c r="A6532" s="31" t="e">
        <v>#NUM!</v>
      </c>
      <c r="B6532" s="100" t="e">
        <v>#NUM!</v>
      </c>
      <c r="C6532" s="100">
        <v>0</v>
      </c>
      <c r="D6532">
        <v>0</v>
      </c>
    </row>
    <row r="6533" spans="1:4">
      <c r="A6533" s="31" t="e">
        <v>#NUM!</v>
      </c>
      <c r="B6533" s="100" t="e">
        <v>#NUM!</v>
      </c>
      <c r="C6533" s="100">
        <v>0</v>
      </c>
      <c r="D6533">
        <v>0</v>
      </c>
    </row>
    <row r="6534" spans="1:4">
      <c r="A6534" s="31" t="e">
        <v>#NUM!</v>
      </c>
      <c r="B6534" s="100" t="e">
        <v>#NUM!</v>
      </c>
      <c r="C6534" s="100">
        <v>0</v>
      </c>
      <c r="D6534">
        <v>0</v>
      </c>
    </row>
    <row r="6535" spans="1:4">
      <c r="A6535" s="31" t="e">
        <v>#NUM!</v>
      </c>
      <c r="B6535" s="100" t="e">
        <v>#NUM!</v>
      </c>
      <c r="C6535" s="100">
        <v>0</v>
      </c>
      <c r="D6535">
        <v>0</v>
      </c>
    </row>
    <row r="6536" spans="1:4">
      <c r="A6536" s="31" t="e">
        <v>#NUM!</v>
      </c>
      <c r="B6536" s="100" t="e">
        <v>#NUM!</v>
      </c>
      <c r="C6536" s="100">
        <v>0</v>
      </c>
      <c r="D6536">
        <v>0</v>
      </c>
    </row>
    <row r="6537" spans="1:4">
      <c r="A6537" s="31" t="e">
        <v>#NUM!</v>
      </c>
      <c r="B6537" s="100" t="e">
        <v>#NUM!</v>
      </c>
      <c r="C6537" s="100">
        <v>0</v>
      </c>
      <c r="D6537">
        <v>0</v>
      </c>
    </row>
    <row r="6538" spans="1:4">
      <c r="A6538" s="31" t="e">
        <v>#NUM!</v>
      </c>
      <c r="B6538" s="100" t="e">
        <v>#NUM!</v>
      </c>
      <c r="C6538" s="100">
        <v>0</v>
      </c>
      <c r="D6538">
        <v>0</v>
      </c>
    </row>
    <row r="6539" spans="1:4">
      <c r="A6539" s="31" t="e">
        <v>#NUM!</v>
      </c>
      <c r="B6539" s="100" t="e">
        <v>#NUM!</v>
      </c>
      <c r="C6539" s="100">
        <v>0</v>
      </c>
      <c r="D6539">
        <v>0</v>
      </c>
    </row>
    <row r="6540" spans="1:4">
      <c r="A6540" s="31" t="e">
        <v>#NUM!</v>
      </c>
      <c r="B6540" s="100" t="e">
        <v>#NUM!</v>
      </c>
      <c r="C6540" s="100">
        <v>0</v>
      </c>
      <c r="D6540">
        <v>0</v>
      </c>
    </row>
    <row r="6541" spans="1:4">
      <c r="A6541" s="31" t="e">
        <v>#NUM!</v>
      </c>
      <c r="B6541" s="100" t="e">
        <v>#NUM!</v>
      </c>
      <c r="C6541" s="100">
        <v>0</v>
      </c>
      <c r="D6541">
        <v>0</v>
      </c>
    </row>
    <row r="6542" spans="1:4">
      <c r="A6542" s="31" t="e">
        <v>#NUM!</v>
      </c>
      <c r="B6542" s="100" t="e">
        <v>#NUM!</v>
      </c>
      <c r="C6542" s="100">
        <v>0</v>
      </c>
      <c r="D6542">
        <v>0</v>
      </c>
    </row>
    <row r="6543" spans="1:4">
      <c r="A6543" s="31" t="e">
        <v>#NUM!</v>
      </c>
      <c r="B6543" s="100" t="e">
        <v>#NUM!</v>
      </c>
      <c r="C6543" s="100">
        <v>0</v>
      </c>
      <c r="D6543">
        <v>0</v>
      </c>
    </row>
    <row r="6544" spans="1:4">
      <c r="A6544" s="31" t="e">
        <v>#NUM!</v>
      </c>
      <c r="B6544" s="100" t="e">
        <v>#NUM!</v>
      </c>
      <c r="C6544" s="100">
        <v>0</v>
      </c>
      <c r="D6544">
        <v>0</v>
      </c>
    </row>
    <row r="6545" spans="1:4">
      <c r="A6545" s="31" t="e">
        <v>#NUM!</v>
      </c>
      <c r="B6545" s="100" t="e">
        <v>#NUM!</v>
      </c>
      <c r="C6545" s="100">
        <v>0</v>
      </c>
      <c r="D6545">
        <v>0</v>
      </c>
    </row>
    <row r="6546" spans="1:4">
      <c r="A6546" s="31" t="e">
        <v>#NUM!</v>
      </c>
      <c r="B6546" s="100" t="e">
        <v>#NUM!</v>
      </c>
      <c r="C6546" s="100">
        <v>0</v>
      </c>
      <c r="D6546">
        <v>0</v>
      </c>
    </row>
    <row r="6547" spans="1:4">
      <c r="A6547" s="31" t="e">
        <v>#NUM!</v>
      </c>
      <c r="B6547" s="100" t="e">
        <v>#NUM!</v>
      </c>
      <c r="C6547" s="100">
        <v>0</v>
      </c>
      <c r="D6547">
        <v>0</v>
      </c>
    </row>
    <row r="6548" spans="1:4">
      <c r="A6548" s="31" t="e">
        <v>#NUM!</v>
      </c>
      <c r="B6548" s="100" t="e">
        <v>#NUM!</v>
      </c>
      <c r="C6548" s="100">
        <v>0</v>
      </c>
      <c r="D6548">
        <v>0</v>
      </c>
    </row>
    <row r="6549" spans="1:4">
      <c r="A6549" s="31" t="e">
        <v>#NUM!</v>
      </c>
      <c r="B6549" s="100" t="e">
        <v>#NUM!</v>
      </c>
      <c r="C6549" s="100">
        <v>0</v>
      </c>
      <c r="D6549">
        <v>0</v>
      </c>
    </row>
    <row r="6550" spans="1:4">
      <c r="A6550" s="31" t="e">
        <v>#NUM!</v>
      </c>
      <c r="B6550" s="100" t="e">
        <v>#NUM!</v>
      </c>
      <c r="C6550" s="100">
        <v>0</v>
      </c>
      <c r="D6550">
        <v>0</v>
      </c>
    </row>
    <row r="6551" spans="1:4">
      <c r="A6551" s="31" t="e">
        <v>#NUM!</v>
      </c>
      <c r="B6551" s="100" t="e">
        <v>#NUM!</v>
      </c>
      <c r="C6551" s="100">
        <v>0</v>
      </c>
      <c r="D6551">
        <v>0</v>
      </c>
    </row>
    <row r="6552" spans="1:4">
      <c r="A6552" s="31" t="e">
        <v>#NUM!</v>
      </c>
      <c r="B6552" s="100" t="e">
        <v>#NUM!</v>
      </c>
      <c r="C6552" s="100">
        <v>0</v>
      </c>
      <c r="D6552">
        <v>0</v>
      </c>
    </row>
    <row r="6553" spans="1:4">
      <c r="A6553" s="31" t="e">
        <v>#NUM!</v>
      </c>
      <c r="B6553" s="100" t="e">
        <v>#NUM!</v>
      </c>
      <c r="C6553" s="100">
        <v>0</v>
      </c>
      <c r="D6553">
        <v>0</v>
      </c>
    </row>
    <row r="6554" spans="1:4">
      <c r="A6554" s="31" t="e">
        <v>#NUM!</v>
      </c>
      <c r="B6554" s="100" t="e">
        <v>#NUM!</v>
      </c>
      <c r="C6554" s="100">
        <v>0</v>
      </c>
      <c r="D6554">
        <v>0</v>
      </c>
    </row>
    <row r="6555" spans="1:4">
      <c r="A6555" s="31" t="e">
        <v>#NUM!</v>
      </c>
      <c r="B6555" s="100" t="e">
        <v>#NUM!</v>
      </c>
      <c r="C6555" s="100">
        <v>0</v>
      </c>
      <c r="D6555">
        <v>0</v>
      </c>
    </row>
    <row r="6556" spans="1:4">
      <c r="A6556" s="31" t="e">
        <v>#NUM!</v>
      </c>
      <c r="B6556" s="100" t="e">
        <v>#NUM!</v>
      </c>
      <c r="C6556" s="100">
        <v>0</v>
      </c>
      <c r="D6556">
        <v>0</v>
      </c>
    </row>
    <row r="6557" spans="1:4">
      <c r="A6557" s="31" t="e">
        <v>#NUM!</v>
      </c>
      <c r="B6557" s="100" t="e">
        <v>#NUM!</v>
      </c>
      <c r="C6557" s="100">
        <v>0</v>
      </c>
      <c r="D6557">
        <v>0</v>
      </c>
    </row>
    <row r="6558" spans="1:4">
      <c r="A6558" s="31" t="e">
        <v>#NUM!</v>
      </c>
      <c r="B6558" s="100" t="e">
        <v>#NUM!</v>
      </c>
      <c r="C6558" s="100">
        <v>0</v>
      </c>
      <c r="D6558">
        <v>0</v>
      </c>
    </row>
    <row r="6559" spans="1:4">
      <c r="A6559" s="31" t="e">
        <v>#NUM!</v>
      </c>
      <c r="B6559" s="100" t="e">
        <v>#NUM!</v>
      </c>
      <c r="C6559" s="100">
        <v>0</v>
      </c>
      <c r="D6559">
        <v>0</v>
      </c>
    </row>
    <row r="6560" spans="1:4">
      <c r="A6560" s="31" t="e">
        <v>#NUM!</v>
      </c>
      <c r="B6560" s="100" t="e">
        <v>#NUM!</v>
      </c>
      <c r="C6560" s="100">
        <v>0</v>
      </c>
      <c r="D6560">
        <v>0</v>
      </c>
    </row>
    <row r="6561" spans="1:4">
      <c r="A6561" s="31" t="e">
        <v>#NUM!</v>
      </c>
      <c r="B6561" s="100" t="e">
        <v>#NUM!</v>
      </c>
      <c r="C6561" s="100">
        <v>0</v>
      </c>
      <c r="D6561">
        <v>0</v>
      </c>
    </row>
    <row r="6562" spans="1:4">
      <c r="A6562" s="31" t="e">
        <v>#NUM!</v>
      </c>
      <c r="B6562" s="100" t="e">
        <v>#NUM!</v>
      </c>
      <c r="C6562" s="100">
        <v>0</v>
      </c>
      <c r="D6562">
        <v>0</v>
      </c>
    </row>
    <row r="6563" spans="1:4">
      <c r="A6563" s="31" t="e">
        <v>#NUM!</v>
      </c>
      <c r="B6563" s="100" t="e">
        <v>#NUM!</v>
      </c>
      <c r="C6563" s="100">
        <v>0</v>
      </c>
      <c r="D6563">
        <v>0</v>
      </c>
    </row>
    <row r="6564" spans="1:4">
      <c r="A6564" s="31" t="e">
        <v>#NUM!</v>
      </c>
      <c r="B6564" s="100" t="e">
        <v>#NUM!</v>
      </c>
      <c r="C6564" s="100">
        <v>0</v>
      </c>
      <c r="D6564">
        <v>0</v>
      </c>
    </row>
    <row r="6565" spans="1:4">
      <c r="A6565" s="31" t="e">
        <v>#NUM!</v>
      </c>
      <c r="B6565" s="100" t="e">
        <v>#NUM!</v>
      </c>
      <c r="C6565" s="100">
        <v>0</v>
      </c>
      <c r="D6565">
        <v>0</v>
      </c>
    </row>
    <row r="6566" spans="1:4">
      <c r="A6566" s="31" t="e">
        <v>#NUM!</v>
      </c>
      <c r="B6566" s="100" t="e">
        <v>#NUM!</v>
      </c>
      <c r="C6566" s="100">
        <v>0</v>
      </c>
      <c r="D6566">
        <v>0</v>
      </c>
    </row>
    <row r="6567" spans="1:4">
      <c r="A6567" s="31" t="e">
        <v>#NUM!</v>
      </c>
      <c r="B6567" s="100" t="e">
        <v>#NUM!</v>
      </c>
      <c r="C6567" s="100">
        <v>0</v>
      </c>
      <c r="D6567">
        <v>0</v>
      </c>
    </row>
    <row r="6568" spans="1:4">
      <c r="A6568" s="31" t="e">
        <v>#NUM!</v>
      </c>
      <c r="B6568" s="100" t="e">
        <v>#NUM!</v>
      </c>
      <c r="C6568" s="100">
        <v>0</v>
      </c>
      <c r="D6568">
        <v>0</v>
      </c>
    </row>
    <row r="6569" spans="1:4">
      <c r="A6569" s="31" t="e">
        <v>#NUM!</v>
      </c>
      <c r="B6569" s="100" t="e">
        <v>#NUM!</v>
      </c>
      <c r="C6569" s="100">
        <v>0</v>
      </c>
      <c r="D6569">
        <v>0</v>
      </c>
    </row>
    <row r="6570" spans="1:4">
      <c r="A6570" s="31" t="e">
        <v>#NUM!</v>
      </c>
      <c r="B6570" s="100" t="e">
        <v>#NUM!</v>
      </c>
      <c r="C6570" s="100">
        <v>0</v>
      </c>
      <c r="D6570">
        <v>0</v>
      </c>
    </row>
    <row r="6571" spans="1:4">
      <c r="A6571" s="31" t="e">
        <v>#NUM!</v>
      </c>
      <c r="B6571" s="100" t="e">
        <v>#NUM!</v>
      </c>
      <c r="C6571" s="100">
        <v>0</v>
      </c>
      <c r="D6571">
        <v>0</v>
      </c>
    </row>
    <row r="6572" spans="1:4">
      <c r="A6572" s="31" t="e">
        <v>#NUM!</v>
      </c>
      <c r="B6572" s="100" t="e">
        <v>#NUM!</v>
      </c>
      <c r="C6572" s="100">
        <v>0</v>
      </c>
      <c r="D6572">
        <v>0</v>
      </c>
    </row>
    <row r="6573" spans="1:4">
      <c r="A6573" s="31" t="e">
        <v>#NUM!</v>
      </c>
      <c r="B6573" s="100" t="e">
        <v>#NUM!</v>
      </c>
      <c r="C6573" s="100">
        <v>0</v>
      </c>
      <c r="D6573">
        <v>0</v>
      </c>
    </row>
    <row r="6574" spans="1:4">
      <c r="A6574" s="31" t="e">
        <v>#NUM!</v>
      </c>
      <c r="B6574" s="100" t="e">
        <v>#NUM!</v>
      </c>
      <c r="C6574" s="100">
        <v>0</v>
      </c>
      <c r="D6574">
        <v>0</v>
      </c>
    </row>
    <row r="6575" spans="1:4">
      <c r="A6575" s="31" t="e">
        <v>#NUM!</v>
      </c>
      <c r="B6575" s="100" t="e">
        <v>#NUM!</v>
      </c>
      <c r="C6575" s="100">
        <v>0</v>
      </c>
      <c r="D6575">
        <v>0</v>
      </c>
    </row>
    <row r="6576" spans="1:4">
      <c r="A6576" s="31" t="e">
        <v>#NUM!</v>
      </c>
      <c r="B6576" s="100" t="e">
        <v>#NUM!</v>
      </c>
      <c r="C6576" s="100">
        <v>0</v>
      </c>
      <c r="D6576">
        <v>0</v>
      </c>
    </row>
    <row r="6577" spans="1:4">
      <c r="A6577" s="31" t="e">
        <v>#NUM!</v>
      </c>
      <c r="B6577" s="100" t="e">
        <v>#NUM!</v>
      </c>
      <c r="C6577" s="100">
        <v>0</v>
      </c>
      <c r="D6577">
        <v>0</v>
      </c>
    </row>
    <row r="6578" spans="1:4">
      <c r="A6578" s="31" t="e">
        <v>#NUM!</v>
      </c>
      <c r="B6578" s="100" t="e">
        <v>#NUM!</v>
      </c>
      <c r="C6578" s="100">
        <v>0</v>
      </c>
      <c r="D6578">
        <v>0</v>
      </c>
    </row>
    <row r="6579" spans="1:4">
      <c r="A6579" s="31" t="e">
        <v>#NUM!</v>
      </c>
      <c r="B6579" s="100" t="e">
        <v>#NUM!</v>
      </c>
      <c r="C6579" s="100">
        <v>0</v>
      </c>
      <c r="D6579">
        <v>0</v>
      </c>
    </row>
    <row r="6580" spans="1:4">
      <c r="A6580" s="31" t="e">
        <v>#NUM!</v>
      </c>
      <c r="B6580" s="100" t="e">
        <v>#NUM!</v>
      </c>
      <c r="C6580" s="100">
        <v>0</v>
      </c>
      <c r="D6580">
        <v>0</v>
      </c>
    </row>
    <row r="6581" spans="1:4">
      <c r="A6581" s="31" t="e">
        <v>#NUM!</v>
      </c>
      <c r="B6581" s="100" t="e">
        <v>#NUM!</v>
      </c>
      <c r="C6581" s="100">
        <v>0</v>
      </c>
      <c r="D6581">
        <v>0</v>
      </c>
    </row>
    <row r="6582" spans="1:4">
      <c r="A6582" s="31" t="e">
        <v>#NUM!</v>
      </c>
      <c r="B6582" s="100" t="e">
        <v>#NUM!</v>
      </c>
      <c r="C6582" s="100">
        <v>0</v>
      </c>
      <c r="D6582">
        <v>0</v>
      </c>
    </row>
    <row r="6583" spans="1:4">
      <c r="A6583" s="31" t="e">
        <v>#NUM!</v>
      </c>
      <c r="B6583" s="100" t="e">
        <v>#NUM!</v>
      </c>
      <c r="C6583" s="100">
        <v>0</v>
      </c>
      <c r="D6583">
        <v>0</v>
      </c>
    </row>
    <row r="6584" spans="1:4">
      <c r="A6584" s="31" t="e">
        <v>#NUM!</v>
      </c>
      <c r="B6584" s="100" t="e">
        <v>#NUM!</v>
      </c>
      <c r="C6584" s="100">
        <v>0</v>
      </c>
      <c r="D6584">
        <v>0</v>
      </c>
    </row>
    <row r="6585" spans="1:4">
      <c r="A6585" s="31" t="e">
        <v>#NUM!</v>
      </c>
      <c r="B6585" s="100" t="e">
        <v>#NUM!</v>
      </c>
      <c r="C6585" s="100">
        <v>0</v>
      </c>
      <c r="D6585">
        <v>0</v>
      </c>
    </row>
    <row r="6586" spans="1:4">
      <c r="A6586" s="31" t="e">
        <v>#NUM!</v>
      </c>
      <c r="B6586" s="100" t="e">
        <v>#NUM!</v>
      </c>
      <c r="C6586" s="100">
        <v>0</v>
      </c>
      <c r="D6586">
        <v>0</v>
      </c>
    </row>
    <row r="6587" spans="1:4">
      <c r="A6587" s="31" t="e">
        <v>#NUM!</v>
      </c>
      <c r="B6587" s="100" t="e">
        <v>#NUM!</v>
      </c>
      <c r="C6587" s="100">
        <v>0</v>
      </c>
      <c r="D6587">
        <v>0</v>
      </c>
    </row>
    <row r="6588" spans="1:4">
      <c r="A6588" s="31" t="e">
        <v>#NUM!</v>
      </c>
      <c r="B6588" s="100" t="e">
        <v>#NUM!</v>
      </c>
      <c r="C6588" s="100">
        <v>0</v>
      </c>
      <c r="D6588">
        <v>0</v>
      </c>
    </row>
    <row r="6589" spans="1:4">
      <c r="A6589" s="31" t="e">
        <v>#NUM!</v>
      </c>
      <c r="B6589" s="100" t="e">
        <v>#NUM!</v>
      </c>
      <c r="C6589" s="100">
        <v>0</v>
      </c>
      <c r="D6589">
        <v>0</v>
      </c>
    </row>
    <row r="6590" spans="1:4">
      <c r="A6590" s="31" t="e">
        <v>#NUM!</v>
      </c>
      <c r="B6590" s="100" t="e">
        <v>#NUM!</v>
      </c>
      <c r="C6590" s="100">
        <v>0</v>
      </c>
      <c r="D6590">
        <v>0</v>
      </c>
    </row>
    <row r="6591" spans="1:4">
      <c r="A6591" s="31" t="e">
        <v>#NUM!</v>
      </c>
      <c r="B6591" s="100" t="e">
        <v>#NUM!</v>
      </c>
      <c r="C6591" s="100">
        <v>0</v>
      </c>
      <c r="D6591">
        <v>0</v>
      </c>
    </row>
    <row r="6592" spans="1:4">
      <c r="A6592" s="31" t="e">
        <v>#NUM!</v>
      </c>
      <c r="B6592" s="100" t="e">
        <v>#NUM!</v>
      </c>
      <c r="C6592" s="100">
        <v>0</v>
      </c>
      <c r="D6592">
        <v>0</v>
      </c>
    </row>
    <row r="6593" spans="1:4">
      <c r="A6593" s="31" t="e">
        <v>#NUM!</v>
      </c>
      <c r="B6593" s="100" t="e">
        <v>#NUM!</v>
      </c>
      <c r="C6593" s="100">
        <v>0</v>
      </c>
      <c r="D6593">
        <v>0</v>
      </c>
    </row>
    <row r="6594" spans="1:4">
      <c r="A6594" s="31" t="e">
        <v>#NUM!</v>
      </c>
      <c r="B6594" s="100" t="e">
        <v>#NUM!</v>
      </c>
      <c r="C6594" s="100">
        <v>0</v>
      </c>
      <c r="D6594">
        <v>0</v>
      </c>
    </row>
    <row r="6595" spans="1:4">
      <c r="A6595" s="31" t="e">
        <v>#NUM!</v>
      </c>
      <c r="B6595" s="100" t="e">
        <v>#NUM!</v>
      </c>
      <c r="C6595" s="100">
        <v>0</v>
      </c>
      <c r="D6595">
        <v>0</v>
      </c>
    </row>
    <row r="6596" spans="1:4">
      <c r="A6596" s="31" t="e">
        <v>#NUM!</v>
      </c>
      <c r="B6596" s="100" t="e">
        <v>#NUM!</v>
      </c>
      <c r="C6596" s="100">
        <v>0</v>
      </c>
      <c r="D6596">
        <v>0</v>
      </c>
    </row>
    <row r="6597" spans="1:4">
      <c r="A6597" s="31" t="e">
        <v>#NUM!</v>
      </c>
      <c r="B6597" s="100" t="e">
        <v>#NUM!</v>
      </c>
      <c r="C6597" s="100">
        <v>0</v>
      </c>
      <c r="D6597">
        <v>0</v>
      </c>
    </row>
    <row r="6598" spans="1:4">
      <c r="A6598" s="31" t="e">
        <v>#NUM!</v>
      </c>
      <c r="B6598" s="100" t="e">
        <v>#NUM!</v>
      </c>
      <c r="C6598" s="100">
        <v>0</v>
      </c>
      <c r="D6598">
        <v>0</v>
      </c>
    </row>
    <row r="6599" spans="1:4">
      <c r="A6599" s="31" t="e">
        <v>#NUM!</v>
      </c>
      <c r="B6599" s="100" t="e">
        <v>#NUM!</v>
      </c>
      <c r="C6599" s="100">
        <v>0</v>
      </c>
      <c r="D6599">
        <v>0</v>
      </c>
    </row>
    <row r="6600" spans="1:4">
      <c r="A6600" s="31" t="e">
        <v>#NUM!</v>
      </c>
      <c r="B6600" s="100" t="e">
        <v>#NUM!</v>
      </c>
      <c r="C6600" s="100">
        <v>0</v>
      </c>
      <c r="D6600">
        <v>0</v>
      </c>
    </row>
    <row r="6601" spans="1:4">
      <c r="A6601" s="31" t="e">
        <v>#NUM!</v>
      </c>
      <c r="B6601" s="100" t="e">
        <v>#NUM!</v>
      </c>
      <c r="C6601" s="100">
        <v>0</v>
      </c>
      <c r="D6601">
        <v>0</v>
      </c>
    </row>
    <row r="6602" spans="1:4">
      <c r="A6602" s="31" t="e">
        <v>#NUM!</v>
      </c>
      <c r="B6602" s="100" t="e">
        <v>#NUM!</v>
      </c>
      <c r="C6602" s="100">
        <v>0</v>
      </c>
      <c r="D6602">
        <v>0</v>
      </c>
    </row>
    <row r="6603" spans="1:4">
      <c r="A6603" s="31" t="e">
        <v>#NUM!</v>
      </c>
      <c r="B6603" s="100" t="e">
        <v>#NUM!</v>
      </c>
      <c r="C6603" s="100">
        <v>0</v>
      </c>
      <c r="D6603">
        <v>0</v>
      </c>
    </row>
    <row r="6604" spans="1:4">
      <c r="A6604" s="31" t="e">
        <v>#NUM!</v>
      </c>
      <c r="B6604" s="100" t="e">
        <v>#NUM!</v>
      </c>
      <c r="C6604" s="100">
        <v>0</v>
      </c>
      <c r="D6604">
        <v>0</v>
      </c>
    </row>
    <row r="6605" spans="1:4">
      <c r="A6605" s="31" t="e">
        <v>#NUM!</v>
      </c>
      <c r="B6605" s="100" t="e">
        <v>#NUM!</v>
      </c>
      <c r="C6605" s="100">
        <v>0</v>
      </c>
      <c r="D6605">
        <v>0</v>
      </c>
    </row>
    <row r="6606" spans="1:4">
      <c r="A6606" s="31" t="e">
        <v>#NUM!</v>
      </c>
      <c r="B6606" s="100" t="e">
        <v>#NUM!</v>
      </c>
      <c r="C6606" s="100">
        <v>0</v>
      </c>
      <c r="D6606">
        <v>0</v>
      </c>
    </row>
    <row r="6607" spans="1:4">
      <c r="A6607" s="31" t="e">
        <v>#NUM!</v>
      </c>
      <c r="B6607" s="100" t="e">
        <v>#NUM!</v>
      </c>
      <c r="C6607" s="100">
        <v>0</v>
      </c>
      <c r="D6607">
        <v>0</v>
      </c>
    </row>
    <row r="6608" spans="1:4">
      <c r="A6608" s="31" t="e">
        <v>#NUM!</v>
      </c>
      <c r="B6608" s="100" t="e">
        <v>#NUM!</v>
      </c>
      <c r="C6608" s="100">
        <v>0</v>
      </c>
      <c r="D6608">
        <v>0</v>
      </c>
    </row>
    <row r="6609" spans="1:4">
      <c r="A6609" s="31" t="e">
        <v>#NUM!</v>
      </c>
      <c r="B6609" s="100" t="e">
        <v>#NUM!</v>
      </c>
      <c r="C6609" s="100">
        <v>0</v>
      </c>
      <c r="D6609">
        <v>0</v>
      </c>
    </row>
    <row r="6610" spans="1:4">
      <c r="A6610" s="31" t="e">
        <v>#NUM!</v>
      </c>
      <c r="B6610" s="100" t="e">
        <v>#NUM!</v>
      </c>
      <c r="C6610" s="100">
        <v>0</v>
      </c>
      <c r="D6610">
        <v>0</v>
      </c>
    </row>
    <row r="6611" spans="1:4">
      <c r="A6611" s="31" t="e">
        <v>#NUM!</v>
      </c>
      <c r="B6611" s="100" t="e">
        <v>#NUM!</v>
      </c>
      <c r="C6611" s="100">
        <v>0</v>
      </c>
      <c r="D6611">
        <v>0</v>
      </c>
    </row>
    <row r="6612" spans="1:4">
      <c r="A6612" s="31" t="e">
        <v>#NUM!</v>
      </c>
      <c r="B6612" s="100" t="e">
        <v>#NUM!</v>
      </c>
      <c r="C6612" s="100">
        <v>0</v>
      </c>
      <c r="D6612">
        <v>0</v>
      </c>
    </row>
    <row r="6613" spans="1:4">
      <c r="A6613" s="31" t="e">
        <v>#NUM!</v>
      </c>
      <c r="B6613" s="100" t="e">
        <v>#NUM!</v>
      </c>
      <c r="C6613" s="100">
        <v>0</v>
      </c>
      <c r="D6613">
        <v>0</v>
      </c>
    </row>
    <row r="6614" spans="1:4">
      <c r="A6614" s="31" t="e">
        <v>#NUM!</v>
      </c>
      <c r="B6614" s="100" t="e">
        <v>#NUM!</v>
      </c>
      <c r="C6614" s="100">
        <v>0</v>
      </c>
      <c r="D6614">
        <v>0</v>
      </c>
    </row>
    <row r="6615" spans="1:4">
      <c r="A6615" s="31" t="e">
        <v>#NUM!</v>
      </c>
      <c r="B6615" s="100" t="e">
        <v>#NUM!</v>
      </c>
      <c r="C6615" s="100">
        <v>0</v>
      </c>
      <c r="D6615">
        <v>0</v>
      </c>
    </row>
    <row r="6616" spans="1:4">
      <c r="A6616" s="31" t="e">
        <v>#NUM!</v>
      </c>
      <c r="B6616" s="100" t="e">
        <v>#NUM!</v>
      </c>
      <c r="C6616" s="100">
        <v>0</v>
      </c>
      <c r="D6616">
        <v>0</v>
      </c>
    </row>
    <row r="6617" spans="1:4">
      <c r="A6617" s="31" t="e">
        <v>#NUM!</v>
      </c>
      <c r="B6617" s="100" t="e">
        <v>#NUM!</v>
      </c>
      <c r="C6617" s="100">
        <v>0</v>
      </c>
      <c r="D6617">
        <v>0</v>
      </c>
    </row>
    <row r="6618" spans="1:4">
      <c r="A6618" s="31" t="e">
        <v>#NUM!</v>
      </c>
      <c r="B6618" s="100" t="e">
        <v>#NUM!</v>
      </c>
      <c r="C6618" s="100">
        <v>0</v>
      </c>
      <c r="D6618">
        <v>0</v>
      </c>
    </row>
    <row r="6619" spans="1:4">
      <c r="A6619" s="31" t="e">
        <v>#NUM!</v>
      </c>
      <c r="B6619" s="100" t="e">
        <v>#NUM!</v>
      </c>
      <c r="C6619" s="100">
        <v>0</v>
      </c>
      <c r="D6619">
        <v>0</v>
      </c>
    </row>
    <row r="6620" spans="1:4">
      <c r="A6620" s="31" t="e">
        <v>#NUM!</v>
      </c>
      <c r="B6620" s="100" t="e">
        <v>#NUM!</v>
      </c>
      <c r="C6620" s="100">
        <v>0</v>
      </c>
      <c r="D6620">
        <v>0</v>
      </c>
    </row>
    <row r="6621" spans="1:4">
      <c r="A6621" s="31" t="e">
        <v>#NUM!</v>
      </c>
      <c r="B6621" s="100" t="e">
        <v>#NUM!</v>
      </c>
      <c r="C6621" s="100">
        <v>0</v>
      </c>
      <c r="D6621">
        <v>0</v>
      </c>
    </row>
    <row r="6622" spans="1:4">
      <c r="A6622" s="31" t="e">
        <v>#NUM!</v>
      </c>
      <c r="B6622" s="100" t="e">
        <v>#NUM!</v>
      </c>
      <c r="C6622" s="100">
        <v>0</v>
      </c>
      <c r="D6622">
        <v>0</v>
      </c>
    </row>
    <row r="6623" spans="1:4">
      <c r="A6623" s="31" t="e">
        <v>#NUM!</v>
      </c>
      <c r="B6623" s="100" t="e">
        <v>#NUM!</v>
      </c>
      <c r="C6623" s="100">
        <v>0</v>
      </c>
      <c r="D6623">
        <v>0</v>
      </c>
    </row>
    <row r="6624" spans="1:4">
      <c r="A6624" s="31" t="e">
        <v>#NUM!</v>
      </c>
      <c r="B6624" s="100" t="e">
        <v>#NUM!</v>
      </c>
      <c r="C6624" s="100">
        <v>0</v>
      </c>
      <c r="D6624">
        <v>0</v>
      </c>
    </row>
    <row r="6625" spans="1:4">
      <c r="A6625" s="31" t="e">
        <v>#NUM!</v>
      </c>
      <c r="B6625" s="100" t="e">
        <v>#NUM!</v>
      </c>
      <c r="C6625" s="100">
        <v>0</v>
      </c>
      <c r="D6625">
        <v>0</v>
      </c>
    </row>
    <row r="6626" spans="1:4">
      <c r="A6626" s="31" t="e">
        <v>#NUM!</v>
      </c>
      <c r="B6626" s="100" t="e">
        <v>#NUM!</v>
      </c>
      <c r="C6626" s="100">
        <v>0</v>
      </c>
      <c r="D6626">
        <v>0</v>
      </c>
    </row>
    <row r="6627" spans="1:4">
      <c r="A6627" s="31" t="e">
        <v>#NUM!</v>
      </c>
      <c r="B6627" s="100" t="e">
        <v>#NUM!</v>
      </c>
      <c r="C6627" s="100">
        <v>0</v>
      </c>
      <c r="D6627">
        <v>0</v>
      </c>
    </row>
    <row r="6628" spans="1:4">
      <c r="A6628" s="31" t="e">
        <v>#NUM!</v>
      </c>
      <c r="B6628" s="100" t="e">
        <v>#NUM!</v>
      </c>
      <c r="C6628" s="100">
        <v>0</v>
      </c>
      <c r="D6628">
        <v>0</v>
      </c>
    </row>
    <row r="6629" spans="1:4">
      <c r="A6629" s="31" t="e">
        <v>#NUM!</v>
      </c>
      <c r="B6629" s="100" t="e">
        <v>#NUM!</v>
      </c>
      <c r="C6629" s="100">
        <v>0</v>
      </c>
      <c r="D6629">
        <v>0</v>
      </c>
    </row>
    <row r="6630" spans="1:4">
      <c r="A6630" s="31" t="e">
        <v>#NUM!</v>
      </c>
      <c r="B6630" s="100" t="e">
        <v>#NUM!</v>
      </c>
      <c r="C6630" s="100">
        <v>0</v>
      </c>
      <c r="D6630">
        <v>0</v>
      </c>
    </row>
    <row r="6631" spans="1:4">
      <c r="A6631" s="31" t="e">
        <v>#NUM!</v>
      </c>
      <c r="B6631" s="100" t="e">
        <v>#NUM!</v>
      </c>
      <c r="C6631" s="100">
        <v>0</v>
      </c>
      <c r="D6631">
        <v>0</v>
      </c>
    </row>
    <row r="6632" spans="1:4">
      <c r="A6632" s="31" t="e">
        <v>#NUM!</v>
      </c>
      <c r="B6632" s="100" t="e">
        <v>#NUM!</v>
      </c>
      <c r="C6632" s="100">
        <v>0</v>
      </c>
      <c r="D6632">
        <v>0</v>
      </c>
    </row>
    <row r="6633" spans="1:4">
      <c r="A6633" s="31" t="e">
        <v>#NUM!</v>
      </c>
      <c r="B6633" s="100" t="e">
        <v>#NUM!</v>
      </c>
      <c r="C6633" s="100">
        <v>0</v>
      </c>
      <c r="D6633">
        <v>0</v>
      </c>
    </row>
    <row r="6634" spans="1:4">
      <c r="A6634" s="31" t="e">
        <v>#NUM!</v>
      </c>
      <c r="B6634" s="100" t="e">
        <v>#NUM!</v>
      </c>
      <c r="C6634" s="100">
        <v>0</v>
      </c>
      <c r="D6634">
        <v>0</v>
      </c>
    </row>
    <row r="6635" spans="1:4">
      <c r="A6635" s="31" t="e">
        <v>#NUM!</v>
      </c>
      <c r="B6635" s="100" t="e">
        <v>#NUM!</v>
      </c>
      <c r="C6635" s="100">
        <v>0</v>
      </c>
      <c r="D6635">
        <v>0</v>
      </c>
    </row>
    <row r="6636" spans="1:4">
      <c r="A6636" s="31" t="e">
        <v>#NUM!</v>
      </c>
      <c r="B6636" s="100" t="e">
        <v>#NUM!</v>
      </c>
      <c r="C6636" s="100">
        <v>0</v>
      </c>
      <c r="D6636">
        <v>0</v>
      </c>
    </row>
    <row r="6637" spans="1:4">
      <c r="A6637" s="31" t="e">
        <v>#NUM!</v>
      </c>
      <c r="B6637" s="100" t="e">
        <v>#NUM!</v>
      </c>
      <c r="C6637" s="100">
        <v>0</v>
      </c>
      <c r="D6637">
        <v>0</v>
      </c>
    </row>
    <row r="6638" spans="1:4">
      <c r="A6638" s="31" t="e">
        <v>#NUM!</v>
      </c>
      <c r="B6638" s="100" t="e">
        <v>#NUM!</v>
      </c>
      <c r="C6638" s="100">
        <v>0</v>
      </c>
      <c r="D6638">
        <v>0</v>
      </c>
    </row>
    <row r="6639" spans="1:4">
      <c r="A6639" s="31" t="e">
        <v>#NUM!</v>
      </c>
      <c r="B6639" s="100" t="e">
        <v>#NUM!</v>
      </c>
      <c r="C6639" s="100">
        <v>0</v>
      </c>
      <c r="D6639">
        <v>0</v>
      </c>
    </row>
    <row r="6640" spans="1:4">
      <c r="A6640" s="31" t="e">
        <v>#NUM!</v>
      </c>
      <c r="B6640" s="100" t="e">
        <v>#NUM!</v>
      </c>
      <c r="C6640" s="100">
        <v>0</v>
      </c>
      <c r="D6640">
        <v>0</v>
      </c>
    </row>
    <row r="6641" spans="1:4">
      <c r="A6641" s="31" t="e">
        <v>#NUM!</v>
      </c>
      <c r="B6641" s="100" t="e">
        <v>#NUM!</v>
      </c>
      <c r="C6641" s="100">
        <v>0</v>
      </c>
      <c r="D6641">
        <v>0</v>
      </c>
    </row>
    <row r="6642" spans="1:4">
      <c r="A6642" s="31" t="e">
        <v>#NUM!</v>
      </c>
      <c r="B6642" s="100" t="e">
        <v>#NUM!</v>
      </c>
      <c r="C6642" s="100">
        <v>0</v>
      </c>
      <c r="D6642">
        <v>0</v>
      </c>
    </row>
    <row r="6643" spans="1:4">
      <c r="A6643" s="31" t="e">
        <v>#NUM!</v>
      </c>
      <c r="B6643" s="100" t="e">
        <v>#NUM!</v>
      </c>
      <c r="C6643" s="100">
        <v>0</v>
      </c>
      <c r="D6643">
        <v>0</v>
      </c>
    </row>
    <row r="6644" spans="1:4">
      <c r="A6644" s="31" t="e">
        <v>#NUM!</v>
      </c>
      <c r="B6644" s="100" t="e">
        <v>#NUM!</v>
      </c>
      <c r="C6644" s="100">
        <v>0</v>
      </c>
      <c r="D6644">
        <v>0</v>
      </c>
    </row>
    <row r="6645" spans="1:4">
      <c r="A6645" s="31" t="e">
        <v>#NUM!</v>
      </c>
      <c r="B6645" s="100" t="e">
        <v>#NUM!</v>
      </c>
      <c r="C6645" s="100">
        <v>0</v>
      </c>
      <c r="D6645">
        <v>0</v>
      </c>
    </row>
    <row r="6646" spans="1:4">
      <c r="A6646" s="31" t="e">
        <v>#NUM!</v>
      </c>
      <c r="B6646" s="100" t="e">
        <v>#NUM!</v>
      </c>
      <c r="C6646" s="100">
        <v>0</v>
      </c>
      <c r="D6646">
        <v>0</v>
      </c>
    </row>
    <row r="6647" spans="1:4">
      <c r="A6647" s="31" t="e">
        <v>#NUM!</v>
      </c>
      <c r="B6647" s="100" t="e">
        <v>#NUM!</v>
      </c>
      <c r="C6647" s="100">
        <v>0</v>
      </c>
      <c r="D6647">
        <v>0</v>
      </c>
    </row>
    <row r="6648" spans="1:4">
      <c r="A6648" s="31" t="e">
        <v>#NUM!</v>
      </c>
      <c r="B6648" s="100" t="e">
        <v>#NUM!</v>
      </c>
      <c r="C6648" s="100">
        <v>0</v>
      </c>
      <c r="D6648">
        <v>0</v>
      </c>
    </row>
    <row r="6649" spans="1:4">
      <c r="A6649" s="31" t="e">
        <v>#NUM!</v>
      </c>
      <c r="B6649" s="100" t="e">
        <v>#NUM!</v>
      </c>
      <c r="C6649" s="100">
        <v>0</v>
      </c>
      <c r="D6649">
        <v>0</v>
      </c>
    </row>
    <row r="6650" spans="1:4">
      <c r="A6650" s="31" t="e">
        <v>#NUM!</v>
      </c>
      <c r="B6650" s="100" t="e">
        <v>#NUM!</v>
      </c>
      <c r="C6650" s="100">
        <v>0</v>
      </c>
      <c r="D6650">
        <v>0</v>
      </c>
    </row>
    <row r="6651" spans="1:4">
      <c r="A6651" s="31" t="e">
        <v>#NUM!</v>
      </c>
      <c r="B6651" s="100" t="e">
        <v>#NUM!</v>
      </c>
      <c r="C6651" s="100">
        <v>0</v>
      </c>
      <c r="D6651">
        <v>0</v>
      </c>
    </row>
    <row r="6652" spans="1:4">
      <c r="A6652" s="31" t="e">
        <v>#NUM!</v>
      </c>
      <c r="B6652" s="100" t="e">
        <v>#NUM!</v>
      </c>
      <c r="C6652" s="100">
        <v>0</v>
      </c>
      <c r="D6652">
        <v>0</v>
      </c>
    </row>
    <row r="6653" spans="1:4">
      <c r="A6653" s="31" t="e">
        <v>#NUM!</v>
      </c>
      <c r="B6653" s="100" t="e">
        <v>#NUM!</v>
      </c>
      <c r="C6653" s="100">
        <v>0</v>
      </c>
      <c r="D6653">
        <v>0</v>
      </c>
    </row>
    <row r="6654" spans="1:4">
      <c r="A6654" s="31" t="e">
        <v>#NUM!</v>
      </c>
      <c r="B6654" s="100" t="e">
        <v>#NUM!</v>
      </c>
      <c r="C6654" s="100">
        <v>0</v>
      </c>
      <c r="D6654">
        <v>0</v>
      </c>
    </row>
    <row r="6655" spans="1:4">
      <c r="A6655" s="31" t="e">
        <v>#NUM!</v>
      </c>
      <c r="B6655" s="100" t="e">
        <v>#NUM!</v>
      </c>
      <c r="C6655" s="100">
        <v>0</v>
      </c>
      <c r="D6655">
        <v>0</v>
      </c>
    </row>
    <row r="6656" spans="1:4">
      <c r="A6656" s="31" t="e">
        <v>#NUM!</v>
      </c>
      <c r="B6656" s="100" t="e">
        <v>#NUM!</v>
      </c>
      <c r="C6656" s="100">
        <v>0</v>
      </c>
      <c r="D6656">
        <v>0</v>
      </c>
    </row>
    <row r="6657" spans="1:4">
      <c r="A6657" s="31" t="e">
        <v>#NUM!</v>
      </c>
      <c r="B6657" s="100" t="e">
        <v>#NUM!</v>
      </c>
      <c r="C6657" s="100">
        <v>0</v>
      </c>
      <c r="D6657">
        <v>0</v>
      </c>
    </row>
    <row r="6658" spans="1:4">
      <c r="A6658" s="31" t="e">
        <v>#NUM!</v>
      </c>
      <c r="B6658" s="100" t="e">
        <v>#NUM!</v>
      </c>
      <c r="C6658" s="100">
        <v>0</v>
      </c>
      <c r="D6658">
        <v>0</v>
      </c>
    </row>
    <row r="6659" spans="1:4">
      <c r="A6659" s="31" t="e">
        <v>#NUM!</v>
      </c>
      <c r="B6659" s="100" t="e">
        <v>#NUM!</v>
      </c>
      <c r="C6659" s="100">
        <v>0</v>
      </c>
      <c r="D6659">
        <v>0</v>
      </c>
    </row>
    <row r="6660" spans="1:4">
      <c r="A6660" s="31" t="e">
        <v>#NUM!</v>
      </c>
      <c r="B6660" s="100" t="e">
        <v>#NUM!</v>
      </c>
      <c r="C6660" s="100">
        <v>0</v>
      </c>
      <c r="D6660">
        <v>0</v>
      </c>
    </row>
    <row r="6661" spans="1:4">
      <c r="A6661" s="31" t="e">
        <v>#NUM!</v>
      </c>
      <c r="B6661" s="100" t="e">
        <v>#NUM!</v>
      </c>
      <c r="C6661" s="100">
        <v>0</v>
      </c>
      <c r="D6661">
        <v>0</v>
      </c>
    </row>
    <row r="6662" spans="1:4">
      <c r="A6662" s="31" t="e">
        <v>#NUM!</v>
      </c>
      <c r="B6662" s="100" t="e">
        <v>#NUM!</v>
      </c>
      <c r="C6662" s="100">
        <v>0</v>
      </c>
      <c r="D6662">
        <v>0</v>
      </c>
    </row>
    <row r="6663" spans="1:4">
      <c r="A6663" s="31" t="e">
        <v>#NUM!</v>
      </c>
      <c r="B6663" s="100" t="e">
        <v>#NUM!</v>
      </c>
      <c r="C6663" s="100">
        <v>0</v>
      </c>
      <c r="D6663">
        <v>0</v>
      </c>
    </row>
    <row r="6664" spans="1:4">
      <c r="A6664" s="31" t="e">
        <v>#NUM!</v>
      </c>
      <c r="B6664" s="100" t="e">
        <v>#NUM!</v>
      </c>
      <c r="C6664" s="100">
        <v>0</v>
      </c>
      <c r="D6664">
        <v>0</v>
      </c>
    </row>
    <row r="6665" spans="1:4">
      <c r="A6665" s="31" t="e">
        <v>#NUM!</v>
      </c>
      <c r="B6665" s="100" t="e">
        <v>#NUM!</v>
      </c>
      <c r="C6665" s="100">
        <v>0</v>
      </c>
      <c r="D6665">
        <v>0</v>
      </c>
    </row>
    <row r="6666" spans="1:4">
      <c r="A6666" s="31" t="e">
        <v>#NUM!</v>
      </c>
      <c r="B6666" s="100" t="e">
        <v>#NUM!</v>
      </c>
      <c r="C6666" s="100">
        <v>0</v>
      </c>
      <c r="D6666">
        <v>0</v>
      </c>
    </row>
    <row r="6667" spans="1:4">
      <c r="A6667" s="31" t="e">
        <v>#NUM!</v>
      </c>
      <c r="B6667" s="100" t="e">
        <v>#NUM!</v>
      </c>
      <c r="C6667" s="100">
        <v>0</v>
      </c>
      <c r="D6667">
        <v>0</v>
      </c>
    </row>
    <row r="6668" spans="1:4">
      <c r="A6668" s="31" t="e">
        <v>#NUM!</v>
      </c>
      <c r="B6668" s="100" t="e">
        <v>#NUM!</v>
      </c>
      <c r="C6668" s="100">
        <v>0</v>
      </c>
      <c r="D6668">
        <v>0</v>
      </c>
    </row>
    <row r="6669" spans="1:4">
      <c r="A6669" s="31" t="e">
        <v>#NUM!</v>
      </c>
      <c r="B6669" s="100" t="e">
        <v>#NUM!</v>
      </c>
      <c r="C6669" s="100">
        <v>0</v>
      </c>
      <c r="D6669">
        <v>0</v>
      </c>
    </row>
    <row r="6670" spans="1:4">
      <c r="A6670" s="31" t="e">
        <v>#NUM!</v>
      </c>
      <c r="B6670" s="100" t="e">
        <v>#NUM!</v>
      </c>
      <c r="C6670" s="100">
        <v>0</v>
      </c>
      <c r="D6670">
        <v>0</v>
      </c>
    </row>
    <row r="6671" spans="1:4">
      <c r="A6671" s="31" t="e">
        <v>#NUM!</v>
      </c>
      <c r="B6671" s="100" t="e">
        <v>#NUM!</v>
      </c>
      <c r="C6671" s="100">
        <v>0</v>
      </c>
      <c r="D6671">
        <v>0</v>
      </c>
    </row>
    <row r="6672" spans="1:4">
      <c r="A6672" s="31" t="e">
        <v>#NUM!</v>
      </c>
      <c r="B6672" s="100" t="e">
        <v>#NUM!</v>
      </c>
      <c r="C6672" s="100">
        <v>0</v>
      </c>
      <c r="D6672">
        <v>0</v>
      </c>
    </row>
    <row r="6673" spans="1:4">
      <c r="A6673" s="31" t="e">
        <v>#NUM!</v>
      </c>
      <c r="B6673" s="100" t="e">
        <v>#NUM!</v>
      </c>
      <c r="C6673" s="100">
        <v>0</v>
      </c>
      <c r="D6673">
        <v>0</v>
      </c>
    </row>
    <row r="6674" spans="1:4">
      <c r="A6674" s="31" t="e">
        <v>#NUM!</v>
      </c>
      <c r="B6674" s="100" t="e">
        <v>#NUM!</v>
      </c>
      <c r="C6674" s="100">
        <v>0</v>
      </c>
      <c r="D6674">
        <v>0</v>
      </c>
    </row>
    <row r="6675" spans="1:4">
      <c r="A6675" s="31" t="e">
        <v>#NUM!</v>
      </c>
      <c r="B6675" s="100" t="e">
        <v>#NUM!</v>
      </c>
      <c r="C6675" s="100">
        <v>0</v>
      </c>
      <c r="D6675">
        <v>0</v>
      </c>
    </row>
    <row r="6676" spans="1:4">
      <c r="A6676" s="31" t="e">
        <v>#NUM!</v>
      </c>
      <c r="B6676" s="100" t="e">
        <v>#NUM!</v>
      </c>
      <c r="C6676" s="100">
        <v>0</v>
      </c>
      <c r="D6676">
        <v>0</v>
      </c>
    </row>
    <row r="6677" spans="1:4">
      <c r="A6677" s="31" t="e">
        <v>#NUM!</v>
      </c>
      <c r="B6677" s="100" t="e">
        <v>#NUM!</v>
      </c>
      <c r="C6677" s="100">
        <v>0</v>
      </c>
      <c r="D6677">
        <v>0</v>
      </c>
    </row>
    <row r="6678" spans="1:4">
      <c r="A6678" s="31" t="e">
        <v>#NUM!</v>
      </c>
      <c r="B6678" s="100" t="e">
        <v>#NUM!</v>
      </c>
      <c r="C6678" s="100">
        <v>0</v>
      </c>
      <c r="D6678">
        <v>0</v>
      </c>
    </row>
    <row r="6679" spans="1:4">
      <c r="A6679" s="31" t="e">
        <v>#NUM!</v>
      </c>
      <c r="B6679" s="100" t="e">
        <v>#NUM!</v>
      </c>
      <c r="C6679" s="100">
        <v>0</v>
      </c>
      <c r="D6679">
        <v>0</v>
      </c>
    </row>
    <row r="6680" spans="1:4">
      <c r="A6680" s="31" t="e">
        <v>#NUM!</v>
      </c>
      <c r="B6680" s="100" t="e">
        <v>#NUM!</v>
      </c>
      <c r="C6680" s="100">
        <v>0</v>
      </c>
      <c r="D6680">
        <v>0</v>
      </c>
    </row>
    <row r="6681" spans="1:4">
      <c r="A6681" s="31" t="e">
        <v>#NUM!</v>
      </c>
      <c r="B6681" s="100" t="e">
        <v>#NUM!</v>
      </c>
      <c r="C6681" s="100">
        <v>0</v>
      </c>
      <c r="D6681">
        <v>0</v>
      </c>
    </row>
    <row r="6682" spans="1:4">
      <c r="A6682" s="31" t="e">
        <v>#NUM!</v>
      </c>
      <c r="B6682" s="100" t="e">
        <v>#NUM!</v>
      </c>
      <c r="C6682" s="100">
        <v>0</v>
      </c>
      <c r="D6682">
        <v>0</v>
      </c>
    </row>
    <row r="6683" spans="1:4">
      <c r="A6683" s="31" t="e">
        <v>#NUM!</v>
      </c>
      <c r="B6683" s="100" t="e">
        <v>#NUM!</v>
      </c>
      <c r="C6683" s="100">
        <v>0</v>
      </c>
      <c r="D6683">
        <v>0</v>
      </c>
    </row>
    <row r="6684" spans="1:4">
      <c r="A6684" s="31" t="e">
        <v>#NUM!</v>
      </c>
      <c r="B6684" s="100" t="e">
        <v>#NUM!</v>
      </c>
      <c r="C6684" s="100">
        <v>0</v>
      </c>
      <c r="D6684">
        <v>0</v>
      </c>
    </row>
    <row r="6685" spans="1:4">
      <c r="A6685" s="31" t="e">
        <v>#NUM!</v>
      </c>
      <c r="B6685" s="100" t="e">
        <v>#NUM!</v>
      </c>
      <c r="C6685" s="100">
        <v>0</v>
      </c>
      <c r="D6685">
        <v>0</v>
      </c>
    </row>
    <row r="6686" spans="1:4">
      <c r="A6686" s="31" t="e">
        <v>#NUM!</v>
      </c>
      <c r="B6686" s="100" t="e">
        <v>#NUM!</v>
      </c>
      <c r="C6686" s="100">
        <v>0</v>
      </c>
      <c r="D6686">
        <v>0</v>
      </c>
    </row>
    <row r="6687" spans="1:4">
      <c r="A6687" s="31" t="e">
        <v>#NUM!</v>
      </c>
      <c r="B6687" s="100" t="e">
        <v>#NUM!</v>
      </c>
      <c r="C6687" s="100">
        <v>0</v>
      </c>
      <c r="D6687">
        <v>0</v>
      </c>
    </row>
    <row r="6688" spans="1:4">
      <c r="A6688" s="31" t="e">
        <v>#NUM!</v>
      </c>
      <c r="B6688" s="100" t="e">
        <v>#NUM!</v>
      </c>
      <c r="C6688" s="100">
        <v>0</v>
      </c>
      <c r="D6688">
        <v>0</v>
      </c>
    </row>
    <row r="6689" spans="1:4">
      <c r="A6689" s="31" t="e">
        <v>#NUM!</v>
      </c>
      <c r="B6689" s="100" t="e">
        <v>#NUM!</v>
      </c>
      <c r="C6689" s="100">
        <v>0</v>
      </c>
      <c r="D6689">
        <v>0</v>
      </c>
    </row>
    <row r="6690" spans="1:4">
      <c r="A6690" s="31" t="e">
        <v>#NUM!</v>
      </c>
      <c r="B6690" s="100" t="e">
        <v>#NUM!</v>
      </c>
      <c r="C6690" s="100">
        <v>0</v>
      </c>
      <c r="D6690">
        <v>0</v>
      </c>
    </row>
    <row r="6691" spans="1:4">
      <c r="A6691" s="31" t="e">
        <v>#NUM!</v>
      </c>
      <c r="B6691" s="100" t="e">
        <v>#NUM!</v>
      </c>
      <c r="C6691" s="100">
        <v>0</v>
      </c>
      <c r="D6691">
        <v>0</v>
      </c>
    </row>
    <row r="6692" spans="1:4">
      <c r="A6692" s="31" t="e">
        <v>#NUM!</v>
      </c>
      <c r="B6692" s="100" t="e">
        <v>#NUM!</v>
      </c>
      <c r="C6692" s="100">
        <v>0</v>
      </c>
      <c r="D6692">
        <v>0</v>
      </c>
    </row>
    <row r="6693" spans="1:4">
      <c r="A6693" s="31" t="e">
        <v>#NUM!</v>
      </c>
      <c r="B6693" s="100" t="e">
        <v>#NUM!</v>
      </c>
      <c r="C6693" s="100">
        <v>0</v>
      </c>
      <c r="D6693">
        <v>0</v>
      </c>
    </row>
    <row r="6694" spans="1:4">
      <c r="A6694" s="31" t="e">
        <v>#NUM!</v>
      </c>
      <c r="B6694" s="100" t="e">
        <v>#NUM!</v>
      </c>
      <c r="C6694" s="100">
        <v>0</v>
      </c>
      <c r="D6694">
        <v>0</v>
      </c>
    </row>
    <row r="6695" spans="1:4">
      <c r="A6695" s="31" t="e">
        <v>#NUM!</v>
      </c>
      <c r="B6695" s="100" t="e">
        <v>#NUM!</v>
      </c>
      <c r="C6695" s="100">
        <v>0</v>
      </c>
      <c r="D6695">
        <v>0</v>
      </c>
    </row>
    <row r="6696" spans="1:4">
      <c r="A6696" s="31" t="e">
        <v>#NUM!</v>
      </c>
      <c r="B6696" s="100" t="e">
        <v>#NUM!</v>
      </c>
      <c r="C6696" s="100">
        <v>0</v>
      </c>
      <c r="D6696">
        <v>0</v>
      </c>
    </row>
    <row r="6697" spans="1:4">
      <c r="A6697" s="31" t="e">
        <v>#NUM!</v>
      </c>
      <c r="B6697" s="100" t="e">
        <v>#NUM!</v>
      </c>
      <c r="C6697" s="100">
        <v>0</v>
      </c>
      <c r="D6697">
        <v>0</v>
      </c>
    </row>
    <row r="6698" spans="1:4">
      <c r="A6698" s="31" t="e">
        <v>#NUM!</v>
      </c>
      <c r="B6698" s="100" t="e">
        <v>#NUM!</v>
      </c>
      <c r="C6698" s="100">
        <v>0</v>
      </c>
      <c r="D6698">
        <v>0</v>
      </c>
    </row>
    <row r="6699" spans="1:4">
      <c r="A6699" s="31" t="e">
        <v>#NUM!</v>
      </c>
      <c r="B6699" s="100" t="e">
        <v>#NUM!</v>
      </c>
      <c r="C6699" s="100">
        <v>0</v>
      </c>
      <c r="D6699">
        <v>0</v>
      </c>
    </row>
    <row r="6700" spans="1:4">
      <c r="A6700" s="31" t="e">
        <v>#NUM!</v>
      </c>
      <c r="B6700" s="100" t="e">
        <v>#NUM!</v>
      </c>
      <c r="C6700" s="100">
        <v>0</v>
      </c>
      <c r="D6700">
        <v>0</v>
      </c>
    </row>
    <row r="6701" spans="1:4">
      <c r="A6701" s="31" t="e">
        <v>#NUM!</v>
      </c>
      <c r="B6701" s="100" t="e">
        <v>#NUM!</v>
      </c>
      <c r="C6701" s="100">
        <v>0</v>
      </c>
      <c r="D6701">
        <v>0</v>
      </c>
    </row>
    <row r="6702" spans="1:4">
      <c r="A6702" s="31" t="e">
        <v>#NUM!</v>
      </c>
      <c r="B6702" s="100" t="e">
        <v>#NUM!</v>
      </c>
      <c r="C6702" s="100">
        <v>0</v>
      </c>
      <c r="D6702">
        <v>0</v>
      </c>
    </row>
    <row r="6703" spans="1:4">
      <c r="A6703" s="31" t="e">
        <v>#NUM!</v>
      </c>
      <c r="B6703" s="100" t="e">
        <v>#NUM!</v>
      </c>
      <c r="C6703" s="100">
        <v>0</v>
      </c>
      <c r="D6703">
        <v>0</v>
      </c>
    </row>
    <row r="6704" spans="1:4">
      <c r="A6704" s="31" t="e">
        <v>#NUM!</v>
      </c>
      <c r="B6704" s="100" t="e">
        <v>#NUM!</v>
      </c>
      <c r="C6704" s="100">
        <v>0</v>
      </c>
      <c r="D6704">
        <v>0</v>
      </c>
    </row>
    <row r="6705" spans="1:4">
      <c r="A6705" s="31" t="e">
        <v>#NUM!</v>
      </c>
      <c r="B6705" s="100" t="e">
        <v>#NUM!</v>
      </c>
      <c r="C6705" s="100">
        <v>0</v>
      </c>
      <c r="D6705">
        <v>0</v>
      </c>
    </row>
    <row r="6706" spans="1:4">
      <c r="A6706" s="31" t="e">
        <v>#NUM!</v>
      </c>
      <c r="B6706" s="100" t="e">
        <v>#NUM!</v>
      </c>
      <c r="C6706" s="100">
        <v>0</v>
      </c>
      <c r="D6706">
        <v>0</v>
      </c>
    </row>
    <row r="6707" spans="1:4">
      <c r="A6707" s="31" t="e">
        <v>#NUM!</v>
      </c>
      <c r="B6707" s="100" t="e">
        <v>#NUM!</v>
      </c>
      <c r="C6707" s="100">
        <v>0</v>
      </c>
      <c r="D6707">
        <v>0</v>
      </c>
    </row>
    <row r="6708" spans="1:4">
      <c r="A6708" s="31" t="e">
        <v>#NUM!</v>
      </c>
      <c r="B6708" s="100" t="e">
        <v>#NUM!</v>
      </c>
      <c r="C6708" s="100">
        <v>0</v>
      </c>
      <c r="D6708">
        <v>0</v>
      </c>
    </row>
    <row r="6709" spans="1:4">
      <c r="A6709" s="31" t="e">
        <v>#NUM!</v>
      </c>
      <c r="B6709" s="100" t="e">
        <v>#NUM!</v>
      </c>
      <c r="C6709" s="100">
        <v>0</v>
      </c>
      <c r="D6709">
        <v>0</v>
      </c>
    </row>
    <row r="6710" spans="1:4">
      <c r="A6710" s="31" t="e">
        <v>#NUM!</v>
      </c>
      <c r="B6710" s="100" t="e">
        <v>#NUM!</v>
      </c>
      <c r="C6710" s="100">
        <v>0</v>
      </c>
      <c r="D6710">
        <v>0</v>
      </c>
    </row>
    <row r="6711" spans="1:4">
      <c r="A6711" s="31" t="e">
        <v>#NUM!</v>
      </c>
      <c r="B6711" s="100" t="e">
        <v>#NUM!</v>
      </c>
      <c r="C6711" s="100">
        <v>0</v>
      </c>
      <c r="D6711">
        <v>0</v>
      </c>
    </row>
    <row r="6712" spans="1:4">
      <c r="A6712" s="31" t="e">
        <v>#NUM!</v>
      </c>
      <c r="B6712" s="100" t="e">
        <v>#NUM!</v>
      </c>
      <c r="C6712" s="100">
        <v>0</v>
      </c>
      <c r="D6712">
        <v>0</v>
      </c>
    </row>
    <row r="6713" spans="1:4">
      <c r="A6713" s="31" t="e">
        <v>#NUM!</v>
      </c>
      <c r="B6713" s="100" t="e">
        <v>#NUM!</v>
      </c>
      <c r="C6713" s="100">
        <v>0</v>
      </c>
      <c r="D6713">
        <v>0</v>
      </c>
    </row>
    <row r="6714" spans="1:4">
      <c r="A6714" s="31" t="e">
        <v>#NUM!</v>
      </c>
      <c r="B6714" s="100" t="e">
        <v>#NUM!</v>
      </c>
      <c r="C6714" s="100">
        <v>0</v>
      </c>
      <c r="D6714">
        <v>0</v>
      </c>
    </row>
    <row r="6715" spans="1:4">
      <c r="A6715" s="31" t="e">
        <v>#NUM!</v>
      </c>
      <c r="B6715" s="100" t="e">
        <v>#NUM!</v>
      </c>
      <c r="C6715" s="100">
        <v>0</v>
      </c>
      <c r="D6715">
        <v>0</v>
      </c>
    </row>
    <row r="6716" spans="1:4">
      <c r="A6716" s="31" t="e">
        <v>#NUM!</v>
      </c>
      <c r="B6716" s="100" t="e">
        <v>#NUM!</v>
      </c>
      <c r="C6716" s="100">
        <v>0</v>
      </c>
      <c r="D6716">
        <v>0</v>
      </c>
    </row>
    <row r="6717" spans="1:4">
      <c r="A6717" s="31" t="e">
        <v>#NUM!</v>
      </c>
      <c r="B6717" s="100" t="e">
        <v>#NUM!</v>
      </c>
      <c r="C6717" s="100">
        <v>0</v>
      </c>
      <c r="D6717">
        <v>0</v>
      </c>
    </row>
    <row r="6718" spans="1:4">
      <c r="A6718" s="31" t="e">
        <v>#NUM!</v>
      </c>
      <c r="B6718" s="100" t="e">
        <v>#NUM!</v>
      </c>
      <c r="C6718" s="100">
        <v>0</v>
      </c>
      <c r="D6718">
        <v>0</v>
      </c>
    </row>
    <row r="6719" spans="1:4">
      <c r="A6719" s="31" t="e">
        <v>#NUM!</v>
      </c>
      <c r="B6719" s="100" t="e">
        <v>#NUM!</v>
      </c>
      <c r="C6719" s="100">
        <v>0</v>
      </c>
      <c r="D6719">
        <v>0</v>
      </c>
    </row>
    <row r="6720" spans="1:4">
      <c r="A6720" s="31" t="e">
        <v>#NUM!</v>
      </c>
      <c r="B6720" s="100" t="e">
        <v>#NUM!</v>
      </c>
      <c r="C6720" s="100">
        <v>0</v>
      </c>
      <c r="D6720">
        <v>0</v>
      </c>
    </row>
    <row r="6721" spans="1:4">
      <c r="A6721" s="31" t="e">
        <v>#NUM!</v>
      </c>
      <c r="B6721" s="100" t="e">
        <v>#NUM!</v>
      </c>
      <c r="C6721" s="100">
        <v>0</v>
      </c>
      <c r="D6721">
        <v>0</v>
      </c>
    </row>
    <row r="6722" spans="1:4">
      <c r="A6722" s="31" t="e">
        <v>#NUM!</v>
      </c>
      <c r="B6722" s="100" t="e">
        <v>#NUM!</v>
      </c>
      <c r="C6722" s="100">
        <v>0</v>
      </c>
      <c r="D6722">
        <v>0</v>
      </c>
    </row>
    <row r="6723" spans="1:4">
      <c r="A6723" s="31" t="e">
        <v>#NUM!</v>
      </c>
      <c r="B6723" s="100" t="e">
        <v>#NUM!</v>
      </c>
      <c r="C6723" s="100">
        <v>0</v>
      </c>
      <c r="D6723">
        <v>0</v>
      </c>
    </row>
    <row r="6724" spans="1:4">
      <c r="A6724" s="31" t="e">
        <v>#NUM!</v>
      </c>
      <c r="B6724" s="100" t="e">
        <v>#NUM!</v>
      </c>
      <c r="C6724" s="100">
        <v>0</v>
      </c>
      <c r="D6724">
        <v>0</v>
      </c>
    </row>
    <row r="6725" spans="1:4">
      <c r="A6725" s="31" t="e">
        <v>#NUM!</v>
      </c>
      <c r="B6725" s="100" t="e">
        <v>#NUM!</v>
      </c>
      <c r="C6725" s="100">
        <v>0</v>
      </c>
      <c r="D6725">
        <v>0</v>
      </c>
    </row>
    <row r="6726" spans="1:4">
      <c r="A6726" s="31" t="e">
        <v>#NUM!</v>
      </c>
      <c r="B6726" s="100" t="e">
        <v>#NUM!</v>
      </c>
      <c r="C6726" s="100">
        <v>0</v>
      </c>
      <c r="D6726">
        <v>0</v>
      </c>
    </row>
    <row r="6727" spans="1:4">
      <c r="A6727" s="31" t="e">
        <v>#NUM!</v>
      </c>
      <c r="B6727" s="100" t="e">
        <v>#NUM!</v>
      </c>
      <c r="C6727" s="100">
        <v>0</v>
      </c>
      <c r="D6727">
        <v>0</v>
      </c>
    </row>
    <row r="6728" spans="1:4">
      <c r="A6728" s="31" t="e">
        <v>#NUM!</v>
      </c>
      <c r="B6728" s="100" t="e">
        <v>#NUM!</v>
      </c>
      <c r="C6728" s="100">
        <v>0</v>
      </c>
      <c r="D6728">
        <v>0</v>
      </c>
    </row>
    <row r="6729" spans="1:4">
      <c r="A6729" s="31" t="e">
        <v>#NUM!</v>
      </c>
      <c r="B6729" s="100" t="e">
        <v>#NUM!</v>
      </c>
      <c r="C6729" s="100">
        <v>0</v>
      </c>
      <c r="D6729">
        <v>0</v>
      </c>
    </row>
    <row r="6730" spans="1:4">
      <c r="A6730" s="31" t="e">
        <v>#NUM!</v>
      </c>
      <c r="B6730" s="100" t="e">
        <v>#NUM!</v>
      </c>
      <c r="C6730" s="100">
        <v>0</v>
      </c>
      <c r="D6730">
        <v>0</v>
      </c>
    </row>
    <row r="6731" spans="1:4">
      <c r="A6731" s="31" t="e">
        <v>#NUM!</v>
      </c>
      <c r="B6731" s="100" t="e">
        <v>#NUM!</v>
      </c>
      <c r="C6731" s="100">
        <v>0</v>
      </c>
      <c r="D6731">
        <v>0</v>
      </c>
    </row>
    <row r="6732" spans="1:4">
      <c r="A6732" s="31" t="e">
        <v>#NUM!</v>
      </c>
      <c r="B6732" s="100" t="e">
        <v>#NUM!</v>
      </c>
      <c r="C6732" s="100">
        <v>0</v>
      </c>
      <c r="D6732">
        <v>0</v>
      </c>
    </row>
    <row r="6733" spans="1:4">
      <c r="A6733" s="31" t="e">
        <v>#NUM!</v>
      </c>
      <c r="B6733" s="100" t="e">
        <v>#NUM!</v>
      </c>
      <c r="C6733" s="100">
        <v>0</v>
      </c>
      <c r="D6733">
        <v>0</v>
      </c>
    </row>
    <row r="6734" spans="1:4">
      <c r="A6734" s="31" t="e">
        <v>#NUM!</v>
      </c>
      <c r="B6734" s="100" t="e">
        <v>#NUM!</v>
      </c>
      <c r="C6734" s="100">
        <v>0</v>
      </c>
      <c r="D6734">
        <v>0</v>
      </c>
    </row>
    <row r="6735" spans="1:4">
      <c r="A6735" s="31" t="e">
        <v>#NUM!</v>
      </c>
      <c r="B6735" s="100" t="e">
        <v>#NUM!</v>
      </c>
      <c r="C6735" s="100">
        <v>0</v>
      </c>
      <c r="D6735">
        <v>0</v>
      </c>
    </row>
    <row r="6736" spans="1:4">
      <c r="A6736" s="31" t="e">
        <v>#NUM!</v>
      </c>
      <c r="B6736" s="100" t="e">
        <v>#NUM!</v>
      </c>
      <c r="C6736" s="100">
        <v>0</v>
      </c>
      <c r="D6736">
        <v>0</v>
      </c>
    </row>
    <row r="6737" spans="1:4">
      <c r="A6737" s="31" t="e">
        <v>#NUM!</v>
      </c>
      <c r="B6737" s="100" t="e">
        <v>#NUM!</v>
      </c>
      <c r="C6737" s="100">
        <v>0</v>
      </c>
      <c r="D6737">
        <v>0</v>
      </c>
    </row>
    <row r="6738" spans="1:4">
      <c r="A6738" s="31" t="e">
        <v>#NUM!</v>
      </c>
      <c r="B6738" s="100" t="e">
        <v>#NUM!</v>
      </c>
      <c r="C6738" s="100">
        <v>0</v>
      </c>
      <c r="D6738">
        <v>0</v>
      </c>
    </row>
    <row r="6739" spans="1:4">
      <c r="A6739" s="31" t="e">
        <v>#NUM!</v>
      </c>
      <c r="B6739" s="100" t="e">
        <v>#NUM!</v>
      </c>
      <c r="C6739" s="100">
        <v>0</v>
      </c>
      <c r="D6739">
        <v>0</v>
      </c>
    </row>
    <row r="6740" spans="1:4">
      <c r="A6740" s="31" t="e">
        <v>#NUM!</v>
      </c>
      <c r="B6740" s="100" t="e">
        <v>#NUM!</v>
      </c>
      <c r="C6740" s="100">
        <v>0</v>
      </c>
      <c r="D6740">
        <v>0</v>
      </c>
    </row>
    <row r="6741" spans="1:4">
      <c r="A6741" s="31" t="e">
        <v>#NUM!</v>
      </c>
      <c r="B6741" s="100" t="e">
        <v>#NUM!</v>
      </c>
      <c r="C6741" s="100">
        <v>0</v>
      </c>
      <c r="D6741">
        <v>0</v>
      </c>
    </row>
    <row r="6742" spans="1:4">
      <c r="A6742" s="31" t="e">
        <v>#NUM!</v>
      </c>
      <c r="B6742" s="100" t="e">
        <v>#NUM!</v>
      </c>
      <c r="C6742" s="100">
        <v>0</v>
      </c>
      <c r="D6742">
        <v>0</v>
      </c>
    </row>
    <row r="6743" spans="1:4">
      <c r="A6743" s="31" t="e">
        <v>#NUM!</v>
      </c>
      <c r="B6743" s="100" t="e">
        <v>#NUM!</v>
      </c>
      <c r="C6743" s="100">
        <v>0</v>
      </c>
      <c r="D6743">
        <v>0</v>
      </c>
    </row>
    <row r="6744" spans="1:4">
      <c r="A6744" s="31" t="e">
        <v>#NUM!</v>
      </c>
      <c r="B6744" s="100" t="e">
        <v>#NUM!</v>
      </c>
      <c r="C6744" s="100">
        <v>0</v>
      </c>
      <c r="D6744">
        <v>0</v>
      </c>
    </row>
    <row r="6745" spans="1:4">
      <c r="A6745" s="31" t="e">
        <v>#NUM!</v>
      </c>
      <c r="B6745" s="100" t="e">
        <v>#NUM!</v>
      </c>
      <c r="C6745" s="100">
        <v>0</v>
      </c>
      <c r="D6745">
        <v>0</v>
      </c>
    </row>
    <row r="6746" spans="1:4">
      <c r="A6746" s="31" t="e">
        <v>#NUM!</v>
      </c>
      <c r="B6746" s="100" t="e">
        <v>#NUM!</v>
      </c>
      <c r="C6746" s="100">
        <v>0</v>
      </c>
      <c r="D6746">
        <v>0</v>
      </c>
    </row>
    <row r="6747" spans="1:4">
      <c r="A6747" s="31" t="e">
        <v>#NUM!</v>
      </c>
      <c r="B6747" s="100" t="e">
        <v>#NUM!</v>
      </c>
      <c r="C6747" s="100">
        <v>0</v>
      </c>
      <c r="D6747">
        <v>0</v>
      </c>
    </row>
    <row r="6748" spans="1:4">
      <c r="A6748" s="31" t="e">
        <v>#NUM!</v>
      </c>
      <c r="B6748" s="100" t="e">
        <v>#NUM!</v>
      </c>
      <c r="C6748" s="100">
        <v>0</v>
      </c>
      <c r="D6748">
        <v>0</v>
      </c>
    </row>
    <row r="6749" spans="1:4">
      <c r="A6749" s="31" t="e">
        <v>#NUM!</v>
      </c>
      <c r="B6749" s="100" t="e">
        <v>#NUM!</v>
      </c>
      <c r="C6749" s="100">
        <v>0</v>
      </c>
      <c r="D6749">
        <v>0</v>
      </c>
    </row>
    <row r="6750" spans="1:4">
      <c r="A6750" s="31" t="e">
        <v>#NUM!</v>
      </c>
      <c r="B6750" s="100" t="e">
        <v>#NUM!</v>
      </c>
      <c r="C6750" s="100">
        <v>0</v>
      </c>
      <c r="D6750">
        <v>0</v>
      </c>
    </row>
    <row r="6751" spans="1:4">
      <c r="A6751" s="31" t="e">
        <v>#NUM!</v>
      </c>
      <c r="B6751" s="100" t="e">
        <v>#NUM!</v>
      </c>
      <c r="C6751" s="100">
        <v>0</v>
      </c>
      <c r="D6751">
        <v>0</v>
      </c>
    </row>
    <row r="6752" spans="1:4">
      <c r="A6752" s="31" t="e">
        <v>#NUM!</v>
      </c>
      <c r="B6752" s="100" t="e">
        <v>#NUM!</v>
      </c>
      <c r="C6752" s="100">
        <v>0</v>
      </c>
      <c r="D6752">
        <v>0</v>
      </c>
    </row>
    <row r="6753" spans="1:4">
      <c r="A6753" s="31" t="e">
        <v>#NUM!</v>
      </c>
      <c r="B6753" s="100" t="e">
        <v>#NUM!</v>
      </c>
      <c r="C6753" s="100">
        <v>0</v>
      </c>
      <c r="D6753">
        <v>0</v>
      </c>
    </row>
    <row r="6754" spans="1:4">
      <c r="A6754" s="31" t="e">
        <v>#NUM!</v>
      </c>
      <c r="B6754" s="100" t="e">
        <v>#NUM!</v>
      </c>
      <c r="C6754" s="100">
        <v>0</v>
      </c>
      <c r="D6754">
        <v>0</v>
      </c>
    </row>
    <row r="6755" spans="1:4">
      <c r="A6755" s="31" t="e">
        <v>#NUM!</v>
      </c>
      <c r="B6755" s="100" t="e">
        <v>#NUM!</v>
      </c>
      <c r="C6755" s="100">
        <v>0</v>
      </c>
      <c r="D6755">
        <v>0</v>
      </c>
    </row>
    <row r="6756" spans="1:4">
      <c r="A6756" s="31" t="e">
        <v>#NUM!</v>
      </c>
      <c r="B6756" s="100" t="e">
        <v>#NUM!</v>
      </c>
      <c r="C6756" s="100">
        <v>0</v>
      </c>
      <c r="D6756">
        <v>0</v>
      </c>
    </row>
    <row r="6757" spans="1:4">
      <c r="A6757" s="31" t="e">
        <v>#NUM!</v>
      </c>
      <c r="B6757" s="100" t="e">
        <v>#NUM!</v>
      </c>
      <c r="C6757" s="100">
        <v>0</v>
      </c>
      <c r="D6757">
        <v>0</v>
      </c>
    </row>
    <row r="6758" spans="1:4">
      <c r="A6758" s="31" t="e">
        <v>#NUM!</v>
      </c>
      <c r="B6758" s="100" t="e">
        <v>#NUM!</v>
      </c>
      <c r="C6758" s="100">
        <v>0</v>
      </c>
      <c r="D6758">
        <v>0</v>
      </c>
    </row>
    <row r="6759" spans="1:4">
      <c r="A6759" s="31" t="e">
        <v>#NUM!</v>
      </c>
      <c r="B6759" s="100" t="e">
        <v>#NUM!</v>
      </c>
      <c r="C6759" s="100">
        <v>0</v>
      </c>
      <c r="D6759">
        <v>0</v>
      </c>
    </row>
    <row r="6760" spans="1:4">
      <c r="A6760" s="31" t="e">
        <v>#NUM!</v>
      </c>
      <c r="B6760" s="100" t="e">
        <v>#NUM!</v>
      </c>
      <c r="C6760" s="100">
        <v>0</v>
      </c>
      <c r="D6760">
        <v>0</v>
      </c>
    </row>
    <row r="6761" spans="1:4">
      <c r="A6761" s="31" t="e">
        <v>#NUM!</v>
      </c>
      <c r="B6761" s="100" t="e">
        <v>#NUM!</v>
      </c>
      <c r="C6761" s="100">
        <v>0</v>
      </c>
      <c r="D6761">
        <v>0</v>
      </c>
    </row>
    <row r="6762" spans="1:4">
      <c r="A6762" s="31" t="e">
        <v>#NUM!</v>
      </c>
      <c r="B6762" s="100" t="e">
        <v>#NUM!</v>
      </c>
      <c r="C6762" s="100">
        <v>0</v>
      </c>
      <c r="D6762">
        <v>0</v>
      </c>
    </row>
    <row r="6763" spans="1:4">
      <c r="A6763" s="31" t="e">
        <v>#NUM!</v>
      </c>
      <c r="B6763" s="100" t="e">
        <v>#NUM!</v>
      </c>
      <c r="C6763" s="100">
        <v>0</v>
      </c>
      <c r="D6763">
        <v>0</v>
      </c>
    </row>
    <row r="6764" spans="1:4">
      <c r="A6764" s="31" t="e">
        <v>#NUM!</v>
      </c>
      <c r="B6764" s="100" t="e">
        <v>#NUM!</v>
      </c>
      <c r="C6764" s="100">
        <v>0</v>
      </c>
      <c r="D6764">
        <v>0</v>
      </c>
    </row>
    <row r="6765" spans="1:4">
      <c r="A6765" s="31" t="e">
        <v>#NUM!</v>
      </c>
      <c r="B6765" s="100" t="e">
        <v>#NUM!</v>
      </c>
      <c r="C6765" s="100">
        <v>0</v>
      </c>
      <c r="D6765">
        <v>0</v>
      </c>
    </row>
    <row r="6766" spans="1:4">
      <c r="A6766" s="31" t="e">
        <v>#NUM!</v>
      </c>
      <c r="B6766" s="100" t="e">
        <v>#NUM!</v>
      </c>
      <c r="C6766" s="100">
        <v>0</v>
      </c>
      <c r="D6766">
        <v>0</v>
      </c>
    </row>
    <row r="6767" spans="1:4">
      <c r="A6767" s="31" t="e">
        <v>#NUM!</v>
      </c>
      <c r="B6767" s="100" t="e">
        <v>#NUM!</v>
      </c>
      <c r="C6767" s="100">
        <v>0</v>
      </c>
      <c r="D6767">
        <v>0</v>
      </c>
    </row>
    <row r="6768" spans="1:4">
      <c r="A6768" s="31" t="e">
        <v>#NUM!</v>
      </c>
      <c r="B6768" s="100" t="e">
        <v>#NUM!</v>
      </c>
      <c r="C6768" s="100">
        <v>0</v>
      </c>
      <c r="D6768">
        <v>0</v>
      </c>
    </row>
    <row r="6769" spans="1:4">
      <c r="A6769" s="31" t="e">
        <v>#NUM!</v>
      </c>
      <c r="B6769" s="100" t="e">
        <v>#NUM!</v>
      </c>
      <c r="C6769" s="100">
        <v>0</v>
      </c>
      <c r="D6769">
        <v>0</v>
      </c>
    </row>
    <row r="6770" spans="1:4">
      <c r="A6770" s="31" t="e">
        <v>#NUM!</v>
      </c>
      <c r="B6770" s="100" t="e">
        <v>#NUM!</v>
      </c>
      <c r="C6770" s="100">
        <v>0</v>
      </c>
      <c r="D6770">
        <v>0</v>
      </c>
    </row>
    <row r="6771" spans="1:4">
      <c r="A6771" s="31" t="e">
        <v>#NUM!</v>
      </c>
      <c r="B6771" s="100" t="e">
        <v>#NUM!</v>
      </c>
      <c r="C6771" s="100">
        <v>0</v>
      </c>
      <c r="D6771">
        <v>0</v>
      </c>
    </row>
    <row r="6772" spans="1:4">
      <c r="A6772" s="31" t="e">
        <v>#NUM!</v>
      </c>
      <c r="B6772" s="100" t="e">
        <v>#NUM!</v>
      </c>
      <c r="C6772" s="100">
        <v>0</v>
      </c>
      <c r="D6772">
        <v>0</v>
      </c>
    </row>
    <row r="6773" spans="1:4">
      <c r="A6773" s="31" t="e">
        <v>#NUM!</v>
      </c>
      <c r="B6773" s="100" t="e">
        <v>#NUM!</v>
      </c>
      <c r="C6773" s="100">
        <v>0</v>
      </c>
      <c r="D6773">
        <v>0</v>
      </c>
    </row>
    <row r="6774" spans="1:4">
      <c r="A6774" s="31" t="e">
        <v>#NUM!</v>
      </c>
      <c r="B6774" s="100" t="e">
        <v>#NUM!</v>
      </c>
      <c r="C6774" s="100">
        <v>0</v>
      </c>
      <c r="D6774">
        <v>0</v>
      </c>
    </row>
    <row r="6775" spans="1:4">
      <c r="A6775" s="31" t="e">
        <v>#NUM!</v>
      </c>
      <c r="B6775" s="100" t="e">
        <v>#NUM!</v>
      </c>
      <c r="C6775" s="100">
        <v>0</v>
      </c>
      <c r="D6775">
        <v>0</v>
      </c>
    </row>
    <row r="6776" spans="1:4">
      <c r="A6776" s="31" t="e">
        <v>#NUM!</v>
      </c>
      <c r="B6776" s="100" t="e">
        <v>#NUM!</v>
      </c>
      <c r="C6776" s="100">
        <v>0</v>
      </c>
      <c r="D6776">
        <v>0</v>
      </c>
    </row>
    <row r="6777" spans="1:4">
      <c r="A6777" s="31" t="e">
        <v>#NUM!</v>
      </c>
      <c r="B6777" s="100" t="e">
        <v>#NUM!</v>
      </c>
      <c r="C6777" s="100">
        <v>0</v>
      </c>
      <c r="D6777">
        <v>0</v>
      </c>
    </row>
    <row r="6778" spans="1:4">
      <c r="A6778" s="31" t="e">
        <v>#NUM!</v>
      </c>
      <c r="B6778" s="100" t="e">
        <v>#NUM!</v>
      </c>
      <c r="C6778" s="100">
        <v>0</v>
      </c>
      <c r="D6778">
        <v>0</v>
      </c>
    </row>
    <row r="6779" spans="1:4">
      <c r="A6779" s="31" t="e">
        <v>#NUM!</v>
      </c>
      <c r="B6779" s="100" t="e">
        <v>#NUM!</v>
      </c>
      <c r="C6779" s="100">
        <v>0</v>
      </c>
      <c r="D6779">
        <v>0</v>
      </c>
    </row>
    <row r="6780" spans="1:4">
      <c r="A6780" s="31" t="e">
        <v>#NUM!</v>
      </c>
      <c r="B6780" s="100" t="e">
        <v>#NUM!</v>
      </c>
      <c r="C6780" s="100">
        <v>0</v>
      </c>
      <c r="D6780">
        <v>0</v>
      </c>
    </row>
    <row r="6781" spans="1:4">
      <c r="A6781" s="31" t="e">
        <v>#NUM!</v>
      </c>
      <c r="B6781" s="100" t="e">
        <v>#NUM!</v>
      </c>
      <c r="C6781" s="100">
        <v>0</v>
      </c>
      <c r="D6781">
        <v>0</v>
      </c>
    </row>
    <row r="6782" spans="1:4">
      <c r="A6782" s="31" t="e">
        <v>#NUM!</v>
      </c>
      <c r="B6782" s="100" t="e">
        <v>#NUM!</v>
      </c>
      <c r="C6782" s="100">
        <v>0</v>
      </c>
      <c r="D6782">
        <v>0</v>
      </c>
    </row>
    <row r="6783" spans="1:4">
      <c r="A6783" s="31" t="e">
        <v>#NUM!</v>
      </c>
      <c r="B6783" s="100" t="e">
        <v>#NUM!</v>
      </c>
      <c r="C6783" s="100">
        <v>0</v>
      </c>
      <c r="D6783">
        <v>0</v>
      </c>
    </row>
    <row r="6784" spans="1:4">
      <c r="A6784" s="31" t="e">
        <v>#NUM!</v>
      </c>
      <c r="B6784" s="100" t="e">
        <v>#NUM!</v>
      </c>
      <c r="C6784" s="100">
        <v>0</v>
      </c>
      <c r="D6784">
        <v>0</v>
      </c>
    </row>
    <row r="6785" spans="1:4">
      <c r="A6785" s="31" t="e">
        <v>#NUM!</v>
      </c>
      <c r="B6785" s="100" t="e">
        <v>#NUM!</v>
      </c>
      <c r="C6785" s="100">
        <v>0</v>
      </c>
      <c r="D6785">
        <v>0</v>
      </c>
    </row>
    <row r="6786" spans="1:4">
      <c r="A6786" s="31" t="e">
        <v>#NUM!</v>
      </c>
      <c r="B6786" s="100" t="e">
        <v>#NUM!</v>
      </c>
      <c r="C6786" s="100">
        <v>0</v>
      </c>
      <c r="D6786">
        <v>0</v>
      </c>
    </row>
    <row r="6787" spans="1:4">
      <c r="A6787" s="31" t="e">
        <v>#NUM!</v>
      </c>
      <c r="B6787" s="100" t="e">
        <v>#NUM!</v>
      </c>
      <c r="C6787" s="100">
        <v>0</v>
      </c>
      <c r="D6787">
        <v>0</v>
      </c>
    </row>
    <row r="6788" spans="1:4">
      <c r="A6788" s="31" t="e">
        <v>#NUM!</v>
      </c>
      <c r="B6788" s="100" t="e">
        <v>#NUM!</v>
      </c>
      <c r="C6788" s="100">
        <v>0</v>
      </c>
      <c r="D6788">
        <v>0</v>
      </c>
    </row>
    <row r="6789" spans="1:4">
      <c r="A6789" s="31" t="e">
        <v>#NUM!</v>
      </c>
      <c r="B6789" s="100" t="e">
        <v>#NUM!</v>
      </c>
      <c r="C6789" s="100">
        <v>0</v>
      </c>
      <c r="D6789">
        <v>0</v>
      </c>
    </row>
    <row r="6790" spans="1:4">
      <c r="A6790" s="31" t="e">
        <v>#NUM!</v>
      </c>
      <c r="B6790" s="100" t="e">
        <v>#NUM!</v>
      </c>
      <c r="C6790" s="100">
        <v>0</v>
      </c>
      <c r="D6790">
        <v>0</v>
      </c>
    </row>
    <row r="6791" spans="1:4">
      <c r="A6791" s="31" t="e">
        <v>#NUM!</v>
      </c>
      <c r="B6791" s="100" t="e">
        <v>#NUM!</v>
      </c>
      <c r="C6791" s="100">
        <v>0</v>
      </c>
      <c r="D6791">
        <v>0</v>
      </c>
    </row>
    <row r="6792" spans="1:4">
      <c r="A6792" s="31" t="e">
        <v>#NUM!</v>
      </c>
      <c r="B6792" s="100" t="e">
        <v>#NUM!</v>
      </c>
      <c r="C6792" s="100">
        <v>0</v>
      </c>
      <c r="D6792">
        <v>0</v>
      </c>
    </row>
    <row r="6793" spans="1:4">
      <c r="A6793" s="31" t="e">
        <v>#NUM!</v>
      </c>
      <c r="B6793" s="100" t="e">
        <v>#NUM!</v>
      </c>
      <c r="C6793" s="100">
        <v>0</v>
      </c>
      <c r="D6793">
        <v>0</v>
      </c>
    </row>
    <row r="6794" spans="1:4">
      <c r="A6794" s="31" t="e">
        <v>#NUM!</v>
      </c>
      <c r="B6794" s="100" t="e">
        <v>#NUM!</v>
      </c>
      <c r="C6794" s="100">
        <v>0</v>
      </c>
      <c r="D6794">
        <v>0</v>
      </c>
    </row>
    <row r="6795" spans="1:4">
      <c r="A6795" s="31" t="e">
        <v>#NUM!</v>
      </c>
      <c r="B6795" s="100" t="e">
        <v>#NUM!</v>
      </c>
      <c r="C6795" s="100">
        <v>0</v>
      </c>
      <c r="D6795">
        <v>0</v>
      </c>
    </row>
    <row r="6796" spans="1:4">
      <c r="A6796" s="31" t="e">
        <v>#NUM!</v>
      </c>
      <c r="B6796" s="100" t="e">
        <v>#NUM!</v>
      </c>
      <c r="C6796" s="100">
        <v>0</v>
      </c>
      <c r="D6796">
        <v>0</v>
      </c>
    </row>
    <row r="6797" spans="1:4">
      <c r="A6797" s="31" t="e">
        <v>#NUM!</v>
      </c>
      <c r="B6797" s="100" t="e">
        <v>#NUM!</v>
      </c>
      <c r="C6797" s="100">
        <v>0</v>
      </c>
      <c r="D6797">
        <v>0</v>
      </c>
    </row>
    <row r="6798" spans="1:4">
      <c r="A6798" s="31" t="e">
        <v>#NUM!</v>
      </c>
      <c r="B6798" s="100" t="e">
        <v>#NUM!</v>
      </c>
      <c r="C6798" s="100">
        <v>0</v>
      </c>
      <c r="D6798">
        <v>0</v>
      </c>
    </row>
    <row r="6799" spans="1:4">
      <c r="A6799" s="31" t="e">
        <v>#NUM!</v>
      </c>
      <c r="B6799" s="100" t="e">
        <v>#NUM!</v>
      </c>
      <c r="C6799" s="100">
        <v>0</v>
      </c>
      <c r="D6799">
        <v>0</v>
      </c>
    </row>
    <row r="6800" spans="1:4">
      <c r="A6800" s="31" t="e">
        <v>#NUM!</v>
      </c>
      <c r="B6800" s="100" t="e">
        <v>#NUM!</v>
      </c>
      <c r="C6800" s="100">
        <v>0</v>
      </c>
      <c r="D6800">
        <v>0</v>
      </c>
    </row>
    <row r="6801" spans="1:4">
      <c r="A6801" s="31" t="e">
        <v>#NUM!</v>
      </c>
      <c r="B6801" s="100" t="e">
        <v>#NUM!</v>
      </c>
      <c r="C6801" s="100">
        <v>0</v>
      </c>
      <c r="D6801">
        <v>0</v>
      </c>
    </row>
    <row r="6802" spans="1:4">
      <c r="A6802" s="31" t="e">
        <v>#NUM!</v>
      </c>
      <c r="B6802" s="100" t="e">
        <v>#NUM!</v>
      </c>
      <c r="C6802" s="100">
        <v>0</v>
      </c>
      <c r="D6802">
        <v>0</v>
      </c>
    </row>
    <row r="6803" spans="1:4">
      <c r="A6803" s="31" t="e">
        <v>#NUM!</v>
      </c>
      <c r="B6803" s="100" t="e">
        <v>#NUM!</v>
      </c>
      <c r="C6803" s="100">
        <v>0</v>
      </c>
      <c r="D6803">
        <v>0</v>
      </c>
    </row>
    <row r="6804" spans="1:4">
      <c r="A6804" s="31" t="e">
        <v>#NUM!</v>
      </c>
      <c r="B6804" s="100" t="e">
        <v>#NUM!</v>
      </c>
      <c r="C6804" s="100">
        <v>0</v>
      </c>
      <c r="D6804">
        <v>0</v>
      </c>
    </row>
    <row r="6805" spans="1:4">
      <c r="A6805" s="31" t="e">
        <v>#NUM!</v>
      </c>
      <c r="B6805" s="100" t="e">
        <v>#NUM!</v>
      </c>
      <c r="C6805" s="100">
        <v>0</v>
      </c>
      <c r="D6805">
        <v>0</v>
      </c>
    </row>
    <row r="6806" spans="1:4">
      <c r="A6806" s="31" t="e">
        <v>#NUM!</v>
      </c>
      <c r="B6806" s="100" t="e">
        <v>#NUM!</v>
      </c>
      <c r="C6806" s="100">
        <v>0</v>
      </c>
      <c r="D6806">
        <v>0</v>
      </c>
    </row>
    <row r="6807" spans="1:4">
      <c r="A6807" s="31" t="e">
        <v>#NUM!</v>
      </c>
      <c r="B6807" s="100" t="e">
        <v>#NUM!</v>
      </c>
      <c r="C6807" s="100">
        <v>0</v>
      </c>
      <c r="D6807">
        <v>0</v>
      </c>
    </row>
    <row r="6808" spans="1:4">
      <c r="A6808" s="31" t="e">
        <v>#NUM!</v>
      </c>
      <c r="B6808" s="100" t="e">
        <v>#NUM!</v>
      </c>
      <c r="C6808" s="100">
        <v>0</v>
      </c>
      <c r="D6808">
        <v>0</v>
      </c>
    </row>
    <row r="6809" spans="1:4">
      <c r="A6809" s="31" t="e">
        <v>#NUM!</v>
      </c>
      <c r="B6809" s="100" t="e">
        <v>#NUM!</v>
      </c>
      <c r="C6809" s="100">
        <v>0</v>
      </c>
      <c r="D6809">
        <v>0</v>
      </c>
    </row>
    <row r="6810" spans="1:4">
      <c r="A6810" s="31" t="e">
        <v>#NUM!</v>
      </c>
      <c r="B6810" s="100" t="e">
        <v>#NUM!</v>
      </c>
      <c r="C6810" s="100">
        <v>0</v>
      </c>
      <c r="D6810">
        <v>0</v>
      </c>
    </row>
    <row r="6811" spans="1:4">
      <c r="A6811" s="31" t="e">
        <v>#NUM!</v>
      </c>
      <c r="B6811" s="100" t="e">
        <v>#NUM!</v>
      </c>
      <c r="C6811" s="100">
        <v>0</v>
      </c>
      <c r="D6811">
        <v>0</v>
      </c>
    </row>
    <row r="6812" spans="1:4">
      <c r="A6812" s="31" t="e">
        <v>#NUM!</v>
      </c>
      <c r="B6812" s="100" t="e">
        <v>#NUM!</v>
      </c>
      <c r="C6812" s="100">
        <v>0</v>
      </c>
      <c r="D6812">
        <v>0</v>
      </c>
    </row>
    <row r="6813" spans="1:4">
      <c r="A6813" s="31" t="e">
        <v>#NUM!</v>
      </c>
      <c r="B6813" s="100" t="e">
        <v>#NUM!</v>
      </c>
      <c r="C6813" s="100">
        <v>0</v>
      </c>
      <c r="D6813">
        <v>0</v>
      </c>
    </row>
    <row r="6814" spans="1:4">
      <c r="A6814" s="31" t="e">
        <v>#NUM!</v>
      </c>
      <c r="B6814" s="100" t="e">
        <v>#NUM!</v>
      </c>
      <c r="C6814" s="100">
        <v>0</v>
      </c>
      <c r="D6814">
        <v>0</v>
      </c>
    </row>
    <row r="6815" spans="1:4">
      <c r="A6815" s="31" t="e">
        <v>#NUM!</v>
      </c>
      <c r="B6815" s="100" t="e">
        <v>#NUM!</v>
      </c>
      <c r="C6815" s="100">
        <v>0</v>
      </c>
      <c r="D6815">
        <v>0</v>
      </c>
    </row>
    <row r="6816" spans="1:4">
      <c r="A6816" s="31" t="e">
        <v>#NUM!</v>
      </c>
      <c r="B6816" s="100" t="e">
        <v>#NUM!</v>
      </c>
      <c r="C6816" s="100">
        <v>0</v>
      </c>
      <c r="D6816">
        <v>0</v>
      </c>
    </row>
    <row r="6817" spans="1:4">
      <c r="A6817" s="31" t="e">
        <v>#NUM!</v>
      </c>
      <c r="B6817" s="100" t="e">
        <v>#NUM!</v>
      </c>
      <c r="C6817" s="100">
        <v>0</v>
      </c>
      <c r="D6817">
        <v>0</v>
      </c>
    </row>
    <row r="6818" spans="1:4">
      <c r="A6818" s="31" t="e">
        <v>#NUM!</v>
      </c>
      <c r="B6818" s="100" t="e">
        <v>#NUM!</v>
      </c>
      <c r="C6818" s="100">
        <v>0</v>
      </c>
      <c r="D6818">
        <v>0</v>
      </c>
    </row>
    <row r="6819" spans="1:4">
      <c r="A6819" s="31" t="e">
        <v>#NUM!</v>
      </c>
      <c r="B6819" s="100" t="e">
        <v>#NUM!</v>
      </c>
      <c r="C6819" s="100">
        <v>0</v>
      </c>
      <c r="D6819">
        <v>0</v>
      </c>
    </row>
    <row r="6820" spans="1:4">
      <c r="A6820" s="31" t="e">
        <v>#NUM!</v>
      </c>
      <c r="B6820" s="100" t="e">
        <v>#NUM!</v>
      </c>
      <c r="C6820" s="100">
        <v>0</v>
      </c>
      <c r="D6820">
        <v>0</v>
      </c>
    </row>
    <row r="6821" spans="1:4">
      <c r="A6821" s="31" t="e">
        <v>#NUM!</v>
      </c>
      <c r="B6821" s="100" t="e">
        <v>#NUM!</v>
      </c>
      <c r="C6821" s="100">
        <v>0</v>
      </c>
      <c r="D6821">
        <v>0</v>
      </c>
    </row>
    <row r="6822" spans="1:4">
      <c r="A6822" s="31" t="e">
        <v>#NUM!</v>
      </c>
      <c r="B6822" s="100" t="e">
        <v>#NUM!</v>
      </c>
      <c r="C6822" s="100">
        <v>0</v>
      </c>
      <c r="D6822">
        <v>0</v>
      </c>
    </row>
    <row r="6823" spans="1:4">
      <c r="A6823" s="31" t="e">
        <v>#NUM!</v>
      </c>
      <c r="B6823" s="100" t="e">
        <v>#NUM!</v>
      </c>
      <c r="C6823" s="100">
        <v>0</v>
      </c>
      <c r="D6823">
        <v>0</v>
      </c>
    </row>
    <row r="6824" spans="1:4">
      <c r="A6824" s="31" t="e">
        <v>#NUM!</v>
      </c>
      <c r="B6824" s="100" t="e">
        <v>#NUM!</v>
      </c>
      <c r="C6824" s="100">
        <v>0</v>
      </c>
      <c r="D6824">
        <v>0</v>
      </c>
    </row>
    <row r="6825" spans="1:4">
      <c r="A6825" s="31" t="e">
        <v>#NUM!</v>
      </c>
      <c r="B6825" s="100" t="e">
        <v>#NUM!</v>
      </c>
      <c r="C6825" s="100">
        <v>0</v>
      </c>
      <c r="D6825">
        <v>0</v>
      </c>
    </row>
    <row r="6826" spans="1:4">
      <c r="A6826" s="31" t="e">
        <v>#NUM!</v>
      </c>
      <c r="B6826" s="100" t="e">
        <v>#NUM!</v>
      </c>
      <c r="C6826" s="100">
        <v>0</v>
      </c>
      <c r="D6826">
        <v>0</v>
      </c>
    </row>
    <row r="6827" spans="1:4">
      <c r="A6827" s="31" t="e">
        <v>#NUM!</v>
      </c>
      <c r="B6827" s="100" t="e">
        <v>#NUM!</v>
      </c>
      <c r="C6827" s="100">
        <v>0</v>
      </c>
      <c r="D6827">
        <v>0</v>
      </c>
    </row>
    <row r="6828" spans="1:4">
      <c r="A6828" s="31" t="e">
        <v>#NUM!</v>
      </c>
      <c r="B6828" s="100" t="e">
        <v>#NUM!</v>
      </c>
      <c r="C6828" s="100">
        <v>0</v>
      </c>
      <c r="D6828">
        <v>0</v>
      </c>
    </row>
    <row r="6829" spans="1:4">
      <c r="A6829" s="31" t="e">
        <v>#NUM!</v>
      </c>
      <c r="B6829" s="100" t="e">
        <v>#NUM!</v>
      </c>
      <c r="C6829" s="100">
        <v>0</v>
      </c>
      <c r="D6829">
        <v>0</v>
      </c>
    </row>
    <row r="6830" spans="1:4">
      <c r="A6830" s="31" t="e">
        <v>#NUM!</v>
      </c>
      <c r="B6830" s="100" t="e">
        <v>#NUM!</v>
      </c>
      <c r="C6830" s="100">
        <v>0</v>
      </c>
      <c r="D6830">
        <v>0</v>
      </c>
    </row>
    <row r="6831" spans="1:4">
      <c r="A6831" s="31" t="e">
        <v>#NUM!</v>
      </c>
      <c r="B6831" s="100" t="e">
        <v>#NUM!</v>
      </c>
      <c r="C6831" s="100">
        <v>0</v>
      </c>
      <c r="D6831">
        <v>0</v>
      </c>
    </row>
    <row r="6832" spans="1:4">
      <c r="A6832" s="31" t="e">
        <v>#NUM!</v>
      </c>
      <c r="B6832" s="100" t="e">
        <v>#NUM!</v>
      </c>
      <c r="C6832" s="100">
        <v>0</v>
      </c>
      <c r="D6832">
        <v>0</v>
      </c>
    </row>
    <row r="6833" spans="1:4">
      <c r="A6833" s="31" t="e">
        <v>#NUM!</v>
      </c>
      <c r="B6833" s="100" t="e">
        <v>#NUM!</v>
      </c>
      <c r="C6833" s="100">
        <v>0</v>
      </c>
      <c r="D6833">
        <v>0</v>
      </c>
    </row>
    <row r="6834" spans="1:4">
      <c r="A6834" s="31" t="e">
        <v>#NUM!</v>
      </c>
      <c r="B6834" s="100" t="e">
        <v>#NUM!</v>
      </c>
      <c r="C6834" s="100">
        <v>0</v>
      </c>
      <c r="D6834">
        <v>0</v>
      </c>
    </row>
    <row r="6835" spans="1:4">
      <c r="A6835" s="31" t="e">
        <v>#NUM!</v>
      </c>
      <c r="B6835" s="100" t="e">
        <v>#NUM!</v>
      </c>
      <c r="C6835" s="100">
        <v>0</v>
      </c>
      <c r="D6835">
        <v>0</v>
      </c>
    </row>
    <row r="6836" spans="1:4">
      <c r="A6836" s="31" t="e">
        <v>#NUM!</v>
      </c>
      <c r="B6836" s="100" t="e">
        <v>#NUM!</v>
      </c>
      <c r="C6836" s="100">
        <v>0</v>
      </c>
      <c r="D6836">
        <v>0</v>
      </c>
    </row>
    <row r="6837" spans="1:4">
      <c r="A6837" s="31" t="e">
        <v>#NUM!</v>
      </c>
      <c r="B6837" s="100" t="e">
        <v>#NUM!</v>
      </c>
      <c r="C6837" s="100">
        <v>0</v>
      </c>
      <c r="D6837">
        <v>0</v>
      </c>
    </row>
    <row r="6838" spans="1:4">
      <c r="A6838" s="31" t="e">
        <v>#NUM!</v>
      </c>
      <c r="B6838" s="100" t="e">
        <v>#NUM!</v>
      </c>
      <c r="C6838" s="100">
        <v>0</v>
      </c>
      <c r="D6838">
        <v>0</v>
      </c>
    </row>
    <row r="6839" spans="1:4">
      <c r="A6839" s="31" t="e">
        <v>#NUM!</v>
      </c>
      <c r="B6839" s="100" t="e">
        <v>#NUM!</v>
      </c>
      <c r="C6839" s="100">
        <v>0</v>
      </c>
      <c r="D6839">
        <v>0</v>
      </c>
    </row>
    <row r="6840" spans="1:4">
      <c r="A6840" s="31" t="e">
        <v>#NUM!</v>
      </c>
      <c r="B6840" s="100" t="e">
        <v>#NUM!</v>
      </c>
      <c r="C6840" s="100">
        <v>0</v>
      </c>
      <c r="D6840">
        <v>0</v>
      </c>
    </row>
    <row r="6841" spans="1:4">
      <c r="A6841" s="31" t="e">
        <v>#NUM!</v>
      </c>
      <c r="B6841" s="100" t="e">
        <v>#NUM!</v>
      </c>
      <c r="C6841" s="100">
        <v>0</v>
      </c>
      <c r="D6841">
        <v>0</v>
      </c>
    </row>
    <row r="6842" spans="1:4">
      <c r="A6842" s="31" t="e">
        <v>#NUM!</v>
      </c>
      <c r="B6842" s="100" t="e">
        <v>#NUM!</v>
      </c>
      <c r="C6842" s="100">
        <v>0</v>
      </c>
      <c r="D6842">
        <v>0</v>
      </c>
    </row>
    <row r="6843" spans="1:4">
      <c r="A6843" s="31" t="e">
        <v>#NUM!</v>
      </c>
      <c r="B6843" s="100" t="e">
        <v>#NUM!</v>
      </c>
      <c r="C6843" s="100">
        <v>0</v>
      </c>
      <c r="D6843">
        <v>0</v>
      </c>
    </row>
    <row r="6844" spans="1:4">
      <c r="A6844" s="31" t="e">
        <v>#NUM!</v>
      </c>
      <c r="B6844" s="100" t="e">
        <v>#NUM!</v>
      </c>
      <c r="C6844" s="100">
        <v>0</v>
      </c>
      <c r="D6844">
        <v>0</v>
      </c>
    </row>
    <row r="6845" spans="1:4">
      <c r="A6845" s="31" t="e">
        <v>#NUM!</v>
      </c>
      <c r="B6845" s="100" t="e">
        <v>#NUM!</v>
      </c>
      <c r="C6845" s="100">
        <v>0</v>
      </c>
      <c r="D6845">
        <v>0</v>
      </c>
    </row>
    <row r="6846" spans="1:4">
      <c r="A6846" s="31" t="e">
        <v>#NUM!</v>
      </c>
      <c r="B6846" s="100" t="e">
        <v>#NUM!</v>
      </c>
      <c r="C6846" s="100">
        <v>0</v>
      </c>
      <c r="D6846">
        <v>0</v>
      </c>
    </row>
    <row r="6847" spans="1:4">
      <c r="A6847" s="31" t="e">
        <v>#NUM!</v>
      </c>
      <c r="B6847" s="100" t="e">
        <v>#NUM!</v>
      </c>
      <c r="C6847" s="100">
        <v>0</v>
      </c>
      <c r="D6847">
        <v>0</v>
      </c>
    </row>
    <row r="6848" spans="1:4">
      <c r="A6848" s="31" t="e">
        <v>#NUM!</v>
      </c>
      <c r="B6848" s="100" t="e">
        <v>#NUM!</v>
      </c>
      <c r="C6848" s="100">
        <v>0</v>
      </c>
      <c r="D6848">
        <v>0</v>
      </c>
    </row>
    <row r="6849" spans="1:4">
      <c r="A6849" s="31" t="e">
        <v>#NUM!</v>
      </c>
      <c r="B6849" s="100" t="e">
        <v>#NUM!</v>
      </c>
      <c r="C6849" s="100">
        <v>0</v>
      </c>
      <c r="D6849">
        <v>0</v>
      </c>
    </row>
    <row r="6850" spans="1:4">
      <c r="A6850" s="31" t="e">
        <v>#NUM!</v>
      </c>
      <c r="B6850" s="100" t="e">
        <v>#NUM!</v>
      </c>
      <c r="C6850" s="100">
        <v>0</v>
      </c>
      <c r="D6850">
        <v>0</v>
      </c>
    </row>
    <row r="6851" spans="1:4">
      <c r="A6851" s="31" t="e">
        <v>#NUM!</v>
      </c>
      <c r="B6851" s="100" t="e">
        <v>#NUM!</v>
      </c>
      <c r="C6851" s="100">
        <v>0</v>
      </c>
      <c r="D6851">
        <v>0</v>
      </c>
    </row>
    <row r="6852" spans="1:4">
      <c r="A6852" s="31" t="e">
        <v>#NUM!</v>
      </c>
      <c r="B6852" s="100" t="e">
        <v>#NUM!</v>
      </c>
      <c r="C6852" s="100">
        <v>0</v>
      </c>
      <c r="D6852">
        <v>0</v>
      </c>
    </row>
    <row r="6853" spans="1:4">
      <c r="A6853" s="31" t="e">
        <v>#NUM!</v>
      </c>
      <c r="B6853" s="100" t="e">
        <v>#NUM!</v>
      </c>
      <c r="C6853" s="100">
        <v>0</v>
      </c>
      <c r="D6853">
        <v>0</v>
      </c>
    </row>
    <row r="6854" spans="1:4">
      <c r="A6854" s="31" t="e">
        <v>#NUM!</v>
      </c>
      <c r="B6854" s="100" t="e">
        <v>#NUM!</v>
      </c>
      <c r="C6854" s="100">
        <v>0</v>
      </c>
      <c r="D6854">
        <v>0</v>
      </c>
    </row>
    <row r="6855" spans="1:4">
      <c r="A6855" s="31" t="e">
        <v>#NUM!</v>
      </c>
      <c r="B6855" s="100" t="e">
        <v>#NUM!</v>
      </c>
      <c r="C6855" s="100">
        <v>0</v>
      </c>
      <c r="D6855">
        <v>0</v>
      </c>
    </row>
    <row r="6856" spans="1:4">
      <c r="A6856" s="31" t="e">
        <v>#NUM!</v>
      </c>
      <c r="B6856" s="100" t="e">
        <v>#NUM!</v>
      </c>
      <c r="C6856" s="100">
        <v>0</v>
      </c>
      <c r="D6856">
        <v>0</v>
      </c>
    </row>
    <row r="6857" spans="1:4">
      <c r="A6857" s="31" t="e">
        <v>#NUM!</v>
      </c>
      <c r="B6857" s="100" t="e">
        <v>#NUM!</v>
      </c>
      <c r="C6857" s="100">
        <v>0</v>
      </c>
      <c r="D6857">
        <v>0</v>
      </c>
    </row>
    <row r="6858" spans="1:4">
      <c r="A6858" s="31" t="e">
        <v>#NUM!</v>
      </c>
      <c r="B6858" s="100" t="e">
        <v>#NUM!</v>
      </c>
      <c r="C6858" s="100">
        <v>0</v>
      </c>
      <c r="D6858">
        <v>0</v>
      </c>
    </row>
    <row r="6859" spans="1:4">
      <c r="A6859" s="31" t="e">
        <v>#NUM!</v>
      </c>
      <c r="B6859" s="100" t="e">
        <v>#NUM!</v>
      </c>
      <c r="C6859" s="100">
        <v>0</v>
      </c>
      <c r="D6859">
        <v>0</v>
      </c>
    </row>
    <row r="6860" spans="1:4">
      <c r="A6860" s="31" t="e">
        <v>#NUM!</v>
      </c>
      <c r="B6860" s="100" t="e">
        <v>#NUM!</v>
      </c>
      <c r="C6860" s="100">
        <v>0</v>
      </c>
      <c r="D6860">
        <v>0</v>
      </c>
    </row>
    <row r="6861" spans="1:4">
      <c r="A6861" s="31" t="e">
        <v>#NUM!</v>
      </c>
      <c r="B6861" s="100" t="e">
        <v>#NUM!</v>
      </c>
      <c r="C6861" s="100">
        <v>0</v>
      </c>
      <c r="D6861">
        <v>0</v>
      </c>
    </row>
    <row r="6862" spans="1:4">
      <c r="A6862" s="31" t="e">
        <v>#NUM!</v>
      </c>
      <c r="B6862" s="100" t="e">
        <v>#NUM!</v>
      </c>
      <c r="C6862" s="100">
        <v>0</v>
      </c>
      <c r="D6862">
        <v>0</v>
      </c>
    </row>
    <row r="6863" spans="1:4">
      <c r="A6863" s="31" t="e">
        <v>#NUM!</v>
      </c>
      <c r="B6863" s="100" t="e">
        <v>#NUM!</v>
      </c>
      <c r="C6863" s="100">
        <v>0</v>
      </c>
      <c r="D6863">
        <v>0</v>
      </c>
    </row>
    <row r="6864" spans="1:4">
      <c r="A6864" s="31" t="e">
        <v>#NUM!</v>
      </c>
      <c r="B6864" s="100" t="e">
        <v>#NUM!</v>
      </c>
      <c r="C6864" s="100">
        <v>0</v>
      </c>
      <c r="D6864">
        <v>0</v>
      </c>
    </row>
    <row r="6865" spans="1:4">
      <c r="A6865" s="31" t="e">
        <v>#NUM!</v>
      </c>
      <c r="B6865" s="100" t="e">
        <v>#NUM!</v>
      </c>
      <c r="C6865" s="100">
        <v>0</v>
      </c>
      <c r="D6865">
        <v>0</v>
      </c>
    </row>
    <row r="6866" spans="1:4">
      <c r="A6866" s="31" t="e">
        <v>#NUM!</v>
      </c>
      <c r="B6866" s="100" t="e">
        <v>#NUM!</v>
      </c>
      <c r="C6866" s="100">
        <v>0</v>
      </c>
      <c r="D6866">
        <v>0</v>
      </c>
    </row>
    <row r="6867" spans="1:4">
      <c r="A6867" s="31" t="e">
        <v>#NUM!</v>
      </c>
      <c r="B6867" s="100" t="e">
        <v>#NUM!</v>
      </c>
      <c r="C6867" s="100">
        <v>0</v>
      </c>
      <c r="D6867">
        <v>0</v>
      </c>
    </row>
    <row r="6868" spans="1:4">
      <c r="A6868" s="31" t="e">
        <v>#NUM!</v>
      </c>
      <c r="B6868" s="100" t="e">
        <v>#NUM!</v>
      </c>
      <c r="C6868" s="100">
        <v>0</v>
      </c>
      <c r="D6868">
        <v>0</v>
      </c>
    </row>
    <row r="6869" spans="1:4">
      <c r="A6869" s="31" t="e">
        <v>#NUM!</v>
      </c>
      <c r="B6869" s="100" t="e">
        <v>#NUM!</v>
      </c>
      <c r="C6869" s="100">
        <v>0</v>
      </c>
      <c r="D6869">
        <v>0</v>
      </c>
    </row>
    <row r="6870" spans="1:4">
      <c r="A6870" s="31" t="e">
        <v>#NUM!</v>
      </c>
      <c r="B6870" s="100" t="e">
        <v>#NUM!</v>
      </c>
      <c r="C6870" s="100">
        <v>0</v>
      </c>
      <c r="D6870">
        <v>0</v>
      </c>
    </row>
    <row r="6871" spans="1:4">
      <c r="A6871" s="31" t="e">
        <v>#NUM!</v>
      </c>
      <c r="B6871" s="100" t="e">
        <v>#NUM!</v>
      </c>
      <c r="C6871" s="100">
        <v>0</v>
      </c>
      <c r="D6871">
        <v>0</v>
      </c>
    </row>
    <row r="6872" spans="1:4">
      <c r="A6872" s="31" t="e">
        <v>#NUM!</v>
      </c>
      <c r="B6872" s="100" t="e">
        <v>#NUM!</v>
      </c>
      <c r="C6872" s="100">
        <v>0</v>
      </c>
      <c r="D6872">
        <v>0</v>
      </c>
    </row>
    <row r="6873" spans="1:4">
      <c r="A6873" s="31" t="e">
        <v>#NUM!</v>
      </c>
      <c r="B6873" s="100" t="e">
        <v>#NUM!</v>
      </c>
      <c r="C6873" s="100">
        <v>0</v>
      </c>
      <c r="D6873">
        <v>0</v>
      </c>
    </row>
    <row r="6874" spans="1:4">
      <c r="A6874" s="31" t="e">
        <v>#NUM!</v>
      </c>
      <c r="B6874" s="100" t="e">
        <v>#NUM!</v>
      </c>
      <c r="C6874" s="100">
        <v>0</v>
      </c>
      <c r="D6874">
        <v>0</v>
      </c>
    </row>
    <row r="6875" spans="1:4">
      <c r="A6875" s="31" t="e">
        <v>#NUM!</v>
      </c>
      <c r="B6875" s="100" t="e">
        <v>#NUM!</v>
      </c>
      <c r="C6875" s="100">
        <v>0</v>
      </c>
      <c r="D6875">
        <v>0</v>
      </c>
    </row>
    <row r="6876" spans="1:4">
      <c r="A6876" s="31" t="e">
        <v>#NUM!</v>
      </c>
      <c r="B6876" s="100" t="e">
        <v>#NUM!</v>
      </c>
      <c r="C6876" s="100">
        <v>0</v>
      </c>
      <c r="D6876">
        <v>0</v>
      </c>
    </row>
    <row r="6877" spans="1:4">
      <c r="A6877" s="31" t="e">
        <v>#NUM!</v>
      </c>
      <c r="B6877" s="100" t="e">
        <v>#NUM!</v>
      </c>
      <c r="C6877" s="100">
        <v>0</v>
      </c>
      <c r="D6877">
        <v>0</v>
      </c>
    </row>
    <row r="6878" spans="1:4">
      <c r="A6878" s="31" t="e">
        <v>#NUM!</v>
      </c>
      <c r="B6878" s="100" t="e">
        <v>#NUM!</v>
      </c>
      <c r="C6878" s="100">
        <v>0</v>
      </c>
      <c r="D6878">
        <v>0</v>
      </c>
    </row>
    <row r="6879" spans="1:4">
      <c r="A6879" s="31" t="e">
        <v>#NUM!</v>
      </c>
      <c r="B6879" s="100" t="e">
        <v>#NUM!</v>
      </c>
      <c r="C6879" s="100">
        <v>0</v>
      </c>
      <c r="D6879">
        <v>0</v>
      </c>
    </row>
    <row r="6880" spans="1:4">
      <c r="A6880" s="31" t="e">
        <v>#NUM!</v>
      </c>
      <c r="B6880" s="100" t="e">
        <v>#NUM!</v>
      </c>
      <c r="C6880" s="100">
        <v>0</v>
      </c>
      <c r="D6880">
        <v>0</v>
      </c>
    </row>
    <row r="6881" spans="1:4">
      <c r="A6881" s="31" t="e">
        <v>#NUM!</v>
      </c>
      <c r="B6881" s="100" t="e">
        <v>#NUM!</v>
      </c>
      <c r="C6881" s="100">
        <v>0</v>
      </c>
      <c r="D6881">
        <v>0</v>
      </c>
    </row>
    <row r="6882" spans="1:4">
      <c r="A6882" s="31" t="e">
        <v>#NUM!</v>
      </c>
      <c r="B6882" s="100" t="e">
        <v>#NUM!</v>
      </c>
      <c r="C6882" s="100">
        <v>0</v>
      </c>
      <c r="D6882">
        <v>0</v>
      </c>
    </row>
    <row r="6883" spans="1:4">
      <c r="A6883" s="31" t="e">
        <v>#NUM!</v>
      </c>
      <c r="B6883" s="100" t="e">
        <v>#NUM!</v>
      </c>
      <c r="C6883" s="100">
        <v>0</v>
      </c>
      <c r="D6883">
        <v>0</v>
      </c>
    </row>
    <row r="6884" spans="1:4">
      <c r="A6884" s="31" t="e">
        <v>#NUM!</v>
      </c>
      <c r="B6884" s="100" t="e">
        <v>#NUM!</v>
      </c>
      <c r="C6884" s="100">
        <v>0</v>
      </c>
      <c r="D6884">
        <v>0</v>
      </c>
    </row>
    <row r="6885" spans="1:4">
      <c r="A6885" s="31" t="e">
        <v>#NUM!</v>
      </c>
      <c r="B6885" s="100" t="e">
        <v>#NUM!</v>
      </c>
      <c r="C6885" s="100">
        <v>0</v>
      </c>
      <c r="D6885">
        <v>0</v>
      </c>
    </row>
    <row r="6886" spans="1:4">
      <c r="A6886" s="31" t="e">
        <v>#NUM!</v>
      </c>
      <c r="B6886" s="100" t="e">
        <v>#NUM!</v>
      </c>
      <c r="C6886" s="100">
        <v>0</v>
      </c>
      <c r="D6886">
        <v>0</v>
      </c>
    </row>
    <row r="6887" spans="1:4">
      <c r="A6887" s="31" t="e">
        <v>#NUM!</v>
      </c>
      <c r="B6887" s="100" t="e">
        <v>#NUM!</v>
      </c>
      <c r="C6887" s="100">
        <v>0</v>
      </c>
      <c r="D6887">
        <v>0</v>
      </c>
    </row>
    <row r="6888" spans="1:4">
      <c r="A6888" s="31" t="e">
        <v>#NUM!</v>
      </c>
      <c r="B6888" s="100" t="e">
        <v>#NUM!</v>
      </c>
      <c r="C6888" s="100">
        <v>0</v>
      </c>
      <c r="D6888">
        <v>0</v>
      </c>
    </row>
    <row r="6889" spans="1:4">
      <c r="A6889" s="31" t="e">
        <v>#NUM!</v>
      </c>
      <c r="B6889" s="100" t="e">
        <v>#NUM!</v>
      </c>
      <c r="C6889" s="100">
        <v>0</v>
      </c>
      <c r="D6889">
        <v>0</v>
      </c>
    </row>
    <row r="6890" spans="1:4">
      <c r="A6890" s="31" t="e">
        <v>#NUM!</v>
      </c>
      <c r="B6890" s="100" t="e">
        <v>#NUM!</v>
      </c>
      <c r="C6890" s="100">
        <v>0</v>
      </c>
      <c r="D6890">
        <v>0</v>
      </c>
    </row>
    <row r="6891" spans="1:4">
      <c r="A6891" s="31" t="e">
        <v>#NUM!</v>
      </c>
      <c r="B6891" s="100" t="e">
        <v>#NUM!</v>
      </c>
      <c r="C6891" s="100">
        <v>0</v>
      </c>
      <c r="D6891">
        <v>0</v>
      </c>
    </row>
    <row r="6892" spans="1:4">
      <c r="A6892" s="31" t="e">
        <v>#NUM!</v>
      </c>
      <c r="B6892" s="100" t="e">
        <v>#NUM!</v>
      </c>
      <c r="C6892" s="100">
        <v>0</v>
      </c>
      <c r="D6892">
        <v>0</v>
      </c>
    </row>
    <row r="6893" spans="1:4">
      <c r="A6893" s="31" t="e">
        <v>#NUM!</v>
      </c>
      <c r="B6893" s="100" t="e">
        <v>#NUM!</v>
      </c>
      <c r="C6893" s="100">
        <v>0</v>
      </c>
      <c r="D6893">
        <v>0</v>
      </c>
    </row>
    <row r="6894" spans="1:4">
      <c r="A6894" s="31" t="e">
        <v>#NUM!</v>
      </c>
      <c r="B6894" s="100" t="e">
        <v>#NUM!</v>
      </c>
      <c r="C6894" s="100">
        <v>0</v>
      </c>
      <c r="D6894">
        <v>0</v>
      </c>
    </row>
    <row r="6895" spans="1:4">
      <c r="A6895" s="31" t="e">
        <v>#NUM!</v>
      </c>
      <c r="B6895" s="100" t="e">
        <v>#NUM!</v>
      </c>
      <c r="C6895" s="100">
        <v>0</v>
      </c>
      <c r="D6895">
        <v>0</v>
      </c>
    </row>
    <row r="6896" spans="1:4">
      <c r="A6896" s="31" t="e">
        <v>#NUM!</v>
      </c>
      <c r="B6896" s="100" t="e">
        <v>#NUM!</v>
      </c>
      <c r="C6896" s="100">
        <v>0</v>
      </c>
      <c r="D6896">
        <v>0</v>
      </c>
    </row>
    <row r="6897" spans="1:4">
      <c r="A6897" s="31" t="e">
        <v>#NUM!</v>
      </c>
      <c r="B6897" s="100" t="e">
        <v>#NUM!</v>
      </c>
      <c r="C6897" s="100">
        <v>0</v>
      </c>
      <c r="D6897">
        <v>0</v>
      </c>
    </row>
    <row r="6898" spans="1:4">
      <c r="A6898" s="31" t="e">
        <v>#NUM!</v>
      </c>
      <c r="B6898" s="100" t="e">
        <v>#NUM!</v>
      </c>
      <c r="C6898" s="100">
        <v>0</v>
      </c>
      <c r="D6898">
        <v>0</v>
      </c>
    </row>
    <row r="6899" spans="1:4">
      <c r="A6899" s="31" t="e">
        <v>#NUM!</v>
      </c>
      <c r="B6899" s="100" t="e">
        <v>#NUM!</v>
      </c>
      <c r="C6899" s="100">
        <v>0</v>
      </c>
      <c r="D6899">
        <v>0</v>
      </c>
    </row>
    <row r="6900" spans="1:4">
      <c r="A6900" s="31" t="e">
        <v>#NUM!</v>
      </c>
      <c r="B6900" s="100" t="e">
        <v>#NUM!</v>
      </c>
      <c r="C6900" s="100">
        <v>0</v>
      </c>
      <c r="D6900">
        <v>0</v>
      </c>
    </row>
    <row r="6901" spans="1:4">
      <c r="A6901" s="31" t="e">
        <v>#NUM!</v>
      </c>
      <c r="B6901" s="100" t="e">
        <v>#NUM!</v>
      </c>
      <c r="C6901" s="100">
        <v>0</v>
      </c>
      <c r="D6901">
        <v>0</v>
      </c>
    </row>
    <row r="6902" spans="1:4">
      <c r="A6902" s="31" t="e">
        <v>#NUM!</v>
      </c>
      <c r="B6902" s="100" t="e">
        <v>#NUM!</v>
      </c>
      <c r="C6902" s="100">
        <v>0</v>
      </c>
      <c r="D6902">
        <v>0</v>
      </c>
    </row>
    <row r="6903" spans="1:4">
      <c r="A6903" s="31" t="e">
        <v>#NUM!</v>
      </c>
      <c r="B6903" s="100" t="e">
        <v>#NUM!</v>
      </c>
      <c r="C6903" s="100">
        <v>0</v>
      </c>
      <c r="D6903">
        <v>0</v>
      </c>
    </row>
    <row r="6904" spans="1:4">
      <c r="A6904" s="31" t="e">
        <v>#NUM!</v>
      </c>
      <c r="B6904" s="100" t="e">
        <v>#NUM!</v>
      </c>
      <c r="C6904" s="100">
        <v>0</v>
      </c>
      <c r="D6904">
        <v>0</v>
      </c>
    </row>
    <row r="6905" spans="1:4">
      <c r="A6905" s="31" t="e">
        <v>#NUM!</v>
      </c>
      <c r="B6905" s="100" t="e">
        <v>#NUM!</v>
      </c>
      <c r="C6905" s="100">
        <v>0</v>
      </c>
      <c r="D6905">
        <v>0</v>
      </c>
    </row>
    <row r="6906" spans="1:4">
      <c r="A6906" s="31" t="e">
        <v>#NUM!</v>
      </c>
      <c r="B6906" s="100" t="e">
        <v>#NUM!</v>
      </c>
      <c r="C6906" s="100">
        <v>0</v>
      </c>
      <c r="D6906">
        <v>0</v>
      </c>
    </row>
    <row r="6907" spans="1:4">
      <c r="A6907" s="31" t="e">
        <v>#NUM!</v>
      </c>
      <c r="B6907" s="100" t="e">
        <v>#NUM!</v>
      </c>
      <c r="C6907" s="100">
        <v>0</v>
      </c>
      <c r="D6907">
        <v>0</v>
      </c>
    </row>
    <row r="6908" spans="1:4">
      <c r="A6908" s="31" t="e">
        <v>#NUM!</v>
      </c>
      <c r="B6908" s="100" t="e">
        <v>#NUM!</v>
      </c>
      <c r="C6908" s="100">
        <v>0</v>
      </c>
      <c r="D6908">
        <v>0</v>
      </c>
    </row>
    <row r="6909" spans="1:4">
      <c r="A6909" s="31" t="e">
        <v>#NUM!</v>
      </c>
      <c r="B6909" s="100" t="e">
        <v>#NUM!</v>
      </c>
      <c r="C6909" s="100">
        <v>0</v>
      </c>
      <c r="D6909">
        <v>0</v>
      </c>
    </row>
    <row r="6910" spans="1:4">
      <c r="A6910" s="31" t="e">
        <v>#NUM!</v>
      </c>
      <c r="B6910" s="100" t="e">
        <v>#NUM!</v>
      </c>
      <c r="C6910" s="100">
        <v>0</v>
      </c>
      <c r="D6910">
        <v>0</v>
      </c>
    </row>
    <row r="6911" spans="1:4">
      <c r="A6911" s="31" t="e">
        <v>#NUM!</v>
      </c>
      <c r="B6911" s="100" t="e">
        <v>#NUM!</v>
      </c>
      <c r="C6911" s="100">
        <v>0</v>
      </c>
      <c r="D6911">
        <v>0</v>
      </c>
    </row>
    <row r="6912" spans="1:4">
      <c r="A6912" s="31" t="e">
        <v>#NUM!</v>
      </c>
      <c r="B6912" s="100" t="e">
        <v>#NUM!</v>
      </c>
      <c r="C6912" s="100">
        <v>0</v>
      </c>
      <c r="D6912">
        <v>0</v>
      </c>
    </row>
    <row r="6913" spans="1:4">
      <c r="A6913" s="31" t="e">
        <v>#NUM!</v>
      </c>
      <c r="B6913" s="100" t="e">
        <v>#NUM!</v>
      </c>
      <c r="C6913" s="100">
        <v>0</v>
      </c>
      <c r="D6913">
        <v>0</v>
      </c>
    </row>
    <row r="6914" spans="1:4">
      <c r="A6914" s="31" t="e">
        <v>#NUM!</v>
      </c>
      <c r="B6914" s="100" t="e">
        <v>#NUM!</v>
      </c>
      <c r="C6914" s="100">
        <v>0</v>
      </c>
      <c r="D6914">
        <v>0</v>
      </c>
    </row>
    <row r="6915" spans="1:4">
      <c r="A6915" s="31" t="e">
        <v>#NUM!</v>
      </c>
      <c r="B6915" s="100" t="e">
        <v>#NUM!</v>
      </c>
      <c r="C6915" s="100">
        <v>0</v>
      </c>
      <c r="D6915">
        <v>0</v>
      </c>
    </row>
    <row r="6916" spans="1:4">
      <c r="A6916" s="31" t="e">
        <v>#NUM!</v>
      </c>
      <c r="B6916" s="100" t="e">
        <v>#NUM!</v>
      </c>
      <c r="C6916" s="100">
        <v>0</v>
      </c>
      <c r="D6916">
        <v>0</v>
      </c>
    </row>
    <row r="6917" spans="1:4">
      <c r="A6917" s="31" t="e">
        <v>#NUM!</v>
      </c>
      <c r="B6917" s="100" t="e">
        <v>#NUM!</v>
      </c>
      <c r="C6917" s="100">
        <v>0</v>
      </c>
      <c r="D6917">
        <v>0</v>
      </c>
    </row>
    <row r="6918" spans="1:4">
      <c r="A6918" s="31" t="e">
        <v>#NUM!</v>
      </c>
      <c r="B6918" s="100" t="e">
        <v>#NUM!</v>
      </c>
      <c r="C6918" s="100">
        <v>0</v>
      </c>
      <c r="D6918">
        <v>0</v>
      </c>
    </row>
    <row r="6919" spans="1:4">
      <c r="A6919" s="31" t="e">
        <v>#NUM!</v>
      </c>
      <c r="B6919" s="100" t="e">
        <v>#NUM!</v>
      </c>
      <c r="C6919" s="100">
        <v>0</v>
      </c>
      <c r="D6919">
        <v>0</v>
      </c>
    </row>
    <row r="6920" spans="1:4">
      <c r="A6920" s="31" t="e">
        <v>#NUM!</v>
      </c>
      <c r="B6920" s="100" t="e">
        <v>#NUM!</v>
      </c>
      <c r="C6920" s="100">
        <v>0</v>
      </c>
      <c r="D6920">
        <v>0</v>
      </c>
    </row>
    <row r="6921" spans="1:4">
      <c r="A6921" s="31" t="e">
        <v>#NUM!</v>
      </c>
      <c r="B6921" s="100" t="e">
        <v>#NUM!</v>
      </c>
      <c r="C6921" s="100">
        <v>0</v>
      </c>
      <c r="D6921">
        <v>0</v>
      </c>
    </row>
    <row r="6922" spans="1:4">
      <c r="A6922" s="31" t="e">
        <v>#NUM!</v>
      </c>
      <c r="B6922" s="100" t="e">
        <v>#NUM!</v>
      </c>
      <c r="C6922" s="100">
        <v>0</v>
      </c>
      <c r="D6922">
        <v>0</v>
      </c>
    </row>
    <row r="6923" spans="1:4">
      <c r="A6923" s="31" t="e">
        <v>#NUM!</v>
      </c>
      <c r="B6923" s="100" t="e">
        <v>#NUM!</v>
      </c>
      <c r="C6923" s="100">
        <v>0</v>
      </c>
      <c r="D6923">
        <v>0</v>
      </c>
    </row>
    <row r="6924" spans="1:4">
      <c r="A6924" s="31" t="e">
        <v>#NUM!</v>
      </c>
      <c r="B6924" s="100" t="e">
        <v>#NUM!</v>
      </c>
      <c r="C6924" s="100">
        <v>0</v>
      </c>
      <c r="D6924">
        <v>0</v>
      </c>
    </row>
    <row r="6925" spans="1:4">
      <c r="A6925" s="31" t="e">
        <v>#NUM!</v>
      </c>
      <c r="B6925" s="100" t="e">
        <v>#NUM!</v>
      </c>
      <c r="C6925" s="100">
        <v>0</v>
      </c>
      <c r="D6925">
        <v>0</v>
      </c>
    </row>
    <row r="6926" spans="1:4">
      <c r="A6926" s="31" t="e">
        <v>#NUM!</v>
      </c>
      <c r="B6926" s="100" t="e">
        <v>#NUM!</v>
      </c>
      <c r="C6926" s="100">
        <v>0</v>
      </c>
      <c r="D6926">
        <v>0</v>
      </c>
    </row>
    <row r="6927" spans="1:4">
      <c r="A6927" s="31" t="e">
        <v>#NUM!</v>
      </c>
      <c r="B6927" s="100" t="e">
        <v>#NUM!</v>
      </c>
      <c r="C6927" s="100">
        <v>0</v>
      </c>
      <c r="D6927">
        <v>0</v>
      </c>
    </row>
    <row r="6928" spans="1:4">
      <c r="A6928" s="31" t="e">
        <v>#NUM!</v>
      </c>
      <c r="B6928" s="100" t="e">
        <v>#NUM!</v>
      </c>
      <c r="C6928" s="100">
        <v>0</v>
      </c>
      <c r="D6928">
        <v>0</v>
      </c>
    </row>
    <row r="6929" spans="1:4">
      <c r="A6929" s="31" t="e">
        <v>#NUM!</v>
      </c>
      <c r="B6929" s="100" t="e">
        <v>#NUM!</v>
      </c>
      <c r="C6929" s="100">
        <v>0</v>
      </c>
      <c r="D6929">
        <v>0</v>
      </c>
    </row>
    <row r="6930" spans="1:4">
      <c r="A6930" s="31" t="e">
        <v>#NUM!</v>
      </c>
      <c r="B6930" s="100" t="e">
        <v>#NUM!</v>
      </c>
      <c r="C6930" s="100">
        <v>0</v>
      </c>
      <c r="D6930">
        <v>0</v>
      </c>
    </row>
    <row r="6931" spans="1:4">
      <c r="A6931" s="31" t="e">
        <v>#NUM!</v>
      </c>
      <c r="B6931" s="100" t="e">
        <v>#NUM!</v>
      </c>
      <c r="C6931" s="100">
        <v>0</v>
      </c>
      <c r="D6931">
        <v>0</v>
      </c>
    </row>
    <row r="6932" spans="1:4">
      <c r="A6932" s="31" t="e">
        <v>#NUM!</v>
      </c>
      <c r="B6932" s="100" t="e">
        <v>#NUM!</v>
      </c>
      <c r="C6932" s="100">
        <v>0</v>
      </c>
      <c r="D6932">
        <v>0</v>
      </c>
    </row>
    <row r="6933" spans="1:4">
      <c r="A6933" s="31" t="e">
        <v>#NUM!</v>
      </c>
      <c r="B6933" s="100" t="e">
        <v>#NUM!</v>
      </c>
      <c r="C6933" s="100">
        <v>0</v>
      </c>
      <c r="D6933">
        <v>0</v>
      </c>
    </row>
    <row r="6934" spans="1:4">
      <c r="A6934" s="31" t="e">
        <v>#NUM!</v>
      </c>
      <c r="B6934" s="100" t="e">
        <v>#NUM!</v>
      </c>
      <c r="C6934" s="100">
        <v>0</v>
      </c>
      <c r="D6934">
        <v>0</v>
      </c>
    </row>
    <row r="6935" spans="1:4">
      <c r="A6935" s="31" t="e">
        <v>#NUM!</v>
      </c>
      <c r="B6935" s="100" t="e">
        <v>#NUM!</v>
      </c>
      <c r="C6935" s="100">
        <v>0</v>
      </c>
      <c r="D6935">
        <v>0</v>
      </c>
    </row>
    <row r="6936" spans="1:4">
      <c r="A6936" s="31" t="e">
        <v>#NUM!</v>
      </c>
      <c r="B6936" s="100" t="e">
        <v>#NUM!</v>
      </c>
      <c r="C6936" s="100">
        <v>0</v>
      </c>
      <c r="D6936">
        <v>0</v>
      </c>
    </row>
    <row r="6937" spans="1:4">
      <c r="A6937" s="31" t="e">
        <v>#NUM!</v>
      </c>
      <c r="B6937" s="100" t="e">
        <v>#NUM!</v>
      </c>
      <c r="C6937" s="100">
        <v>0</v>
      </c>
      <c r="D6937">
        <v>0</v>
      </c>
    </row>
    <row r="6938" spans="1:4">
      <c r="A6938" s="31" t="e">
        <v>#NUM!</v>
      </c>
      <c r="B6938" s="100" t="e">
        <v>#NUM!</v>
      </c>
      <c r="C6938" s="100">
        <v>0</v>
      </c>
      <c r="D6938">
        <v>0</v>
      </c>
    </row>
    <row r="6939" spans="1:4">
      <c r="A6939" s="31" t="e">
        <v>#NUM!</v>
      </c>
      <c r="B6939" s="100" t="e">
        <v>#NUM!</v>
      </c>
      <c r="C6939" s="100">
        <v>0</v>
      </c>
      <c r="D6939">
        <v>0</v>
      </c>
    </row>
    <row r="6940" spans="1:4">
      <c r="A6940" s="31" t="e">
        <v>#NUM!</v>
      </c>
      <c r="B6940" s="100" t="e">
        <v>#NUM!</v>
      </c>
      <c r="C6940" s="100">
        <v>0</v>
      </c>
      <c r="D6940">
        <v>0</v>
      </c>
    </row>
    <row r="6941" spans="1:4">
      <c r="A6941" s="31" t="e">
        <v>#NUM!</v>
      </c>
      <c r="B6941" s="100" t="e">
        <v>#NUM!</v>
      </c>
      <c r="C6941" s="100">
        <v>0</v>
      </c>
      <c r="D6941">
        <v>0</v>
      </c>
    </row>
    <row r="6942" spans="1:4">
      <c r="A6942" s="31" t="e">
        <v>#NUM!</v>
      </c>
      <c r="B6942" s="100" t="e">
        <v>#NUM!</v>
      </c>
      <c r="C6942" s="100">
        <v>0</v>
      </c>
      <c r="D6942">
        <v>0</v>
      </c>
    </row>
    <row r="6943" spans="1:4">
      <c r="A6943" s="31" t="e">
        <v>#NUM!</v>
      </c>
      <c r="B6943" s="100" t="e">
        <v>#NUM!</v>
      </c>
      <c r="C6943" s="100">
        <v>0</v>
      </c>
      <c r="D6943">
        <v>0</v>
      </c>
    </row>
    <row r="6944" spans="1:4">
      <c r="A6944" s="31" t="e">
        <v>#NUM!</v>
      </c>
      <c r="B6944" s="100" t="e">
        <v>#NUM!</v>
      </c>
      <c r="C6944" s="100">
        <v>0</v>
      </c>
      <c r="D6944">
        <v>0</v>
      </c>
    </row>
    <row r="6945" spans="1:4">
      <c r="A6945" s="31" t="e">
        <v>#NUM!</v>
      </c>
      <c r="B6945" s="100" t="e">
        <v>#NUM!</v>
      </c>
      <c r="C6945" s="100">
        <v>0</v>
      </c>
      <c r="D6945">
        <v>0</v>
      </c>
    </row>
    <row r="6946" spans="1:4">
      <c r="A6946" s="31" t="e">
        <v>#NUM!</v>
      </c>
      <c r="B6946" s="100" t="e">
        <v>#NUM!</v>
      </c>
      <c r="C6946" s="100">
        <v>0</v>
      </c>
      <c r="D6946">
        <v>0</v>
      </c>
    </row>
    <row r="6947" spans="1:4">
      <c r="A6947" s="31" t="e">
        <v>#NUM!</v>
      </c>
      <c r="B6947" s="100" t="e">
        <v>#NUM!</v>
      </c>
      <c r="C6947" s="100">
        <v>0</v>
      </c>
      <c r="D6947">
        <v>0</v>
      </c>
    </row>
    <row r="6948" spans="1:4">
      <c r="A6948" s="31" t="e">
        <v>#NUM!</v>
      </c>
      <c r="B6948" s="100" t="e">
        <v>#NUM!</v>
      </c>
      <c r="C6948" s="100">
        <v>0</v>
      </c>
      <c r="D6948">
        <v>0</v>
      </c>
    </row>
    <row r="6949" spans="1:4">
      <c r="A6949" s="31" t="e">
        <v>#NUM!</v>
      </c>
      <c r="B6949" s="100" t="e">
        <v>#NUM!</v>
      </c>
      <c r="C6949" s="100">
        <v>0</v>
      </c>
      <c r="D6949">
        <v>0</v>
      </c>
    </row>
    <row r="6950" spans="1:4">
      <c r="A6950" s="31" t="e">
        <v>#NUM!</v>
      </c>
      <c r="B6950" s="100" t="e">
        <v>#NUM!</v>
      </c>
      <c r="C6950" s="100">
        <v>0</v>
      </c>
      <c r="D6950">
        <v>0</v>
      </c>
    </row>
    <row r="6951" spans="1:4">
      <c r="A6951" s="31" t="e">
        <v>#NUM!</v>
      </c>
      <c r="B6951" s="100" t="e">
        <v>#NUM!</v>
      </c>
      <c r="C6951" s="100">
        <v>0</v>
      </c>
      <c r="D6951">
        <v>0</v>
      </c>
    </row>
    <row r="6952" spans="1:4">
      <c r="A6952" s="31" t="e">
        <v>#NUM!</v>
      </c>
      <c r="B6952" s="100" t="e">
        <v>#NUM!</v>
      </c>
      <c r="C6952" s="100">
        <v>0</v>
      </c>
      <c r="D6952">
        <v>0</v>
      </c>
    </row>
    <row r="6953" spans="1:4">
      <c r="A6953" s="31" t="e">
        <v>#NUM!</v>
      </c>
      <c r="B6953" s="100" t="e">
        <v>#NUM!</v>
      </c>
      <c r="C6953" s="100">
        <v>0</v>
      </c>
      <c r="D6953">
        <v>0</v>
      </c>
    </row>
    <row r="6954" spans="1:4">
      <c r="A6954" s="31" t="e">
        <v>#NUM!</v>
      </c>
      <c r="B6954" s="100" t="e">
        <v>#NUM!</v>
      </c>
      <c r="C6954" s="100">
        <v>0</v>
      </c>
      <c r="D6954">
        <v>0</v>
      </c>
    </row>
    <row r="6955" spans="1:4">
      <c r="A6955" s="31" t="e">
        <v>#NUM!</v>
      </c>
      <c r="B6955" s="100" t="e">
        <v>#NUM!</v>
      </c>
      <c r="C6955" s="100">
        <v>0</v>
      </c>
      <c r="D6955">
        <v>0</v>
      </c>
    </row>
    <row r="6956" spans="1:4">
      <c r="A6956" s="31" t="e">
        <v>#NUM!</v>
      </c>
      <c r="B6956" s="100" t="e">
        <v>#NUM!</v>
      </c>
      <c r="C6956" s="100">
        <v>0</v>
      </c>
      <c r="D6956">
        <v>0</v>
      </c>
    </row>
    <row r="6957" spans="1:4">
      <c r="A6957" s="31" t="e">
        <v>#NUM!</v>
      </c>
      <c r="B6957" s="100" t="e">
        <v>#NUM!</v>
      </c>
      <c r="C6957" s="100">
        <v>0</v>
      </c>
      <c r="D6957">
        <v>0</v>
      </c>
    </row>
    <row r="6958" spans="1:4">
      <c r="A6958" s="31" t="e">
        <v>#NUM!</v>
      </c>
      <c r="B6958" s="100" t="e">
        <v>#NUM!</v>
      </c>
      <c r="C6958" s="100">
        <v>0</v>
      </c>
      <c r="D6958">
        <v>0</v>
      </c>
    </row>
    <row r="6959" spans="1:4">
      <c r="A6959" s="31" t="e">
        <v>#NUM!</v>
      </c>
      <c r="B6959" s="100" t="e">
        <v>#NUM!</v>
      </c>
      <c r="C6959" s="100">
        <v>0</v>
      </c>
      <c r="D6959">
        <v>0</v>
      </c>
    </row>
    <row r="6960" spans="1:4">
      <c r="A6960" s="31" t="e">
        <v>#NUM!</v>
      </c>
      <c r="B6960" s="100" t="e">
        <v>#NUM!</v>
      </c>
      <c r="C6960" s="100">
        <v>0</v>
      </c>
      <c r="D6960">
        <v>0</v>
      </c>
    </row>
    <row r="6961" spans="1:4">
      <c r="A6961" s="31" t="e">
        <v>#NUM!</v>
      </c>
      <c r="B6961" s="100" t="e">
        <v>#NUM!</v>
      </c>
      <c r="C6961" s="100">
        <v>0</v>
      </c>
      <c r="D6961">
        <v>0</v>
      </c>
    </row>
    <row r="6962" spans="1:4">
      <c r="A6962" s="31" t="e">
        <v>#NUM!</v>
      </c>
      <c r="B6962" s="100" t="e">
        <v>#NUM!</v>
      </c>
      <c r="C6962" s="100">
        <v>0</v>
      </c>
      <c r="D6962">
        <v>0</v>
      </c>
    </row>
    <row r="6963" spans="1:4">
      <c r="A6963" s="31" t="e">
        <v>#NUM!</v>
      </c>
      <c r="B6963" s="100" t="e">
        <v>#NUM!</v>
      </c>
      <c r="C6963" s="100">
        <v>0</v>
      </c>
      <c r="D6963">
        <v>0</v>
      </c>
    </row>
    <row r="6964" spans="1:4">
      <c r="A6964" s="31" t="e">
        <v>#NUM!</v>
      </c>
      <c r="B6964" s="100" t="e">
        <v>#NUM!</v>
      </c>
      <c r="C6964" s="100">
        <v>0</v>
      </c>
      <c r="D6964">
        <v>0</v>
      </c>
    </row>
    <row r="6965" spans="1:4">
      <c r="A6965" s="31" t="e">
        <v>#NUM!</v>
      </c>
      <c r="B6965" s="100" t="e">
        <v>#NUM!</v>
      </c>
      <c r="C6965" s="100">
        <v>0</v>
      </c>
      <c r="D6965">
        <v>0</v>
      </c>
    </row>
    <row r="6966" spans="1:4">
      <c r="A6966" s="31" t="e">
        <v>#NUM!</v>
      </c>
      <c r="B6966" s="100" t="e">
        <v>#NUM!</v>
      </c>
      <c r="C6966" s="100">
        <v>0</v>
      </c>
      <c r="D6966">
        <v>0</v>
      </c>
    </row>
    <row r="6967" spans="1:4">
      <c r="A6967" s="31" t="e">
        <v>#NUM!</v>
      </c>
      <c r="B6967" s="100" t="e">
        <v>#NUM!</v>
      </c>
      <c r="C6967" s="100">
        <v>0</v>
      </c>
      <c r="D6967">
        <v>0</v>
      </c>
    </row>
    <row r="6968" spans="1:4">
      <c r="A6968" s="31" t="e">
        <v>#NUM!</v>
      </c>
      <c r="B6968" s="100" t="e">
        <v>#NUM!</v>
      </c>
      <c r="C6968" s="100">
        <v>0</v>
      </c>
      <c r="D6968">
        <v>0</v>
      </c>
    </row>
    <row r="6969" spans="1:4">
      <c r="A6969" s="31" t="e">
        <v>#NUM!</v>
      </c>
      <c r="B6969" s="100" t="e">
        <v>#NUM!</v>
      </c>
      <c r="C6969" s="100">
        <v>0</v>
      </c>
      <c r="D6969">
        <v>0</v>
      </c>
    </row>
    <row r="6970" spans="1:4">
      <c r="A6970" s="31" t="e">
        <v>#NUM!</v>
      </c>
      <c r="B6970" s="100" t="e">
        <v>#NUM!</v>
      </c>
      <c r="C6970" s="100">
        <v>0</v>
      </c>
      <c r="D6970">
        <v>0</v>
      </c>
    </row>
    <row r="6971" spans="1:4">
      <c r="A6971" s="31" t="e">
        <v>#NUM!</v>
      </c>
      <c r="B6971" s="100" t="e">
        <v>#NUM!</v>
      </c>
      <c r="C6971" s="100">
        <v>0</v>
      </c>
      <c r="D6971">
        <v>0</v>
      </c>
    </row>
    <row r="6972" spans="1:4">
      <c r="A6972" s="31" t="e">
        <v>#NUM!</v>
      </c>
      <c r="B6972" s="100" t="e">
        <v>#NUM!</v>
      </c>
      <c r="C6972" s="100">
        <v>0</v>
      </c>
      <c r="D6972">
        <v>0</v>
      </c>
    </row>
    <row r="6973" spans="1:4">
      <c r="A6973" s="31" t="e">
        <v>#NUM!</v>
      </c>
      <c r="B6973" s="100" t="e">
        <v>#NUM!</v>
      </c>
      <c r="C6973" s="100">
        <v>0</v>
      </c>
      <c r="D6973">
        <v>0</v>
      </c>
    </row>
    <row r="6974" spans="1:4">
      <c r="A6974" s="31" t="e">
        <v>#NUM!</v>
      </c>
      <c r="B6974" s="100" t="e">
        <v>#NUM!</v>
      </c>
      <c r="C6974" s="100">
        <v>0</v>
      </c>
      <c r="D6974">
        <v>0</v>
      </c>
    </row>
    <row r="6975" spans="1:4">
      <c r="A6975" s="31" t="e">
        <v>#NUM!</v>
      </c>
      <c r="B6975" s="100" t="e">
        <v>#NUM!</v>
      </c>
      <c r="C6975" s="100">
        <v>0</v>
      </c>
      <c r="D6975">
        <v>0</v>
      </c>
    </row>
    <row r="6976" spans="1:4">
      <c r="A6976" s="31" t="e">
        <v>#NUM!</v>
      </c>
      <c r="B6976" s="100" t="e">
        <v>#NUM!</v>
      </c>
      <c r="C6976" s="100">
        <v>0</v>
      </c>
      <c r="D6976">
        <v>0</v>
      </c>
    </row>
    <row r="6977" spans="1:4">
      <c r="A6977" s="31" t="e">
        <v>#NUM!</v>
      </c>
      <c r="B6977" s="100" t="e">
        <v>#NUM!</v>
      </c>
      <c r="C6977" s="100">
        <v>0</v>
      </c>
      <c r="D6977">
        <v>0</v>
      </c>
    </row>
    <row r="6978" spans="1:4">
      <c r="A6978" s="31" t="e">
        <v>#NUM!</v>
      </c>
      <c r="B6978" s="100" t="e">
        <v>#NUM!</v>
      </c>
      <c r="C6978" s="100">
        <v>0</v>
      </c>
      <c r="D6978">
        <v>0</v>
      </c>
    </row>
    <row r="6979" spans="1:4">
      <c r="A6979" s="31" t="e">
        <v>#NUM!</v>
      </c>
      <c r="B6979" s="100" t="e">
        <v>#NUM!</v>
      </c>
      <c r="C6979" s="100">
        <v>0</v>
      </c>
      <c r="D6979">
        <v>0</v>
      </c>
    </row>
    <row r="6980" spans="1:4">
      <c r="A6980" s="31" t="e">
        <v>#NUM!</v>
      </c>
      <c r="B6980" s="100" t="e">
        <v>#NUM!</v>
      </c>
      <c r="C6980" s="100">
        <v>0</v>
      </c>
      <c r="D6980">
        <v>0</v>
      </c>
    </row>
    <row r="6981" spans="1:4">
      <c r="A6981" s="31" t="e">
        <v>#NUM!</v>
      </c>
      <c r="B6981" s="100" t="e">
        <v>#NUM!</v>
      </c>
      <c r="C6981" s="100">
        <v>0</v>
      </c>
      <c r="D6981">
        <v>0</v>
      </c>
    </row>
    <row r="6982" spans="1:4">
      <c r="A6982" s="31" t="e">
        <v>#NUM!</v>
      </c>
      <c r="B6982" s="100" t="e">
        <v>#NUM!</v>
      </c>
      <c r="C6982" s="100">
        <v>0</v>
      </c>
      <c r="D6982">
        <v>0</v>
      </c>
    </row>
    <row r="6983" spans="1:4">
      <c r="A6983" s="31" t="e">
        <v>#NUM!</v>
      </c>
      <c r="B6983" s="100" t="e">
        <v>#NUM!</v>
      </c>
      <c r="C6983" s="100">
        <v>0</v>
      </c>
      <c r="D6983">
        <v>0</v>
      </c>
    </row>
    <row r="6984" spans="1:4">
      <c r="A6984" s="31" t="e">
        <v>#NUM!</v>
      </c>
      <c r="B6984" s="100" t="e">
        <v>#NUM!</v>
      </c>
      <c r="C6984" s="100">
        <v>0</v>
      </c>
      <c r="D6984">
        <v>0</v>
      </c>
    </row>
    <row r="6985" spans="1:4">
      <c r="A6985" s="31" t="e">
        <v>#NUM!</v>
      </c>
      <c r="B6985" s="100" t="e">
        <v>#NUM!</v>
      </c>
      <c r="C6985" s="100">
        <v>0</v>
      </c>
      <c r="D6985">
        <v>0</v>
      </c>
    </row>
    <row r="6986" spans="1:4">
      <c r="A6986" s="31" t="e">
        <v>#NUM!</v>
      </c>
      <c r="B6986" s="100" t="e">
        <v>#NUM!</v>
      </c>
      <c r="C6986" s="100">
        <v>0</v>
      </c>
      <c r="D6986">
        <v>0</v>
      </c>
    </row>
    <row r="6987" spans="1:4">
      <c r="A6987" s="31" t="e">
        <v>#NUM!</v>
      </c>
      <c r="B6987" s="100" t="e">
        <v>#NUM!</v>
      </c>
      <c r="C6987" s="100">
        <v>0</v>
      </c>
      <c r="D6987">
        <v>0</v>
      </c>
    </row>
    <row r="6988" spans="1:4">
      <c r="A6988" s="31" t="e">
        <v>#NUM!</v>
      </c>
      <c r="B6988" s="100" t="e">
        <v>#NUM!</v>
      </c>
      <c r="C6988" s="100">
        <v>0</v>
      </c>
      <c r="D6988">
        <v>0</v>
      </c>
    </row>
    <row r="6989" spans="1:4">
      <c r="A6989" s="31" t="e">
        <v>#NUM!</v>
      </c>
      <c r="B6989" s="100" t="e">
        <v>#NUM!</v>
      </c>
      <c r="C6989" s="100">
        <v>0</v>
      </c>
      <c r="D6989">
        <v>0</v>
      </c>
    </row>
    <row r="6990" spans="1:4">
      <c r="A6990" s="31" t="e">
        <v>#NUM!</v>
      </c>
      <c r="B6990" s="100" t="e">
        <v>#NUM!</v>
      </c>
      <c r="C6990" s="100">
        <v>0</v>
      </c>
      <c r="D6990">
        <v>0</v>
      </c>
    </row>
    <row r="6991" spans="1:4">
      <c r="A6991" s="31" t="e">
        <v>#NUM!</v>
      </c>
      <c r="B6991" s="100" t="e">
        <v>#NUM!</v>
      </c>
      <c r="C6991" s="100">
        <v>0</v>
      </c>
      <c r="D6991">
        <v>0</v>
      </c>
    </row>
    <row r="6992" spans="1:4">
      <c r="A6992" s="31" t="e">
        <v>#NUM!</v>
      </c>
      <c r="B6992" s="100" t="e">
        <v>#NUM!</v>
      </c>
      <c r="C6992" s="100">
        <v>0</v>
      </c>
      <c r="D6992">
        <v>0</v>
      </c>
    </row>
    <row r="6993" spans="1:4">
      <c r="A6993" s="31" t="e">
        <v>#NUM!</v>
      </c>
      <c r="B6993" s="100" t="e">
        <v>#NUM!</v>
      </c>
      <c r="C6993" s="100">
        <v>0</v>
      </c>
      <c r="D6993">
        <v>0</v>
      </c>
    </row>
    <row r="6994" spans="1:4">
      <c r="A6994" s="31" t="e">
        <v>#NUM!</v>
      </c>
      <c r="B6994" s="100" t="e">
        <v>#NUM!</v>
      </c>
      <c r="C6994" s="100">
        <v>0</v>
      </c>
      <c r="D6994">
        <v>0</v>
      </c>
    </row>
    <row r="6995" spans="1:4">
      <c r="A6995" s="31" t="e">
        <v>#NUM!</v>
      </c>
      <c r="B6995" s="100" t="e">
        <v>#NUM!</v>
      </c>
      <c r="C6995" s="100">
        <v>0</v>
      </c>
      <c r="D6995">
        <v>0</v>
      </c>
    </row>
    <row r="6996" spans="1:4">
      <c r="A6996" s="31" t="e">
        <v>#NUM!</v>
      </c>
      <c r="B6996" s="100" t="e">
        <v>#NUM!</v>
      </c>
      <c r="C6996" s="100">
        <v>0</v>
      </c>
      <c r="D6996">
        <v>0</v>
      </c>
    </row>
    <row r="6997" spans="1:4">
      <c r="A6997" s="31" t="e">
        <v>#NUM!</v>
      </c>
      <c r="B6997" s="100" t="e">
        <v>#NUM!</v>
      </c>
      <c r="C6997" s="100">
        <v>0</v>
      </c>
      <c r="D6997">
        <v>0</v>
      </c>
    </row>
    <row r="6998" spans="1:4">
      <c r="A6998" s="31" t="e">
        <v>#NUM!</v>
      </c>
      <c r="B6998" s="100" t="e">
        <v>#NUM!</v>
      </c>
      <c r="C6998" s="100">
        <v>0</v>
      </c>
      <c r="D6998">
        <v>0</v>
      </c>
    </row>
    <row r="6999" spans="1:4">
      <c r="A6999" s="31" t="e">
        <v>#NUM!</v>
      </c>
      <c r="B6999" s="100" t="e">
        <v>#NUM!</v>
      </c>
      <c r="C6999" s="100">
        <v>0</v>
      </c>
      <c r="D6999">
        <v>0</v>
      </c>
    </row>
    <row r="7000" spans="1:4">
      <c r="A7000" s="31" t="e">
        <v>#NUM!</v>
      </c>
      <c r="B7000" s="100" t="e">
        <v>#NUM!</v>
      </c>
      <c r="C7000" s="100">
        <v>0</v>
      </c>
      <c r="D7000">
        <v>0</v>
      </c>
    </row>
    <row r="7001" spans="1:4">
      <c r="A7001" s="31" t="e">
        <v>#NUM!</v>
      </c>
      <c r="B7001" s="100" t="e">
        <v>#NUM!</v>
      </c>
      <c r="C7001" s="100">
        <v>0</v>
      </c>
      <c r="D7001">
        <v>0</v>
      </c>
    </row>
    <row r="7002" spans="1:4">
      <c r="A7002" s="31" t="e">
        <v>#NUM!</v>
      </c>
      <c r="B7002" s="100" t="e">
        <v>#NUM!</v>
      </c>
      <c r="C7002" s="100">
        <v>0</v>
      </c>
      <c r="D7002">
        <v>0</v>
      </c>
    </row>
    <row r="7003" spans="1:4">
      <c r="A7003" s="31" t="e">
        <v>#NUM!</v>
      </c>
      <c r="B7003" s="100" t="e">
        <v>#NUM!</v>
      </c>
      <c r="C7003" s="100">
        <v>0</v>
      </c>
      <c r="D7003">
        <v>0</v>
      </c>
    </row>
    <row r="7004" spans="1:4">
      <c r="A7004" s="31" t="e">
        <v>#NUM!</v>
      </c>
      <c r="B7004" s="100" t="e">
        <v>#NUM!</v>
      </c>
      <c r="C7004" s="100">
        <v>0</v>
      </c>
      <c r="D7004">
        <v>0</v>
      </c>
    </row>
    <row r="7005" spans="1:4">
      <c r="A7005" s="31" t="e">
        <v>#NUM!</v>
      </c>
      <c r="B7005" s="100" t="e">
        <v>#NUM!</v>
      </c>
      <c r="C7005" s="100">
        <v>0</v>
      </c>
      <c r="D7005">
        <v>0</v>
      </c>
    </row>
    <row r="7006" spans="1:4">
      <c r="A7006" s="31" t="e">
        <v>#NUM!</v>
      </c>
      <c r="B7006" s="100" t="e">
        <v>#NUM!</v>
      </c>
      <c r="C7006" s="100">
        <v>0</v>
      </c>
      <c r="D7006">
        <v>0</v>
      </c>
    </row>
    <row r="7007" spans="1:4">
      <c r="A7007" s="31" t="e">
        <v>#NUM!</v>
      </c>
      <c r="B7007" s="100" t="e">
        <v>#NUM!</v>
      </c>
      <c r="C7007" s="100">
        <v>0</v>
      </c>
      <c r="D7007">
        <v>0</v>
      </c>
    </row>
    <row r="7008" spans="1:4">
      <c r="A7008" s="31" t="e">
        <v>#NUM!</v>
      </c>
      <c r="B7008" s="100" t="e">
        <v>#NUM!</v>
      </c>
      <c r="C7008" s="100">
        <v>0</v>
      </c>
      <c r="D7008">
        <v>0</v>
      </c>
    </row>
    <row r="7009" spans="1:4">
      <c r="A7009" s="31" t="e">
        <v>#NUM!</v>
      </c>
      <c r="B7009" s="100" t="e">
        <v>#NUM!</v>
      </c>
      <c r="C7009" s="100">
        <v>0</v>
      </c>
      <c r="D7009">
        <v>0</v>
      </c>
    </row>
    <row r="7010" spans="1:4">
      <c r="A7010" s="31" t="e">
        <v>#NUM!</v>
      </c>
      <c r="B7010" s="100" t="e">
        <v>#NUM!</v>
      </c>
      <c r="C7010" s="100">
        <v>0</v>
      </c>
      <c r="D7010">
        <v>0</v>
      </c>
    </row>
    <row r="7011" spans="1:4">
      <c r="A7011" s="31" t="e">
        <v>#NUM!</v>
      </c>
      <c r="B7011" s="100" t="e">
        <v>#NUM!</v>
      </c>
      <c r="C7011" s="100">
        <v>0</v>
      </c>
      <c r="D7011">
        <v>0</v>
      </c>
    </row>
    <row r="7012" spans="1:4">
      <c r="A7012" s="31" t="e">
        <v>#NUM!</v>
      </c>
      <c r="B7012" s="100" t="e">
        <v>#NUM!</v>
      </c>
      <c r="C7012" s="100">
        <v>0</v>
      </c>
      <c r="D7012">
        <v>0</v>
      </c>
    </row>
    <row r="7013" spans="1:4">
      <c r="A7013" s="31" t="e">
        <v>#NUM!</v>
      </c>
      <c r="B7013" s="100" t="e">
        <v>#NUM!</v>
      </c>
      <c r="C7013" s="100">
        <v>0</v>
      </c>
      <c r="D7013">
        <v>0</v>
      </c>
    </row>
    <row r="7014" spans="1:4">
      <c r="A7014" s="31" t="e">
        <v>#NUM!</v>
      </c>
      <c r="B7014" s="100" t="e">
        <v>#NUM!</v>
      </c>
      <c r="C7014" s="100">
        <v>0</v>
      </c>
      <c r="D7014">
        <v>0</v>
      </c>
    </row>
    <row r="7015" spans="1:4">
      <c r="A7015" s="31" t="e">
        <v>#NUM!</v>
      </c>
      <c r="B7015" s="100" t="e">
        <v>#NUM!</v>
      </c>
      <c r="C7015" s="100">
        <v>0</v>
      </c>
      <c r="D7015">
        <v>0</v>
      </c>
    </row>
    <row r="7016" spans="1:4">
      <c r="A7016" s="31" t="e">
        <v>#NUM!</v>
      </c>
      <c r="B7016" s="100" t="e">
        <v>#NUM!</v>
      </c>
      <c r="C7016" s="100">
        <v>0</v>
      </c>
      <c r="D7016">
        <v>0</v>
      </c>
    </row>
    <row r="7017" spans="1:4">
      <c r="A7017" s="31" t="e">
        <v>#NUM!</v>
      </c>
      <c r="B7017" s="100" t="e">
        <v>#NUM!</v>
      </c>
      <c r="C7017" s="100">
        <v>0</v>
      </c>
      <c r="D7017">
        <v>0</v>
      </c>
    </row>
    <row r="7018" spans="1:4">
      <c r="A7018" s="31" t="e">
        <v>#NUM!</v>
      </c>
      <c r="B7018" s="100" t="e">
        <v>#NUM!</v>
      </c>
      <c r="C7018" s="100">
        <v>0</v>
      </c>
      <c r="D7018">
        <v>0</v>
      </c>
    </row>
    <row r="7019" spans="1:4">
      <c r="A7019" s="31" t="e">
        <v>#NUM!</v>
      </c>
      <c r="B7019" s="100" t="e">
        <v>#NUM!</v>
      </c>
      <c r="C7019" s="100">
        <v>0</v>
      </c>
      <c r="D7019">
        <v>0</v>
      </c>
    </row>
    <row r="7020" spans="1:4">
      <c r="A7020" s="31" t="e">
        <v>#NUM!</v>
      </c>
      <c r="B7020" s="100" t="e">
        <v>#NUM!</v>
      </c>
      <c r="C7020" s="100">
        <v>0</v>
      </c>
      <c r="D7020">
        <v>0</v>
      </c>
    </row>
    <row r="7021" spans="1:4">
      <c r="A7021" s="31" t="e">
        <v>#NUM!</v>
      </c>
      <c r="B7021" s="100" t="e">
        <v>#NUM!</v>
      </c>
      <c r="C7021" s="100">
        <v>0</v>
      </c>
      <c r="D7021">
        <v>0</v>
      </c>
    </row>
    <row r="7022" spans="1:4">
      <c r="A7022" s="31" t="e">
        <v>#NUM!</v>
      </c>
      <c r="B7022" s="100" t="e">
        <v>#NUM!</v>
      </c>
      <c r="C7022" s="100">
        <v>0</v>
      </c>
      <c r="D7022">
        <v>0</v>
      </c>
    </row>
    <row r="7023" spans="1:4">
      <c r="A7023" s="31" t="e">
        <v>#NUM!</v>
      </c>
      <c r="B7023" s="100" t="e">
        <v>#NUM!</v>
      </c>
      <c r="C7023" s="100">
        <v>0</v>
      </c>
      <c r="D7023">
        <v>0</v>
      </c>
    </row>
    <row r="7024" spans="1:4">
      <c r="A7024" s="31" t="e">
        <v>#NUM!</v>
      </c>
      <c r="B7024" s="100" t="e">
        <v>#NUM!</v>
      </c>
      <c r="C7024" s="100">
        <v>0</v>
      </c>
      <c r="D7024">
        <v>0</v>
      </c>
    </row>
    <row r="7025" spans="1:4">
      <c r="A7025" s="31" t="e">
        <v>#NUM!</v>
      </c>
      <c r="B7025" s="100" t="e">
        <v>#NUM!</v>
      </c>
      <c r="C7025" s="100">
        <v>0</v>
      </c>
      <c r="D7025">
        <v>0</v>
      </c>
    </row>
    <row r="7026" spans="1:4">
      <c r="A7026" s="31" t="e">
        <v>#NUM!</v>
      </c>
      <c r="B7026" s="100" t="e">
        <v>#NUM!</v>
      </c>
      <c r="C7026" s="100">
        <v>0</v>
      </c>
      <c r="D7026">
        <v>0</v>
      </c>
    </row>
    <row r="7027" spans="1:4">
      <c r="A7027" s="31" t="e">
        <v>#NUM!</v>
      </c>
      <c r="B7027" s="100" t="e">
        <v>#NUM!</v>
      </c>
      <c r="C7027" s="100">
        <v>0</v>
      </c>
      <c r="D7027">
        <v>0</v>
      </c>
    </row>
    <row r="7028" spans="1:4">
      <c r="A7028" s="31" t="e">
        <v>#NUM!</v>
      </c>
      <c r="B7028" s="100" t="e">
        <v>#NUM!</v>
      </c>
      <c r="C7028" s="100">
        <v>0</v>
      </c>
      <c r="D7028">
        <v>0</v>
      </c>
    </row>
    <row r="7029" spans="1:4">
      <c r="A7029" s="31" t="e">
        <v>#NUM!</v>
      </c>
      <c r="B7029" s="100" t="e">
        <v>#NUM!</v>
      </c>
      <c r="C7029" s="100">
        <v>0</v>
      </c>
      <c r="D7029">
        <v>0</v>
      </c>
    </row>
    <row r="7030" spans="1:4">
      <c r="A7030" s="31" t="e">
        <v>#NUM!</v>
      </c>
      <c r="B7030" s="100" t="e">
        <v>#NUM!</v>
      </c>
      <c r="C7030" s="100">
        <v>0</v>
      </c>
      <c r="D7030">
        <v>0</v>
      </c>
    </row>
    <row r="7031" spans="1:4">
      <c r="A7031" s="31" t="e">
        <v>#NUM!</v>
      </c>
      <c r="B7031" s="100" t="e">
        <v>#NUM!</v>
      </c>
      <c r="C7031" s="100">
        <v>0</v>
      </c>
      <c r="D7031">
        <v>0</v>
      </c>
    </row>
    <row r="7032" spans="1:4">
      <c r="A7032" s="31" t="e">
        <v>#NUM!</v>
      </c>
      <c r="B7032" s="100" t="e">
        <v>#NUM!</v>
      </c>
      <c r="C7032" s="100">
        <v>0</v>
      </c>
      <c r="D7032">
        <v>0</v>
      </c>
    </row>
    <row r="7033" spans="1:4">
      <c r="A7033" s="31" t="e">
        <v>#NUM!</v>
      </c>
      <c r="B7033" s="100" t="e">
        <v>#NUM!</v>
      </c>
      <c r="C7033" s="100">
        <v>0</v>
      </c>
      <c r="D7033">
        <v>0</v>
      </c>
    </row>
    <row r="7034" spans="1:4">
      <c r="A7034" s="31" t="e">
        <v>#NUM!</v>
      </c>
      <c r="B7034" s="100" t="e">
        <v>#NUM!</v>
      </c>
      <c r="C7034" s="100">
        <v>0</v>
      </c>
      <c r="D7034">
        <v>0</v>
      </c>
    </row>
    <row r="7035" spans="1:4">
      <c r="A7035" s="31" t="e">
        <v>#NUM!</v>
      </c>
      <c r="B7035" s="100" t="e">
        <v>#NUM!</v>
      </c>
      <c r="C7035" s="100">
        <v>0</v>
      </c>
      <c r="D7035">
        <v>0</v>
      </c>
    </row>
    <row r="7036" spans="1:4">
      <c r="A7036" s="31" t="e">
        <v>#NUM!</v>
      </c>
      <c r="B7036" s="100" t="e">
        <v>#NUM!</v>
      </c>
      <c r="C7036" s="100">
        <v>0</v>
      </c>
      <c r="D7036">
        <v>0</v>
      </c>
    </row>
    <row r="7037" spans="1:4">
      <c r="A7037" s="31" t="e">
        <v>#NUM!</v>
      </c>
      <c r="B7037" s="100" t="e">
        <v>#NUM!</v>
      </c>
      <c r="C7037" s="100">
        <v>0</v>
      </c>
      <c r="D7037">
        <v>0</v>
      </c>
    </row>
    <row r="7038" spans="1:4">
      <c r="A7038" s="31" t="e">
        <v>#NUM!</v>
      </c>
      <c r="B7038" s="100" t="e">
        <v>#NUM!</v>
      </c>
      <c r="C7038" s="100">
        <v>0</v>
      </c>
      <c r="D7038">
        <v>0</v>
      </c>
    </row>
    <row r="7039" spans="1:4">
      <c r="A7039" s="31" t="e">
        <v>#NUM!</v>
      </c>
      <c r="B7039" s="100" t="e">
        <v>#NUM!</v>
      </c>
      <c r="C7039" s="100">
        <v>0</v>
      </c>
      <c r="D7039">
        <v>0</v>
      </c>
    </row>
    <row r="7040" spans="1:4">
      <c r="A7040" s="31" t="e">
        <v>#NUM!</v>
      </c>
      <c r="B7040" s="100" t="e">
        <v>#NUM!</v>
      </c>
      <c r="C7040" s="100">
        <v>0</v>
      </c>
      <c r="D7040">
        <v>0</v>
      </c>
    </row>
    <row r="7041" spans="1:4">
      <c r="A7041" s="31" t="e">
        <v>#NUM!</v>
      </c>
      <c r="B7041" s="100" t="e">
        <v>#NUM!</v>
      </c>
      <c r="C7041" s="100">
        <v>0</v>
      </c>
      <c r="D7041">
        <v>0</v>
      </c>
    </row>
    <row r="7042" spans="1:4">
      <c r="A7042" s="31" t="e">
        <v>#NUM!</v>
      </c>
      <c r="B7042" s="100" t="e">
        <v>#NUM!</v>
      </c>
      <c r="C7042" s="100">
        <v>0</v>
      </c>
      <c r="D7042">
        <v>0</v>
      </c>
    </row>
    <row r="7043" spans="1:4">
      <c r="A7043" s="31" t="e">
        <v>#NUM!</v>
      </c>
      <c r="B7043" s="100" t="e">
        <v>#NUM!</v>
      </c>
      <c r="C7043" s="100">
        <v>0</v>
      </c>
      <c r="D7043">
        <v>0</v>
      </c>
    </row>
    <row r="7044" spans="1:4">
      <c r="A7044" s="31" t="e">
        <v>#NUM!</v>
      </c>
      <c r="B7044" s="100" t="e">
        <v>#NUM!</v>
      </c>
      <c r="C7044" s="100">
        <v>0</v>
      </c>
      <c r="D7044">
        <v>0</v>
      </c>
    </row>
    <row r="7045" spans="1:4">
      <c r="A7045" s="31" t="e">
        <v>#NUM!</v>
      </c>
      <c r="B7045" s="100" t="e">
        <v>#NUM!</v>
      </c>
      <c r="C7045" s="100">
        <v>0</v>
      </c>
      <c r="D7045">
        <v>0</v>
      </c>
    </row>
    <row r="7046" spans="1:4">
      <c r="A7046" s="31" t="e">
        <v>#NUM!</v>
      </c>
      <c r="B7046" s="100" t="e">
        <v>#NUM!</v>
      </c>
      <c r="C7046" s="100">
        <v>0</v>
      </c>
      <c r="D7046">
        <v>0</v>
      </c>
    </row>
    <row r="7047" spans="1:4">
      <c r="A7047" s="31" t="e">
        <v>#NUM!</v>
      </c>
      <c r="B7047" s="100" t="e">
        <v>#NUM!</v>
      </c>
      <c r="C7047" s="100">
        <v>0</v>
      </c>
      <c r="D7047">
        <v>0</v>
      </c>
    </row>
    <row r="7048" spans="1:4">
      <c r="A7048" s="31" t="e">
        <v>#NUM!</v>
      </c>
      <c r="B7048" s="100" t="e">
        <v>#NUM!</v>
      </c>
      <c r="C7048" s="100">
        <v>0</v>
      </c>
      <c r="D7048">
        <v>0</v>
      </c>
    </row>
    <row r="7049" spans="1:4">
      <c r="A7049" s="31" t="e">
        <v>#NUM!</v>
      </c>
      <c r="B7049" s="100" t="e">
        <v>#NUM!</v>
      </c>
      <c r="C7049" s="100">
        <v>0</v>
      </c>
      <c r="D7049">
        <v>0</v>
      </c>
    </row>
    <row r="7050" spans="1:4">
      <c r="A7050" s="31" t="e">
        <v>#NUM!</v>
      </c>
      <c r="B7050" s="100" t="e">
        <v>#NUM!</v>
      </c>
      <c r="C7050" s="100">
        <v>0</v>
      </c>
      <c r="D7050">
        <v>0</v>
      </c>
    </row>
    <row r="7051" spans="1:4">
      <c r="A7051" s="31" t="e">
        <v>#NUM!</v>
      </c>
      <c r="B7051" s="100" t="e">
        <v>#NUM!</v>
      </c>
      <c r="C7051" s="100">
        <v>0</v>
      </c>
      <c r="D7051">
        <v>0</v>
      </c>
    </row>
    <row r="7052" spans="1:4">
      <c r="A7052" s="31" t="e">
        <v>#NUM!</v>
      </c>
      <c r="B7052" s="100" t="e">
        <v>#NUM!</v>
      </c>
      <c r="C7052" s="100">
        <v>0</v>
      </c>
      <c r="D7052">
        <v>0</v>
      </c>
    </row>
    <row r="7053" spans="1:4">
      <c r="A7053" s="31" t="e">
        <v>#NUM!</v>
      </c>
      <c r="B7053" s="100" t="e">
        <v>#NUM!</v>
      </c>
      <c r="C7053" s="100">
        <v>0</v>
      </c>
      <c r="D7053">
        <v>0</v>
      </c>
    </row>
    <row r="7054" spans="1:4">
      <c r="A7054" s="31" t="e">
        <v>#NUM!</v>
      </c>
      <c r="B7054" s="100" t="e">
        <v>#NUM!</v>
      </c>
      <c r="C7054" s="100">
        <v>0</v>
      </c>
      <c r="D7054">
        <v>0</v>
      </c>
    </row>
    <row r="7055" spans="1:4">
      <c r="A7055" s="31" t="e">
        <v>#NUM!</v>
      </c>
      <c r="B7055" s="100" t="e">
        <v>#NUM!</v>
      </c>
      <c r="C7055" s="100">
        <v>0</v>
      </c>
      <c r="D7055">
        <v>0</v>
      </c>
    </row>
    <row r="7056" spans="1:4">
      <c r="A7056" s="31" t="e">
        <v>#NUM!</v>
      </c>
      <c r="B7056" s="100" t="e">
        <v>#NUM!</v>
      </c>
      <c r="C7056" s="100">
        <v>0</v>
      </c>
      <c r="D7056">
        <v>0</v>
      </c>
    </row>
    <row r="7057" spans="1:4">
      <c r="A7057" s="31" t="e">
        <v>#NUM!</v>
      </c>
      <c r="B7057" s="100" t="e">
        <v>#NUM!</v>
      </c>
      <c r="C7057" s="100">
        <v>0</v>
      </c>
      <c r="D7057">
        <v>0</v>
      </c>
    </row>
    <row r="7058" spans="1:4">
      <c r="A7058" s="31" t="e">
        <v>#NUM!</v>
      </c>
      <c r="B7058" s="100" t="e">
        <v>#NUM!</v>
      </c>
      <c r="C7058" s="100">
        <v>0</v>
      </c>
      <c r="D7058">
        <v>0</v>
      </c>
    </row>
    <row r="7059" spans="1:4">
      <c r="A7059" s="31" t="e">
        <v>#NUM!</v>
      </c>
      <c r="B7059" s="100" t="e">
        <v>#NUM!</v>
      </c>
      <c r="C7059" s="100">
        <v>0</v>
      </c>
      <c r="D7059">
        <v>0</v>
      </c>
    </row>
    <row r="7060" spans="1:4">
      <c r="A7060" s="31" t="e">
        <v>#NUM!</v>
      </c>
      <c r="B7060" s="100" t="e">
        <v>#NUM!</v>
      </c>
      <c r="C7060" s="100">
        <v>0</v>
      </c>
      <c r="D7060">
        <v>0</v>
      </c>
    </row>
    <row r="7061" spans="1:4">
      <c r="A7061" s="31" t="e">
        <v>#NUM!</v>
      </c>
      <c r="B7061" s="100" t="e">
        <v>#NUM!</v>
      </c>
      <c r="C7061" s="100">
        <v>0</v>
      </c>
      <c r="D7061">
        <v>0</v>
      </c>
    </row>
    <row r="7062" spans="1:4">
      <c r="A7062" s="31" t="e">
        <v>#NUM!</v>
      </c>
      <c r="B7062" s="100" t="e">
        <v>#NUM!</v>
      </c>
      <c r="C7062" s="100">
        <v>0</v>
      </c>
      <c r="D7062">
        <v>0</v>
      </c>
    </row>
    <row r="7063" spans="1:4">
      <c r="A7063" s="31" t="e">
        <v>#NUM!</v>
      </c>
      <c r="B7063" s="100" t="e">
        <v>#NUM!</v>
      </c>
      <c r="C7063" s="100">
        <v>0</v>
      </c>
      <c r="D7063">
        <v>0</v>
      </c>
    </row>
    <row r="7064" spans="1:4">
      <c r="A7064" s="31" t="e">
        <v>#NUM!</v>
      </c>
      <c r="B7064" s="100" t="e">
        <v>#NUM!</v>
      </c>
      <c r="C7064" s="100">
        <v>0</v>
      </c>
      <c r="D7064">
        <v>0</v>
      </c>
    </row>
    <row r="7065" spans="1:4">
      <c r="A7065" s="31" t="e">
        <v>#NUM!</v>
      </c>
      <c r="B7065" s="100" t="e">
        <v>#NUM!</v>
      </c>
      <c r="C7065" s="100">
        <v>0</v>
      </c>
      <c r="D7065">
        <v>0</v>
      </c>
    </row>
    <row r="7066" spans="1:4">
      <c r="A7066" s="31" t="e">
        <v>#NUM!</v>
      </c>
      <c r="B7066" s="100" t="e">
        <v>#NUM!</v>
      </c>
      <c r="C7066" s="100">
        <v>0</v>
      </c>
      <c r="D7066">
        <v>0</v>
      </c>
    </row>
    <row r="7067" spans="1:4">
      <c r="A7067" s="31" t="e">
        <v>#NUM!</v>
      </c>
      <c r="B7067" s="100" t="e">
        <v>#NUM!</v>
      </c>
      <c r="C7067" s="100">
        <v>0</v>
      </c>
      <c r="D7067">
        <v>0</v>
      </c>
    </row>
    <row r="7068" spans="1:4">
      <c r="A7068" s="31" t="e">
        <v>#NUM!</v>
      </c>
      <c r="B7068" s="100" t="e">
        <v>#NUM!</v>
      </c>
      <c r="C7068" s="100">
        <v>0</v>
      </c>
      <c r="D7068">
        <v>0</v>
      </c>
    </row>
    <row r="7069" spans="1:4">
      <c r="A7069" s="31" t="e">
        <v>#NUM!</v>
      </c>
      <c r="B7069" s="100" t="e">
        <v>#NUM!</v>
      </c>
      <c r="C7069" s="100">
        <v>0</v>
      </c>
      <c r="D7069">
        <v>0</v>
      </c>
    </row>
    <row r="7070" spans="1:4">
      <c r="A7070" s="31" t="e">
        <v>#NUM!</v>
      </c>
      <c r="B7070" s="100" t="e">
        <v>#NUM!</v>
      </c>
      <c r="C7070" s="100">
        <v>0</v>
      </c>
      <c r="D7070">
        <v>0</v>
      </c>
    </row>
    <row r="7071" spans="1:4">
      <c r="A7071" s="31" t="e">
        <v>#NUM!</v>
      </c>
      <c r="B7071" s="100" t="e">
        <v>#NUM!</v>
      </c>
      <c r="C7071" s="100">
        <v>0</v>
      </c>
      <c r="D7071">
        <v>0</v>
      </c>
    </row>
    <row r="7072" spans="1:4">
      <c r="A7072" s="31" t="e">
        <v>#NUM!</v>
      </c>
      <c r="B7072" s="100" t="e">
        <v>#NUM!</v>
      </c>
      <c r="C7072" s="100">
        <v>0</v>
      </c>
      <c r="D7072">
        <v>0</v>
      </c>
    </row>
    <row r="7073" spans="1:4">
      <c r="A7073" s="31" t="e">
        <v>#NUM!</v>
      </c>
      <c r="B7073" s="100" t="e">
        <v>#NUM!</v>
      </c>
      <c r="C7073" s="100">
        <v>0</v>
      </c>
      <c r="D7073">
        <v>0</v>
      </c>
    </row>
    <row r="7074" spans="1:4">
      <c r="A7074" s="31" t="e">
        <v>#NUM!</v>
      </c>
      <c r="B7074" s="100" t="e">
        <v>#NUM!</v>
      </c>
      <c r="C7074" s="100">
        <v>0</v>
      </c>
      <c r="D7074">
        <v>0</v>
      </c>
    </row>
    <row r="7075" spans="1:4">
      <c r="A7075" s="31" t="e">
        <v>#NUM!</v>
      </c>
      <c r="B7075" s="100" t="e">
        <v>#NUM!</v>
      </c>
      <c r="C7075" s="100">
        <v>0</v>
      </c>
      <c r="D7075">
        <v>0</v>
      </c>
    </row>
    <row r="7076" spans="1:4">
      <c r="A7076" s="31" t="e">
        <v>#NUM!</v>
      </c>
      <c r="B7076" s="100" t="e">
        <v>#NUM!</v>
      </c>
      <c r="C7076" s="100">
        <v>0</v>
      </c>
      <c r="D7076">
        <v>0</v>
      </c>
    </row>
    <row r="7077" spans="1:4">
      <c r="A7077" s="31" t="e">
        <v>#NUM!</v>
      </c>
      <c r="B7077" s="100" t="e">
        <v>#NUM!</v>
      </c>
      <c r="C7077" s="100">
        <v>0</v>
      </c>
      <c r="D7077">
        <v>0</v>
      </c>
    </row>
    <row r="7078" spans="1:4">
      <c r="A7078" s="31" t="e">
        <v>#NUM!</v>
      </c>
      <c r="B7078" s="100" t="e">
        <v>#NUM!</v>
      </c>
      <c r="C7078" s="100">
        <v>0</v>
      </c>
      <c r="D7078">
        <v>0</v>
      </c>
    </row>
    <row r="7079" spans="1:4">
      <c r="A7079" s="31" t="e">
        <v>#NUM!</v>
      </c>
      <c r="B7079" s="100" t="e">
        <v>#NUM!</v>
      </c>
      <c r="C7079" s="100">
        <v>0</v>
      </c>
      <c r="D7079">
        <v>0</v>
      </c>
    </row>
    <row r="7080" spans="1:4">
      <c r="A7080" s="31" t="e">
        <v>#NUM!</v>
      </c>
      <c r="B7080" s="100" t="e">
        <v>#NUM!</v>
      </c>
      <c r="C7080" s="100">
        <v>0</v>
      </c>
      <c r="D7080">
        <v>0</v>
      </c>
    </row>
    <row r="7081" spans="1:4">
      <c r="A7081" s="31" t="e">
        <v>#NUM!</v>
      </c>
      <c r="B7081" s="100" t="e">
        <v>#NUM!</v>
      </c>
      <c r="C7081" s="100">
        <v>0</v>
      </c>
      <c r="D7081">
        <v>0</v>
      </c>
    </row>
    <row r="7082" spans="1:4">
      <c r="A7082" s="31" t="e">
        <v>#NUM!</v>
      </c>
      <c r="B7082" s="100" t="e">
        <v>#NUM!</v>
      </c>
      <c r="C7082" s="100">
        <v>0</v>
      </c>
      <c r="D7082">
        <v>0</v>
      </c>
    </row>
    <row r="7083" spans="1:4">
      <c r="A7083" s="31" t="e">
        <v>#NUM!</v>
      </c>
      <c r="B7083" s="100" t="e">
        <v>#NUM!</v>
      </c>
      <c r="C7083" s="100">
        <v>0</v>
      </c>
      <c r="D7083">
        <v>0</v>
      </c>
    </row>
    <row r="7084" spans="1:4">
      <c r="A7084" s="31" t="e">
        <v>#NUM!</v>
      </c>
      <c r="B7084" s="100" t="e">
        <v>#NUM!</v>
      </c>
      <c r="C7084" s="100">
        <v>0</v>
      </c>
      <c r="D7084">
        <v>0</v>
      </c>
    </row>
    <row r="7085" spans="1:4">
      <c r="A7085" s="31" t="e">
        <v>#NUM!</v>
      </c>
      <c r="B7085" s="100" t="e">
        <v>#NUM!</v>
      </c>
      <c r="C7085" s="100">
        <v>0</v>
      </c>
      <c r="D7085">
        <v>0</v>
      </c>
    </row>
    <row r="7086" spans="1:4">
      <c r="A7086" s="31" t="e">
        <v>#NUM!</v>
      </c>
      <c r="B7086" s="100" t="e">
        <v>#NUM!</v>
      </c>
      <c r="C7086" s="100">
        <v>0</v>
      </c>
      <c r="D7086">
        <v>0</v>
      </c>
    </row>
    <row r="7087" spans="1:4">
      <c r="A7087" s="31" t="e">
        <v>#NUM!</v>
      </c>
      <c r="B7087" s="100" t="e">
        <v>#NUM!</v>
      </c>
      <c r="C7087" s="100">
        <v>0</v>
      </c>
      <c r="D7087">
        <v>0</v>
      </c>
    </row>
    <row r="7088" spans="1:4">
      <c r="A7088" s="31" t="e">
        <v>#NUM!</v>
      </c>
      <c r="B7088" s="100" t="e">
        <v>#NUM!</v>
      </c>
      <c r="C7088" s="100">
        <v>0</v>
      </c>
      <c r="D7088">
        <v>0</v>
      </c>
    </row>
    <row r="7089" spans="1:4">
      <c r="A7089" s="31" t="e">
        <v>#NUM!</v>
      </c>
      <c r="B7089" s="100" t="e">
        <v>#NUM!</v>
      </c>
      <c r="C7089" s="100">
        <v>0</v>
      </c>
      <c r="D7089">
        <v>0</v>
      </c>
    </row>
    <row r="7090" spans="1:4">
      <c r="A7090" s="31" t="e">
        <v>#NUM!</v>
      </c>
      <c r="B7090" s="100" t="e">
        <v>#NUM!</v>
      </c>
      <c r="C7090" s="100">
        <v>0</v>
      </c>
      <c r="D7090">
        <v>0</v>
      </c>
    </row>
    <row r="7091" spans="1:4">
      <c r="A7091" s="31" t="e">
        <v>#NUM!</v>
      </c>
      <c r="B7091" s="100" t="e">
        <v>#NUM!</v>
      </c>
      <c r="C7091" s="100">
        <v>0</v>
      </c>
      <c r="D7091">
        <v>0</v>
      </c>
    </row>
    <row r="7092" spans="1:4">
      <c r="A7092" s="31" t="e">
        <v>#NUM!</v>
      </c>
      <c r="B7092" s="100" t="e">
        <v>#NUM!</v>
      </c>
      <c r="C7092" s="100">
        <v>0</v>
      </c>
      <c r="D7092">
        <v>0</v>
      </c>
    </row>
    <row r="7093" spans="1:4">
      <c r="A7093" s="31" t="e">
        <v>#NUM!</v>
      </c>
      <c r="B7093" s="100" t="e">
        <v>#NUM!</v>
      </c>
      <c r="C7093" s="100">
        <v>0</v>
      </c>
      <c r="D7093">
        <v>0</v>
      </c>
    </row>
    <row r="7094" spans="1:4">
      <c r="A7094" s="31" t="e">
        <v>#NUM!</v>
      </c>
      <c r="B7094" s="100" t="e">
        <v>#NUM!</v>
      </c>
      <c r="C7094" s="100">
        <v>0</v>
      </c>
      <c r="D7094">
        <v>0</v>
      </c>
    </row>
    <row r="7095" spans="1:4">
      <c r="A7095" s="31" t="e">
        <v>#NUM!</v>
      </c>
      <c r="B7095" s="100" t="e">
        <v>#NUM!</v>
      </c>
      <c r="C7095" s="100">
        <v>0</v>
      </c>
      <c r="D7095">
        <v>0</v>
      </c>
    </row>
    <row r="7096" spans="1:4">
      <c r="A7096" s="31" t="e">
        <v>#NUM!</v>
      </c>
      <c r="B7096" s="100" t="e">
        <v>#NUM!</v>
      </c>
      <c r="C7096" s="100">
        <v>0</v>
      </c>
      <c r="D7096">
        <v>0</v>
      </c>
    </row>
    <row r="7097" spans="1:4">
      <c r="A7097" s="31" t="e">
        <v>#NUM!</v>
      </c>
      <c r="B7097" s="100" t="e">
        <v>#NUM!</v>
      </c>
      <c r="C7097" s="100">
        <v>0</v>
      </c>
      <c r="D7097">
        <v>0</v>
      </c>
    </row>
    <row r="7098" spans="1:4">
      <c r="A7098" s="31" t="e">
        <v>#NUM!</v>
      </c>
      <c r="B7098" s="100" t="e">
        <v>#NUM!</v>
      </c>
      <c r="C7098" s="100">
        <v>0</v>
      </c>
      <c r="D7098">
        <v>0</v>
      </c>
    </row>
    <row r="7099" spans="1:4">
      <c r="A7099" s="31" t="e">
        <v>#NUM!</v>
      </c>
      <c r="B7099" s="100" t="e">
        <v>#NUM!</v>
      </c>
      <c r="C7099" s="100">
        <v>0</v>
      </c>
      <c r="D7099">
        <v>0</v>
      </c>
    </row>
    <row r="7100" spans="1:4">
      <c r="A7100" s="31" t="e">
        <v>#NUM!</v>
      </c>
      <c r="B7100" s="100" t="e">
        <v>#NUM!</v>
      </c>
      <c r="C7100" s="100">
        <v>0</v>
      </c>
      <c r="D7100">
        <v>0</v>
      </c>
    </row>
    <row r="7101" spans="1:4">
      <c r="A7101" s="31" t="e">
        <v>#NUM!</v>
      </c>
      <c r="B7101" s="100" t="e">
        <v>#NUM!</v>
      </c>
      <c r="C7101" s="100">
        <v>0</v>
      </c>
      <c r="D7101">
        <v>0</v>
      </c>
    </row>
    <row r="7102" spans="1:4">
      <c r="A7102" s="31" t="e">
        <v>#NUM!</v>
      </c>
      <c r="B7102" s="100" t="e">
        <v>#NUM!</v>
      </c>
      <c r="C7102" s="100">
        <v>0</v>
      </c>
      <c r="D7102">
        <v>0</v>
      </c>
    </row>
    <row r="7103" spans="1:4">
      <c r="A7103" s="31" t="e">
        <v>#NUM!</v>
      </c>
      <c r="B7103" s="100" t="e">
        <v>#NUM!</v>
      </c>
      <c r="C7103" s="100">
        <v>0</v>
      </c>
      <c r="D7103">
        <v>0</v>
      </c>
    </row>
    <row r="7104" spans="1:4">
      <c r="A7104" s="31" t="e">
        <v>#NUM!</v>
      </c>
      <c r="B7104" s="100" t="e">
        <v>#NUM!</v>
      </c>
      <c r="C7104" s="100">
        <v>0</v>
      </c>
      <c r="D7104">
        <v>0</v>
      </c>
    </row>
    <row r="7105" spans="1:4">
      <c r="A7105" s="31" t="e">
        <v>#NUM!</v>
      </c>
      <c r="B7105" s="100" t="e">
        <v>#NUM!</v>
      </c>
      <c r="C7105" s="100">
        <v>0</v>
      </c>
      <c r="D7105">
        <v>0</v>
      </c>
    </row>
    <row r="7106" spans="1:4">
      <c r="A7106" s="31" t="e">
        <v>#NUM!</v>
      </c>
      <c r="B7106" s="100" t="e">
        <v>#NUM!</v>
      </c>
      <c r="C7106" s="100">
        <v>0</v>
      </c>
      <c r="D7106">
        <v>0</v>
      </c>
    </row>
    <row r="7107" spans="1:4">
      <c r="A7107" s="31" t="e">
        <v>#NUM!</v>
      </c>
      <c r="B7107" s="100" t="e">
        <v>#NUM!</v>
      </c>
      <c r="C7107" s="100">
        <v>0</v>
      </c>
      <c r="D7107">
        <v>0</v>
      </c>
    </row>
    <row r="7108" spans="1:4">
      <c r="A7108" s="31" t="e">
        <v>#NUM!</v>
      </c>
      <c r="B7108" s="100" t="e">
        <v>#NUM!</v>
      </c>
      <c r="C7108" s="100">
        <v>0</v>
      </c>
      <c r="D7108">
        <v>0</v>
      </c>
    </row>
    <row r="7109" spans="1:4">
      <c r="A7109" s="31" t="e">
        <v>#NUM!</v>
      </c>
      <c r="B7109" s="100" t="e">
        <v>#NUM!</v>
      </c>
      <c r="C7109" s="100">
        <v>0</v>
      </c>
      <c r="D7109">
        <v>0</v>
      </c>
    </row>
    <row r="7110" spans="1:4">
      <c r="A7110" s="31" t="e">
        <v>#NUM!</v>
      </c>
      <c r="B7110" s="100" t="e">
        <v>#NUM!</v>
      </c>
      <c r="C7110" s="100">
        <v>0</v>
      </c>
      <c r="D7110">
        <v>0</v>
      </c>
    </row>
    <row r="7111" spans="1:4">
      <c r="A7111" s="31" t="e">
        <v>#NUM!</v>
      </c>
      <c r="B7111" s="100" t="e">
        <v>#NUM!</v>
      </c>
      <c r="C7111" s="100">
        <v>0</v>
      </c>
      <c r="D7111">
        <v>0</v>
      </c>
    </row>
    <row r="7112" spans="1:4">
      <c r="A7112" s="31" t="e">
        <v>#NUM!</v>
      </c>
      <c r="B7112" s="100" t="e">
        <v>#NUM!</v>
      </c>
      <c r="C7112" s="100">
        <v>0</v>
      </c>
      <c r="D7112">
        <v>0</v>
      </c>
    </row>
    <row r="7113" spans="1:4">
      <c r="A7113" s="31" t="e">
        <v>#NUM!</v>
      </c>
      <c r="B7113" s="100" t="e">
        <v>#NUM!</v>
      </c>
      <c r="C7113" s="100">
        <v>0</v>
      </c>
      <c r="D7113">
        <v>0</v>
      </c>
    </row>
    <row r="7114" spans="1:4">
      <c r="A7114" s="31" t="e">
        <v>#NUM!</v>
      </c>
      <c r="B7114" s="100" t="e">
        <v>#NUM!</v>
      </c>
      <c r="C7114" s="100">
        <v>0</v>
      </c>
      <c r="D7114">
        <v>0</v>
      </c>
    </row>
    <row r="7115" spans="1:4">
      <c r="A7115" s="31" t="e">
        <v>#NUM!</v>
      </c>
      <c r="B7115" s="100" t="e">
        <v>#NUM!</v>
      </c>
      <c r="C7115" s="100">
        <v>0</v>
      </c>
      <c r="D7115">
        <v>0</v>
      </c>
    </row>
    <row r="7116" spans="1:4">
      <c r="A7116" s="31" t="e">
        <v>#NUM!</v>
      </c>
      <c r="B7116" s="100" t="e">
        <v>#NUM!</v>
      </c>
      <c r="C7116" s="100">
        <v>0</v>
      </c>
      <c r="D7116">
        <v>0</v>
      </c>
    </row>
    <row r="7117" spans="1:4">
      <c r="A7117" s="31" t="e">
        <v>#NUM!</v>
      </c>
      <c r="B7117" s="100" t="e">
        <v>#NUM!</v>
      </c>
      <c r="C7117" s="100">
        <v>0</v>
      </c>
      <c r="D7117">
        <v>0</v>
      </c>
    </row>
    <row r="7118" spans="1:4">
      <c r="A7118" s="31" t="e">
        <v>#NUM!</v>
      </c>
      <c r="B7118" s="100" t="e">
        <v>#NUM!</v>
      </c>
      <c r="C7118" s="100">
        <v>0</v>
      </c>
      <c r="D7118">
        <v>0</v>
      </c>
    </row>
    <row r="7119" spans="1:4">
      <c r="A7119" s="31" t="e">
        <v>#NUM!</v>
      </c>
      <c r="B7119" s="100" t="e">
        <v>#NUM!</v>
      </c>
      <c r="C7119" s="100">
        <v>0</v>
      </c>
      <c r="D7119">
        <v>0</v>
      </c>
    </row>
    <row r="7120" spans="1:4">
      <c r="A7120" s="31" t="e">
        <v>#NUM!</v>
      </c>
      <c r="B7120" s="100" t="e">
        <v>#NUM!</v>
      </c>
      <c r="C7120" s="100">
        <v>0</v>
      </c>
      <c r="D7120">
        <v>0</v>
      </c>
    </row>
    <row r="7121" spans="1:4">
      <c r="A7121" s="31" t="e">
        <v>#NUM!</v>
      </c>
      <c r="B7121" s="100" t="e">
        <v>#NUM!</v>
      </c>
      <c r="C7121" s="100">
        <v>0</v>
      </c>
      <c r="D7121">
        <v>0</v>
      </c>
    </row>
    <row r="7122" spans="1:4">
      <c r="A7122" s="31" t="e">
        <v>#NUM!</v>
      </c>
      <c r="B7122" s="100" t="e">
        <v>#NUM!</v>
      </c>
      <c r="C7122" s="100">
        <v>0</v>
      </c>
      <c r="D7122">
        <v>0</v>
      </c>
    </row>
    <row r="7123" spans="1:4">
      <c r="A7123" s="31" t="e">
        <v>#NUM!</v>
      </c>
      <c r="B7123" s="100" t="e">
        <v>#NUM!</v>
      </c>
      <c r="C7123" s="100">
        <v>0</v>
      </c>
      <c r="D7123">
        <v>0</v>
      </c>
    </row>
    <row r="7124" spans="1:4">
      <c r="A7124" s="31" t="e">
        <v>#NUM!</v>
      </c>
      <c r="B7124" s="100" t="e">
        <v>#NUM!</v>
      </c>
      <c r="C7124" s="100">
        <v>0</v>
      </c>
      <c r="D7124">
        <v>0</v>
      </c>
    </row>
    <row r="7125" spans="1:4">
      <c r="A7125" s="31" t="e">
        <v>#NUM!</v>
      </c>
      <c r="B7125" s="100" t="e">
        <v>#NUM!</v>
      </c>
      <c r="C7125" s="100">
        <v>0</v>
      </c>
      <c r="D7125">
        <v>0</v>
      </c>
    </row>
    <row r="7126" spans="1:4">
      <c r="A7126" s="31" t="e">
        <v>#NUM!</v>
      </c>
      <c r="B7126" s="100" t="e">
        <v>#NUM!</v>
      </c>
      <c r="C7126" s="100">
        <v>0</v>
      </c>
      <c r="D7126">
        <v>0</v>
      </c>
    </row>
    <row r="7127" spans="1:4">
      <c r="A7127" s="31" t="e">
        <v>#NUM!</v>
      </c>
      <c r="B7127" s="100" t="e">
        <v>#NUM!</v>
      </c>
      <c r="C7127" s="100">
        <v>0</v>
      </c>
      <c r="D7127">
        <v>0</v>
      </c>
    </row>
    <row r="7128" spans="1:4">
      <c r="A7128" s="31" t="e">
        <v>#NUM!</v>
      </c>
      <c r="B7128" s="100" t="e">
        <v>#NUM!</v>
      </c>
      <c r="C7128" s="100">
        <v>0</v>
      </c>
      <c r="D7128">
        <v>0</v>
      </c>
    </row>
    <row r="7129" spans="1:4">
      <c r="A7129" s="31" t="e">
        <v>#NUM!</v>
      </c>
      <c r="B7129" s="100" t="e">
        <v>#NUM!</v>
      </c>
      <c r="C7129" s="100">
        <v>0</v>
      </c>
      <c r="D7129">
        <v>0</v>
      </c>
    </row>
    <row r="7130" spans="1:4">
      <c r="A7130" s="31" t="e">
        <v>#NUM!</v>
      </c>
      <c r="B7130" s="100" t="e">
        <v>#NUM!</v>
      </c>
      <c r="C7130" s="100">
        <v>0</v>
      </c>
      <c r="D7130">
        <v>0</v>
      </c>
    </row>
    <row r="7131" spans="1:4">
      <c r="A7131" s="31" t="e">
        <v>#NUM!</v>
      </c>
      <c r="B7131" s="100" t="e">
        <v>#NUM!</v>
      </c>
      <c r="C7131" s="100">
        <v>0</v>
      </c>
      <c r="D7131">
        <v>0</v>
      </c>
    </row>
    <row r="7132" spans="1:4">
      <c r="A7132" s="31" t="e">
        <v>#NUM!</v>
      </c>
      <c r="B7132" s="100" t="e">
        <v>#NUM!</v>
      </c>
      <c r="C7132" s="100">
        <v>0</v>
      </c>
      <c r="D7132">
        <v>0</v>
      </c>
    </row>
    <row r="7133" spans="1:4">
      <c r="A7133" s="31" t="e">
        <v>#NUM!</v>
      </c>
      <c r="B7133" s="100" t="e">
        <v>#NUM!</v>
      </c>
      <c r="C7133" s="100">
        <v>0</v>
      </c>
      <c r="D7133">
        <v>0</v>
      </c>
    </row>
    <row r="7134" spans="1:4">
      <c r="A7134" s="31" t="e">
        <v>#NUM!</v>
      </c>
      <c r="B7134" s="100" t="e">
        <v>#NUM!</v>
      </c>
      <c r="C7134" s="100">
        <v>0</v>
      </c>
      <c r="D7134">
        <v>0</v>
      </c>
    </row>
    <row r="7135" spans="1:4">
      <c r="A7135" s="31" t="e">
        <v>#NUM!</v>
      </c>
      <c r="B7135" s="100" t="e">
        <v>#NUM!</v>
      </c>
      <c r="C7135" s="100">
        <v>0</v>
      </c>
      <c r="D7135">
        <v>0</v>
      </c>
    </row>
    <row r="7136" spans="1:4">
      <c r="A7136" s="31" t="e">
        <v>#NUM!</v>
      </c>
      <c r="B7136" s="100" t="e">
        <v>#NUM!</v>
      </c>
      <c r="C7136" s="100">
        <v>0</v>
      </c>
      <c r="D7136">
        <v>0</v>
      </c>
    </row>
    <row r="7137" spans="1:4">
      <c r="A7137" s="31" t="e">
        <v>#NUM!</v>
      </c>
      <c r="B7137" s="100" t="e">
        <v>#NUM!</v>
      </c>
      <c r="C7137" s="100">
        <v>0</v>
      </c>
      <c r="D7137">
        <v>0</v>
      </c>
    </row>
    <row r="7138" spans="1:4">
      <c r="A7138" s="31" t="e">
        <v>#NUM!</v>
      </c>
      <c r="B7138" s="100" t="e">
        <v>#NUM!</v>
      </c>
      <c r="C7138" s="100">
        <v>0</v>
      </c>
      <c r="D7138">
        <v>0</v>
      </c>
    </row>
    <row r="7139" spans="1:4">
      <c r="A7139" s="31" t="e">
        <v>#NUM!</v>
      </c>
      <c r="B7139" s="100" t="e">
        <v>#NUM!</v>
      </c>
      <c r="C7139" s="100">
        <v>0</v>
      </c>
      <c r="D7139">
        <v>0</v>
      </c>
    </row>
    <row r="7140" spans="1:4">
      <c r="A7140" s="31" t="e">
        <v>#NUM!</v>
      </c>
      <c r="B7140" s="100" t="e">
        <v>#NUM!</v>
      </c>
      <c r="C7140" s="100">
        <v>0</v>
      </c>
      <c r="D7140">
        <v>0</v>
      </c>
    </row>
    <row r="7141" spans="1:4">
      <c r="A7141" s="31" t="e">
        <v>#NUM!</v>
      </c>
      <c r="B7141" s="100" t="e">
        <v>#NUM!</v>
      </c>
      <c r="C7141" s="100">
        <v>0</v>
      </c>
      <c r="D7141">
        <v>0</v>
      </c>
    </row>
    <row r="7142" spans="1:4">
      <c r="A7142" s="31" t="e">
        <v>#NUM!</v>
      </c>
      <c r="B7142" s="100" t="e">
        <v>#NUM!</v>
      </c>
      <c r="C7142" s="100">
        <v>0</v>
      </c>
      <c r="D7142">
        <v>0</v>
      </c>
    </row>
    <row r="7143" spans="1:4">
      <c r="A7143" s="31" t="e">
        <v>#NUM!</v>
      </c>
      <c r="B7143" s="100" t="e">
        <v>#NUM!</v>
      </c>
      <c r="C7143" s="100">
        <v>0</v>
      </c>
      <c r="D7143">
        <v>0</v>
      </c>
    </row>
    <row r="7144" spans="1:4">
      <c r="A7144" s="31" t="e">
        <v>#NUM!</v>
      </c>
      <c r="B7144" s="100" t="e">
        <v>#NUM!</v>
      </c>
      <c r="C7144" s="100">
        <v>0</v>
      </c>
      <c r="D7144">
        <v>0</v>
      </c>
    </row>
    <row r="7145" spans="1:4">
      <c r="A7145" s="31" t="e">
        <v>#NUM!</v>
      </c>
      <c r="B7145" s="100" t="e">
        <v>#NUM!</v>
      </c>
      <c r="C7145" s="100">
        <v>0</v>
      </c>
      <c r="D7145">
        <v>0</v>
      </c>
    </row>
    <row r="7146" spans="1:4">
      <c r="A7146" s="31" t="e">
        <v>#NUM!</v>
      </c>
      <c r="B7146" s="100" t="e">
        <v>#NUM!</v>
      </c>
      <c r="C7146" s="100">
        <v>0</v>
      </c>
      <c r="D7146">
        <v>0</v>
      </c>
    </row>
    <row r="7147" spans="1:4">
      <c r="A7147" s="31" t="e">
        <v>#NUM!</v>
      </c>
      <c r="B7147" s="100" t="e">
        <v>#NUM!</v>
      </c>
      <c r="C7147" s="100">
        <v>0</v>
      </c>
      <c r="D7147">
        <v>0</v>
      </c>
    </row>
    <row r="7148" spans="1:4">
      <c r="A7148" s="31" t="e">
        <v>#NUM!</v>
      </c>
      <c r="B7148" s="100" t="e">
        <v>#NUM!</v>
      </c>
      <c r="C7148" s="100">
        <v>0</v>
      </c>
      <c r="D7148">
        <v>0</v>
      </c>
    </row>
    <row r="7149" spans="1:4">
      <c r="A7149" s="31" t="e">
        <v>#NUM!</v>
      </c>
      <c r="B7149" s="100" t="e">
        <v>#NUM!</v>
      </c>
      <c r="C7149" s="100">
        <v>0</v>
      </c>
      <c r="D7149">
        <v>0</v>
      </c>
    </row>
    <row r="7150" spans="1:4">
      <c r="A7150" s="31" t="e">
        <v>#NUM!</v>
      </c>
      <c r="B7150" s="100" t="e">
        <v>#NUM!</v>
      </c>
      <c r="C7150" s="100">
        <v>0</v>
      </c>
      <c r="D7150">
        <v>0</v>
      </c>
    </row>
    <row r="7151" spans="1:4">
      <c r="A7151" s="31" t="e">
        <v>#NUM!</v>
      </c>
      <c r="B7151" s="100" t="e">
        <v>#NUM!</v>
      </c>
      <c r="C7151" s="100">
        <v>0</v>
      </c>
      <c r="D7151">
        <v>0</v>
      </c>
    </row>
    <row r="7152" spans="1:4">
      <c r="A7152" s="31" t="e">
        <v>#NUM!</v>
      </c>
      <c r="B7152" s="100" t="e">
        <v>#NUM!</v>
      </c>
      <c r="C7152" s="100">
        <v>0</v>
      </c>
      <c r="D7152">
        <v>0</v>
      </c>
    </row>
    <row r="7153" spans="1:4">
      <c r="A7153" s="31" t="e">
        <v>#NUM!</v>
      </c>
      <c r="B7153" s="100" t="e">
        <v>#NUM!</v>
      </c>
      <c r="C7153" s="100">
        <v>0</v>
      </c>
      <c r="D7153">
        <v>0</v>
      </c>
    </row>
    <row r="7154" spans="1:4">
      <c r="A7154" s="31" t="e">
        <v>#NUM!</v>
      </c>
      <c r="B7154" s="100" t="e">
        <v>#NUM!</v>
      </c>
      <c r="C7154" s="100">
        <v>0</v>
      </c>
      <c r="D7154">
        <v>0</v>
      </c>
    </row>
    <row r="7155" spans="1:4">
      <c r="A7155" s="31" t="e">
        <v>#NUM!</v>
      </c>
      <c r="B7155" s="100" t="e">
        <v>#NUM!</v>
      </c>
      <c r="C7155" s="100">
        <v>0</v>
      </c>
      <c r="D7155">
        <v>0</v>
      </c>
    </row>
    <row r="7156" spans="1:4">
      <c r="A7156" s="31" t="e">
        <v>#NUM!</v>
      </c>
      <c r="B7156" s="100" t="e">
        <v>#NUM!</v>
      </c>
      <c r="C7156" s="100">
        <v>0</v>
      </c>
      <c r="D7156">
        <v>0</v>
      </c>
    </row>
    <row r="7157" spans="1:4">
      <c r="A7157" s="31" t="e">
        <v>#NUM!</v>
      </c>
      <c r="B7157" s="100" t="e">
        <v>#NUM!</v>
      </c>
      <c r="C7157" s="100">
        <v>0</v>
      </c>
      <c r="D7157">
        <v>0</v>
      </c>
    </row>
    <row r="7158" spans="1:4">
      <c r="A7158" s="31" t="e">
        <v>#NUM!</v>
      </c>
      <c r="B7158" s="100" t="e">
        <v>#NUM!</v>
      </c>
      <c r="C7158" s="100">
        <v>0</v>
      </c>
      <c r="D7158">
        <v>0</v>
      </c>
    </row>
    <row r="7159" spans="1:4">
      <c r="A7159" s="31" t="e">
        <v>#NUM!</v>
      </c>
      <c r="B7159" s="100" t="e">
        <v>#NUM!</v>
      </c>
      <c r="C7159" s="100">
        <v>0</v>
      </c>
      <c r="D7159">
        <v>0</v>
      </c>
    </row>
    <row r="7160" spans="1:4">
      <c r="A7160" s="31" t="e">
        <v>#NUM!</v>
      </c>
      <c r="B7160" s="100" t="e">
        <v>#NUM!</v>
      </c>
      <c r="C7160" s="100">
        <v>0</v>
      </c>
      <c r="D7160">
        <v>0</v>
      </c>
    </row>
    <row r="7161" spans="1:4">
      <c r="A7161" s="31" t="e">
        <v>#NUM!</v>
      </c>
      <c r="B7161" s="100" t="e">
        <v>#NUM!</v>
      </c>
      <c r="C7161" s="100">
        <v>0</v>
      </c>
      <c r="D7161">
        <v>0</v>
      </c>
    </row>
    <row r="7162" spans="1:4">
      <c r="A7162" s="31" t="e">
        <v>#NUM!</v>
      </c>
      <c r="B7162" s="100" t="e">
        <v>#NUM!</v>
      </c>
      <c r="C7162" s="100">
        <v>0</v>
      </c>
      <c r="D7162">
        <v>0</v>
      </c>
    </row>
    <row r="7163" spans="1:4">
      <c r="A7163" s="31" t="e">
        <v>#NUM!</v>
      </c>
      <c r="B7163" s="100" t="e">
        <v>#NUM!</v>
      </c>
      <c r="C7163" s="100">
        <v>0</v>
      </c>
      <c r="D7163">
        <v>0</v>
      </c>
    </row>
    <row r="7164" spans="1:4">
      <c r="A7164" s="31" t="e">
        <v>#NUM!</v>
      </c>
      <c r="B7164" s="100" t="e">
        <v>#NUM!</v>
      </c>
      <c r="C7164" s="100">
        <v>0</v>
      </c>
      <c r="D7164">
        <v>0</v>
      </c>
    </row>
    <row r="7165" spans="1:4">
      <c r="A7165" s="31" t="e">
        <v>#NUM!</v>
      </c>
      <c r="B7165" s="100" t="e">
        <v>#NUM!</v>
      </c>
      <c r="C7165" s="100">
        <v>0</v>
      </c>
      <c r="D7165">
        <v>0</v>
      </c>
    </row>
    <row r="7166" spans="1:4">
      <c r="A7166" s="31" t="e">
        <v>#NUM!</v>
      </c>
      <c r="B7166" s="100" t="e">
        <v>#NUM!</v>
      </c>
      <c r="C7166" s="100">
        <v>0</v>
      </c>
      <c r="D7166">
        <v>0</v>
      </c>
    </row>
    <row r="7167" spans="1:4">
      <c r="A7167" s="31" t="e">
        <v>#NUM!</v>
      </c>
      <c r="B7167" s="100" t="e">
        <v>#NUM!</v>
      </c>
      <c r="C7167" s="100">
        <v>0</v>
      </c>
      <c r="D7167">
        <v>0</v>
      </c>
    </row>
    <row r="7168" spans="1:4">
      <c r="A7168" s="31" t="e">
        <v>#NUM!</v>
      </c>
      <c r="B7168" s="100" t="e">
        <v>#NUM!</v>
      </c>
      <c r="C7168" s="100">
        <v>0</v>
      </c>
      <c r="D7168">
        <v>0</v>
      </c>
    </row>
    <row r="7169" spans="1:4">
      <c r="A7169" s="31" t="e">
        <v>#NUM!</v>
      </c>
      <c r="B7169" s="100" t="e">
        <v>#NUM!</v>
      </c>
      <c r="C7169" s="100">
        <v>0</v>
      </c>
      <c r="D7169">
        <v>0</v>
      </c>
    </row>
    <row r="7170" spans="1:4">
      <c r="A7170" s="31" t="e">
        <v>#NUM!</v>
      </c>
      <c r="B7170" s="100" t="e">
        <v>#NUM!</v>
      </c>
      <c r="C7170" s="100">
        <v>0</v>
      </c>
      <c r="D7170">
        <v>0</v>
      </c>
    </row>
    <row r="7171" spans="1:4">
      <c r="A7171" s="31" t="e">
        <v>#NUM!</v>
      </c>
      <c r="B7171" s="100" t="e">
        <v>#NUM!</v>
      </c>
      <c r="C7171" s="100">
        <v>0</v>
      </c>
      <c r="D7171">
        <v>0</v>
      </c>
    </row>
    <row r="7172" spans="1:4">
      <c r="A7172" s="31" t="e">
        <v>#NUM!</v>
      </c>
      <c r="B7172" s="100" t="e">
        <v>#NUM!</v>
      </c>
      <c r="C7172" s="100">
        <v>0</v>
      </c>
      <c r="D7172">
        <v>0</v>
      </c>
    </row>
    <row r="7173" spans="1:4">
      <c r="A7173" s="31" t="e">
        <v>#NUM!</v>
      </c>
      <c r="B7173" s="100" t="e">
        <v>#NUM!</v>
      </c>
      <c r="C7173" s="100">
        <v>0</v>
      </c>
      <c r="D7173">
        <v>0</v>
      </c>
    </row>
    <row r="7174" spans="1:4">
      <c r="A7174" s="31" t="e">
        <v>#NUM!</v>
      </c>
      <c r="B7174" s="100" t="e">
        <v>#NUM!</v>
      </c>
      <c r="C7174" s="100">
        <v>0</v>
      </c>
      <c r="D7174">
        <v>0</v>
      </c>
    </row>
    <row r="7175" spans="1:4">
      <c r="A7175" s="31" t="e">
        <v>#NUM!</v>
      </c>
      <c r="B7175" s="100" t="e">
        <v>#NUM!</v>
      </c>
      <c r="C7175" s="100">
        <v>0</v>
      </c>
      <c r="D7175">
        <v>0</v>
      </c>
    </row>
    <row r="7176" spans="1:4">
      <c r="A7176" s="31" t="e">
        <v>#NUM!</v>
      </c>
      <c r="B7176" s="100" t="e">
        <v>#NUM!</v>
      </c>
      <c r="C7176" s="100">
        <v>0</v>
      </c>
      <c r="D7176">
        <v>0</v>
      </c>
    </row>
    <row r="7177" spans="1:4">
      <c r="A7177" s="31" t="e">
        <v>#NUM!</v>
      </c>
      <c r="B7177" s="100" t="e">
        <v>#NUM!</v>
      </c>
      <c r="C7177" s="100">
        <v>0</v>
      </c>
      <c r="D7177">
        <v>0</v>
      </c>
    </row>
    <row r="7178" spans="1:4">
      <c r="A7178" s="31" t="e">
        <v>#NUM!</v>
      </c>
      <c r="B7178" s="100" t="e">
        <v>#NUM!</v>
      </c>
      <c r="C7178" s="100">
        <v>0</v>
      </c>
      <c r="D7178">
        <v>0</v>
      </c>
    </row>
    <row r="7179" spans="1:4">
      <c r="A7179" s="31" t="e">
        <v>#NUM!</v>
      </c>
      <c r="B7179" s="100" t="e">
        <v>#NUM!</v>
      </c>
      <c r="C7179" s="100">
        <v>0</v>
      </c>
      <c r="D7179">
        <v>0</v>
      </c>
    </row>
    <row r="7180" spans="1:4">
      <c r="A7180" s="31" t="e">
        <v>#NUM!</v>
      </c>
      <c r="B7180" s="100" t="e">
        <v>#NUM!</v>
      </c>
      <c r="C7180" s="100">
        <v>0</v>
      </c>
      <c r="D7180">
        <v>0</v>
      </c>
    </row>
    <row r="7181" spans="1:4">
      <c r="A7181" s="31" t="e">
        <v>#NUM!</v>
      </c>
      <c r="B7181" s="100" t="e">
        <v>#NUM!</v>
      </c>
      <c r="C7181" s="100">
        <v>0</v>
      </c>
      <c r="D7181">
        <v>0</v>
      </c>
    </row>
    <row r="7182" spans="1:4">
      <c r="A7182" s="31" t="e">
        <v>#NUM!</v>
      </c>
      <c r="B7182" s="100" t="e">
        <v>#NUM!</v>
      </c>
      <c r="C7182" s="100">
        <v>0</v>
      </c>
      <c r="D7182">
        <v>0</v>
      </c>
    </row>
    <row r="7183" spans="1:4">
      <c r="A7183" s="31" t="e">
        <v>#NUM!</v>
      </c>
      <c r="B7183" s="100" t="e">
        <v>#NUM!</v>
      </c>
      <c r="C7183" s="100">
        <v>0</v>
      </c>
      <c r="D7183">
        <v>0</v>
      </c>
    </row>
    <row r="7184" spans="1:4">
      <c r="A7184" s="31" t="e">
        <v>#NUM!</v>
      </c>
      <c r="B7184" s="100" t="e">
        <v>#NUM!</v>
      </c>
      <c r="C7184" s="100">
        <v>0</v>
      </c>
      <c r="D7184">
        <v>0</v>
      </c>
    </row>
    <row r="7185" spans="1:4">
      <c r="A7185" s="31" t="e">
        <v>#NUM!</v>
      </c>
      <c r="B7185" s="100" t="e">
        <v>#NUM!</v>
      </c>
      <c r="C7185" s="100">
        <v>0</v>
      </c>
      <c r="D7185">
        <v>0</v>
      </c>
    </row>
    <row r="7186" spans="1:4">
      <c r="A7186" s="31" t="e">
        <v>#NUM!</v>
      </c>
      <c r="B7186" s="100" t="e">
        <v>#NUM!</v>
      </c>
      <c r="C7186" s="100">
        <v>0</v>
      </c>
      <c r="D7186">
        <v>0</v>
      </c>
    </row>
    <row r="7187" spans="1:4">
      <c r="A7187" s="31" t="e">
        <v>#NUM!</v>
      </c>
      <c r="B7187" s="100" t="e">
        <v>#NUM!</v>
      </c>
      <c r="C7187" s="100">
        <v>0</v>
      </c>
      <c r="D7187">
        <v>0</v>
      </c>
    </row>
    <row r="7188" spans="1:4">
      <c r="A7188" s="31" t="e">
        <v>#NUM!</v>
      </c>
      <c r="B7188" s="100" t="e">
        <v>#NUM!</v>
      </c>
      <c r="C7188" s="100">
        <v>0</v>
      </c>
      <c r="D7188">
        <v>0</v>
      </c>
    </row>
    <row r="7189" spans="1:4">
      <c r="A7189" s="31" t="e">
        <v>#NUM!</v>
      </c>
      <c r="B7189" s="100" t="e">
        <v>#NUM!</v>
      </c>
      <c r="C7189" s="100">
        <v>0</v>
      </c>
      <c r="D7189">
        <v>0</v>
      </c>
    </row>
    <row r="7190" spans="1:4">
      <c r="A7190" s="31" t="e">
        <v>#NUM!</v>
      </c>
      <c r="B7190" s="100" t="e">
        <v>#NUM!</v>
      </c>
      <c r="C7190" s="100">
        <v>0</v>
      </c>
      <c r="D7190">
        <v>0</v>
      </c>
    </row>
    <row r="7191" spans="1:4">
      <c r="A7191" s="31" t="e">
        <v>#NUM!</v>
      </c>
      <c r="B7191" s="100" t="e">
        <v>#NUM!</v>
      </c>
      <c r="C7191" s="100">
        <v>0</v>
      </c>
      <c r="D7191">
        <v>0</v>
      </c>
    </row>
    <row r="7192" spans="1:4">
      <c r="A7192" s="31" t="e">
        <v>#NUM!</v>
      </c>
      <c r="B7192" s="100" t="e">
        <v>#NUM!</v>
      </c>
      <c r="C7192" s="100">
        <v>0</v>
      </c>
      <c r="D7192">
        <v>0</v>
      </c>
    </row>
    <row r="7193" spans="1:4">
      <c r="A7193" s="31" t="e">
        <v>#NUM!</v>
      </c>
      <c r="B7193" s="100" t="e">
        <v>#NUM!</v>
      </c>
      <c r="C7193" s="100">
        <v>0</v>
      </c>
      <c r="D7193">
        <v>0</v>
      </c>
    </row>
    <row r="7194" spans="1:4">
      <c r="A7194" s="31" t="e">
        <v>#NUM!</v>
      </c>
      <c r="B7194" s="100" t="e">
        <v>#NUM!</v>
      </c>
      <c r="C7194" s="100">
        <v>0</v>
      </c>
      <c r="D7194">
        <v>0</v>
      </c>
    </row>
    <row r="7195" spans="1:4">
      <c r="A7195" s="31" t="e">
        <v>#NUM!</v>
      </c>
      <c r="B7195" s="100" t="e">
        <v>#NUM!</v>
      </c>
      <c r="C7195" s="100">
        <v>0</v>
      </c>
      <c r="D7195">
        <v>0</v>
      </c>
    </row>
    <row r="7196" spans="1:4">
      <c r="A7196" s="31" t="e">
        <v>#NUM!</v>
      </c>
      <c r="B7196" s="100" t="e">
        <v>#NUM!</v>
      </c>
      <c r="C7196" s="100">
        <v>0</v>
      </c>
      <c r="D7196">
        <v>0</v>
      </c>
    </row>
    <row r="7197" spans="1:4">
      <c r="A7197" s="31" t="e">
        <v>#NUM!</v>
      </c>
      <c r="B7197" s="100" t="e">
        <v>#NUM!</v>
      </c>
      <c r="C7197" s="100">
        <v>0</v>
      </c>
      <c r="D7197">
        <v>0</v>
      </c>
    </row>
    <row r="7198" spans="1:4">
      <c r="A7198" s="31" t="e">
        <v>#NUM!</v>
      </c>
      <c r="B7198" s="100" t="e">
        <v>#NUM!</v>
      </c>
      <c r="C7198" s="100">
        <v>0</v>
      </c>
      <c r="D7198">
        <v>0</v>
      </c>
    </row>
    <row r="7199" spans="1:4">
      <c r="A7199" s="31" t="e">
        <v>#NUM!</v>
      </c>
      <c r="B7199" s="100" t="e">
        <v>#NUM!</v>
      </c>
      <c r="C7199" s="100">
        <v>0</v>
      </c>
      <c r="D7199">
        <v>0</v>
      </c>
    </row>
    <row r="7200" spans="1:4">
      <c r="A7200" s="31" t="e">
        <v>#NUM!</v>
      </c>
      <c r="B7200" s="100" t="e">
        <v>#NUM!</v>
      </c>
      <c r="C7200" s="100">
        <v>0</v>
      </c>
      <c r="D7200">
        <v>0</v>
      </c>
    </row>
    <row r="7201" spans="1:4">
      <c r="A7201" s="31" t="e">
        <v>#NUM!</v>
      </c>
      <c r="B7201" s="100" t="e">
        <v>#NUM!</v>
      </c>
      <c r="C7201" s="100">
        <v>0</v>
      </c>
      <c r="D7201">
        <v>0</v>
      </c>
    </row>
    <row r="7202" spans="1:4">
      <c r="A7202" s="31" t="e">
        <v>#NUM!</v>
      </c>
      <c r="B7202" s="100" t="e">
        <v>#NUM!</v>
      </c>
      <c r="C7202" s="100">
        <v>0</v>
      </c>
      <c r="D7202">
        <v>0</v>
      </c>
    </row>
    <row r="7203" spans="1:4">
      <c r="A7203" s="31" t="e">
        <v>#NUM!</v>
      </c>
      <c r="B7203" s="100" t="e">
        <v>#NUM!</v>
      </c>
      <c r="C7203" s="100">
        <v>0</v>
      </c>
      <c r="D7203">
        <v>0</v>
      </c>
    </row>
    <row r="7204" spans="1:4">
      <c r="A7204" s="31" t="e">
        <v>#NUM!</v>
      </c>
      <c r="B7204" s="100" t="e">
        <v>#NUM!</v>
      </c>
      <c r="C7204" s="100">
        <v>0</v>
      </c>
      <c r="D7204">
        <v>0</v>
      </c>
    </row>
    <row r="7205" spans="1:4">
      <c r="A7205" s="31" t="e">
        <v>#NUM!</v>
      </c>
      <c r="B7205" s="100" t="e">
        <v>#NUM!</v>
      </c>
      <c r="C7205" s="100">
        <v>0</v>
      </c>
      <c r="D7205">
        <v>0</v>
      </c>
    </row>
    <row r="7206" spans="1:4">
      <c r="A7206" s="31" t="e">
        <v>#NUM!</v>
      </c>
      <c r="B7206" s="100" t="e">
        <v>#NUM!</v>
      </c>
      <c r="C7206" s="100">
        <v>0</v>
      </c>
      <c r="D7206">
        <v>0</v>
      </c>
    </row>
    <row r="7207" spans="1:4">
      <c r="A7207" s="31" t="e">
        <v>#NUM!</v>
      </c>
      <c r="B7207" s="100" t="e">
        <v>#NUM!</v>
      </c>
      <c r="C7207" s="100">
        <v>0</v>
      </c>
      <c r="D7207">
        <v>0</v>
      </c>
    </row>
    <row r="7208" spans="1:4">
      <c r="A7208" s="31" t="e">
        <v>#NUM!</v>
      </c>
      <c r="B7208" s="100" t="e">
        <v>#NUM!</v>
      </c>
      <c r="C7208" s="100">
        <v>0</v>
      </c>
      <c r="D7208">
        <v>0</v>
      </c>
    </row>
    <row r="7209" spans="1:4">
      <c r="A7209" s="31" t="e">
        <v>#NUM!</v>
      </c>
      <c r="B7209" s="100" t="e">
        <v>#NUM!</v>
      </c>
      <c r="C7209" s="100">
        <v>0</v>
      </c>
      <c r="D7209">
        <v>0</v>
      </c>
    </row>
    <row r="7210" spans="1:4">
      <c r="A7210" s="31" t="e">
        <v>#NUM!</v>
      </c>
      <c r="B7210" s="100" t="e">
        <v>#NUM!</v>
      </c>
      <c r="C7210" s="100">
        <v>0</v>
      </c>
      <c r="D7210">
        <v>0</v>
      </c>
    </row>
    <row r="7211" spans="1:4">
      <c r="A7211" s="31" t="e">
        <v>#NUM!</v>
      </c>
      <c r="B7211" s="100" t="e">
        <v>#NUM!</v>
      </c>
      <c r="C7211" s="100">
        <v>0</v>
      </c>
      <c r="D7211">
        <v>0</v>
      </c>
    </row>
    <row r="7212" spans="1:4">
      <c r="A7212" s="31" t="e">
        <v>#NUM!</v>
      </c>
      <c r="B7212" s="100" t="e">
        <v>#NUM!</v>
      </c>
      <c r="C7212" s="100">
        <v>0</v>
      </c>
      <c r="D7212">
        <v>0</v>
      </c>
    </row>
    <row r="7213" spans="1:4">
      <c r="A7213" s="31" t="e">
        <v>#NUM!</v>
      </c>
      <c r="B7213" s="100" t="e">
        <v>#NUM!</v>
      </c>
      <c r="C7213" s="100">
        <v>0</v>
      </c>
      <c r="D7213">
        <v>0</v>
      </c>
    </row>
    <row r="7214" spans="1:4">
      <c r="A7214" s="31" t="e">
        <v>#NUM!</v>
      </c>
      <c r="B7214" s="100" t="e">
        <v>#NUM!</v>
      </c>
      <c r="C7214" s="100">
        <v>0</v>
      </c>
      <c r="D7214">
        <v>0</v>
      </c>
    </row>
    <row r="7215" spans="1:4">
      <c r="A7215" s="31" t="e">
        <v>#NUM!</v>
      </c>
      <c r="B7215" s="100" t="e">
        <v>#NUM!</v>
      </c>
      <c r="C7215" s="100">
        <v>0</v>
      </c>
      <c r="D7215">
        <v>0</v>
      </c>
    </row>
    <row r="7216" spans="1:4">
      <c r="A7216" s="31" t="e">
        <v>#NUM!</v>
      </c>
      <c r="B7216" s="100" t="e">
        <v>#NUM!</v>
      </c>
      <c r="C7216" s="100">
        <v>0</v>
      </c>
      <c r="D7216">
        <v>0</v>
      </c>
    </row>
    <row r="7217" spans="1:4">
      <c r="A7217" s="31" t="e">
        <v>#NUM!</v>
      </c>
      <c r="B7217" s="100" t="e">
        <v>#NUM!</v>
      </c>
      <c r="C7217" s="100">
        <v>0</v>
      </c>
      <c r="D7217">
        <v>0</v>
      </c>
    </row>
    <row r="7218" spans="1:4">
      <c r="A7218" s="31" t="e">
        <v>#NUM!</v>
      </c>
      <c r="B7218" s="100" t="e">
        <v>#NUM!</v>
      </c>
      <c r="C7218" s="100">
        <v>0</v>
      </c>
      <c r="D7218">
        <v>0</v>
      </c>
    </row>
    <row r="7219" spans="1:4">
      <c r="A7219" s="31" t="e">
        <v>#NUM!</v>
      </c>
      <c r="B7219" s="100" t="e">
        <v>#NUM!</v>
      </c>
      <c r="C7219" s="100">
        <v>0</v>
      </c>
      <c r="D7219">
        <v>0</v>
      </c>
    </row>
    <row r="7220" spans="1:4">
      <c r="A7220" s="31" t="e">
        <v>#NUM!</v>
      </c>
      <c r="B7220" s="100" t="e">
        <v>#NUM!</v>
      </c>
      <c r="C7220" s="100">
        <v>0</v>
      </c>
      <c r="D7220">
        <v>0</v>
      </c>
    </row>
    <row r="7221" spans="1:4">
      <c r="A7221" s="31" t="e">
        <v>#NUM!</v>
      </c>
      <c r="B7221" s="100" t="e">
        <v>#NUM!</v>
      </c>
      <c r="C7221" s="100">
        <v>0</v>
      </c>
      <c r="D7221">
        <v>0</v>
      </c>
    </row>
    <row r="7222" spans="1:4">
      <c r="A7222" s="31" t="e">
        <v>#NUM!</v>
      </c>
      <c r="B7222" s="100" t="e">
        <v>#NUM!</v>
      </c>
      <c r="C7222" s="100">
        <v>0</v>
      </c>
      <c r="D7222">
        <v>0</v>
      </c>
    </row>
    <row r="7223" spans="1:4">
      <c r="A7223" s="31" t="e">
        <v>#NUM!</v>
      </c>
      <c r="B7223" s="100" t="e">
        <v>#NUM!</v>
      </c>
      <c r="C7223" s="100">
        <v>0</v>
      </c>
      <c r="D7223">
        <v>0</v>
      </c>
    </row>
    <row r="7224" spans="1:4">
      <c r="A7224" s="31" t="e">
        <v>#NUM!</v>
      </c>
      <c r="B7224" s="100" t="e">
        <v>#NUM!</v>
      </c>
      <c r="C7224" s="100">
        <v>0</v>
      </c>
      <c r="D7224">
        <v>0</v>
      </c>
    </row>
    <row r="7225" spans="1:4">
      <c r="A7225" s="31" t="e">
        <v>#NUM!</v>
      </c>
      <c r="B7225" s="100" t="e">
        <v>#NUM!</v>
      </c>
      <c r="C7225" s="100">
        <v>0</v>
      </c>
      <c r="D7225">
        <v>0</v>
      </c>
    </row>
    <row r="7226" spans="1:4">
      <c r="A7226" s="31" t="e">
        <v>#NUM!</v>
      </c>
      <c r="B7226" s="100" t="e">
        <v>#NUM!</v>
      </c>
      <c r="C7226" s="100">
        <v>0</v>
      </c>
      <c r="D7226">
        <v>0</v>
      </c>
    </row>
    <row r="7227" spans="1:4">
      <c r="A7227" s="31" t="e">
        <v>#NUM!</v>
      </c>
      <c r="B7227" s="100" t="e">
        <v>#NUM!</v>
      </c>
      <c r="C7227" s="100">
        <v>0</v>
      </c>
      <c r="D7227">
        <v>0</v>
      </c>
    </row>
    <row r="7228" spans="1:4">
      <c r="A7228" s="31" t="e">
        <v>#NUM!</v>
      </c>
      <c r="B7228" s="100" t="e">
        <v>#NUM!</v>
      </c>
      <c r="C7228" s="100">
        <v>0</v>
      </c>
      <c r="D7228">
        <v>0</v>
      </c>
    </row>
    <row r="7229" spans="1:4">
      <c r="A7229" s="31" t="e">
        <v>#NUM!</v>
      </c>
      <c r="B7229" s="100" t="e">
        <v>#NUM!</v>
      </c>
      <c r="C7229" s="100">
        <v>0</v>
      </c>
      <c r="D7229">
        <v>0</v>
      </c>
    </row>
    <row r="7230" spans="1:4">
      <c r="A7230" s="31" t="e">
        <v>#NUM!</v>
      </c>
      <c r="B7230" s="100" t="e">
        <v>#NUM!</v>
      </c>
      <c r="C7230" s="100">
        <v>0</v>
      </c>
      <c r="D7230">
        <v>0</v>
      </c>
    </row>
    <row r="7231" spans="1:4">
      <c r="A7231" s="31" t="e">
        <v>#NUM!</v>
      </c>
      <c r="B7231" s="100" t="e">
        <v>#NUM!</v>
      </c>
      <c r="C7231" s="100">
        <v>0</v>
      </c>
      <c r="D7231">
        <v>0</v>
      </c>
    </row>
    <row r="7232" spans="1:4">
      <c r="A7232" s="31" t="e">
        <v>#NUM!</v>
      </c>
      <c r="B7232" s="100" t="e">
        <v>#NUM!</v>
      </c>
      <c r="C7232" s="100">
        <v>0</v>
      </c>
      <c r="D7232">
        <v>0</v>
      </c>
    </row>
    <row r="7233" spans="1:4">
      <c r="A7233" s="31" t="e">
        <v>#NUM!</v>
      </c>
      <c r="B7233" s="100" t="e">
        <v>#NUM!</v>
      </c>
      <c r="C7233" s="100">
        <v>0</v>
      </c>
      <c r="D7233">
        <v>0</v>
      </c>
    </row>
    <row r="7234" spans="1:4">
      <c r="A7234" s="31" t="e">
        <v>#NUM!</v>
      </c>
      <c r="B7234" s="100" t="e">
        <v>#NUM!</v>
      </c>
      <c r="C7234" s="100">
        <v>0</v>
      </c>
      <c r="D7234">
        <v>0</v>
      </c>
    </row>
    <row r="7235" spans="1:4">
      <c r="A7235" s="31" t="e">
        <v>#NUM!</v>
      </c>
      <c r="B7235" s="100" t="e">
        <v>#NUM!</v>
      </c>
      <c r="C7235" s="100">
        <v>0</v>
      </c>
      <c r="D7235">
        <v>0</v>
      </c>
    </row>
    <row r="7236" spans="1:4">
      <c r="A7236" s="31" t="e">
        <v>#NUM!</v>
      </c>
      <c r="B7236" s="100" t="e">
        <v>#NUM!</v>
      </c>
      <c r="C7236" s="100">
        <v>0</v>
      </c>
      <c r="D7236">
        <v>0</v>
      </c>
    </row>
    <row r="7237" spans="1:4">
      <c r="A7237" s="31" t="e">
        <v>#NUM!</v>
      </c>
      <c r="B7237" s="100" t="e">
        <v>#NUM!</v>
      </c>
      <c r="C7237" s="100">
        <v>0</v>
      </c>
      <c r="D7237">
        <v>0</v>
      </c>
    </row>
    <row r="7238" spans="1:4">
      <c r="A7238" s="31" t="e">
        <v>#NUM!</v>
      </c>
      <c r="B7238" s="100" t="e">
        <v>#NUM!</v>
      </c>
      <c r="C7238" s="100">
        <v>0</v>
      </c>
      <c r="D7238">
        <v>0</v>
      </c>
    </row>
    <row r="7239" spans="1:4">
      <c r="A7239" s="31" t="e">
        <v>#NUM!</v>
      </c>
      <c r="B7239" s="100" t="e">
        <v>#NUM!</v>
      </c>
      <c r="C7239" s="100">
        <v>0</v>
      </c>
      <c r="D7239">
        <v>0</v>
      </c>
    </row>
    <row r="7240" spans="1:4">
      <c r="A7240" s="31" t="e">
        <v>#NUM!</v>
      </c>
      <c r="B7240" s="100" t="e">
        <v>#NUM!</v>
      </c>
      <c r="C7240" s="100">
        <v>0</v>
      </c>
      <c r="D7240">
        <v>0</v>
      </c>
    </row>
    <row r="7241" spans="1:4">
      <c r="A7241" s="31" t="e">
        <v>#NUM!</v>
      </c>
      <c r="B7241" s="100" t="e">
        <v>#NUM!</v>
      </c>
      <c r="C7241" s="100">
        <v>0</v>
      </c>
      <c r="D7241">
        <v>0</v>
      </c>
    </row>
    <row r="7242" spans="1:4">
      <c r="A7242" s="31" t="e">
        <v>#NUM!</v>
      </c>
      <c r="B7242" s="100" t="e">
        <v>#NUM!</v>
      </c>
      <c r="C7242" s="100">
        <v>0</v>
      </c>
      <c r="D7242">
        <v>0</v>
      </c>
    </row>
    <row r="7243" spans="1:4">
      <c r="A7243" s="31" t="e">
        <v>#NUM!</v>
      </c>
      <c r="B7243" s="100" t="e">
        <v>#NUM!</v>
      </c>
      <c r="C7243" s="100">
        <v>0</v>
      </c>
      <c r="D7243">
        <v>0</v>
      </c>
    </row>
    <row r="7244" spans="1:4">
      <c r="A7244" s="31" t="e">
        <v>#NUM!</v>
      </c>
      <c r="B7244" s="100" t="e">
        <v>#NUM!</v>
      </c>
      <c r="C7244" s="100">
        <v>0</v>
      </c>
      <c r="D7244">
        <v>0</v>
      </c>
    </row>
    <row r="7245" spans="1:4">
      <c r="A7245" s="31" t="e">
        <v>#NUM!</v>
      </c>
      <c r="B7245" s="100" t="e">
        <v>#NUM!</v>
      </c>
      <c r="C7245" s="100">
        <v>0</v>
      </c>
      <c r="D7245">
        <v>0</v>
      </c>
    </row>
    <row r="7246" spans="1:4">
      <c r="A7246" s="31" t="e">
        <v>#NUM!</v>
      </c>
      <c r="B7246" s="100" t="e">
        <v>#NUM!</v>
      </c>
      <c r="C7246" s="100">
        <v>0</v>
      </c>
      <c r="D7246">
        <v>0</v>
      </c>
    </row>
    <row r="7247" spans="1:4">
      <c r="A7247" s="31" t="e">
        <v>#NUM!</v>
      </c>
      <c r="B7247" s="100" t="e">
        <v>#NUM!</v>
      </c>
      <c r="C7247" s="100">
        <v>0</v>
      </c>
      <c r="D7247">
        <v>0</v>
      </c>
    </row>
    <row r="7248" spans="1:4">
      <c r="A7248" s="31" t="e">
        <v>#NUM!</v>
      </c>
      <c r="B7248" s="100" t="e">
        <v>#NUM!</v>
      </c>
      <c r="C7248" s="100">
        <v>0</v>
      </c>
      <c r="D7248">
        <v>0</v>
      </c>
    </row>
    <row r="7249" spans="1:4">
      <c r="A7249" s="31" t="e">
        <v>#NUM!</v>
      </c>
      <c r="B7249" s="100" t="e">
        <v>#NUM!</v>
      </c>
      <c r="C7249" s="100">
        <v>0</v>
      </c>
      <c r="D7249">
        <v>0</v>
      </c>
    </row>
    <row r="7250" spans="1:4">
      <c r="A7250" s="31" t="e">
        <v>#NUM!</v>
      </c>
      <c r="B7250" s="100" t="e">
        <v>#NUM!</v>
      </c>
      <c r="C7250" s="100">
        <v>0</v>
      </c>
      <c r="D7250">
        <v>0</v>
      </c>
    </row>
    <row r="7251" spans="1:4">
      <c r="A7251" s="31" t="e">
        <v>#NUM!</v>
      </c>
      <c r="B7251" s="100" t="e">
        <v>#NUM!</v>
      </c>
      <c r="C7251" s="100">
        <v>0</v>
      </c>
      <c r="D7251">
        <v>0</v>
      </c>
    </row>
    <row r="7252" spans="1:4">
      <c r="A7252" s="31" t="e">
        <v>#NUM!</v>
      </c>
      <c r="B7252" s="100" t="e">
        <v>#NUM!</v>
      </c>
      <c r="C7252" s="100">
        <v>0</v>
      </c>
      <c r="D7252">
        <v>0</v>
      </c>
    </row>
    <row r="7253" spans="1:4">
      <c r="A7253" s="31" t="e">
        <v>#NUM!</v>
      </c>
      <c r="B7253" s="100" t="e">
        <v>#NUM!</v>
      </c>
      <c r="C7253" s="100">
        <v>0</v>
      </c>
      <c r="D7253">
        <v>0</v>
      </c>
    </row>
    <row r="7254" spans="1:4">
      <c r="A7254" s="31" t="e">
        <v>#NUM!</v>
      </c>
      <c r="B7254" s="100" t="e">
        <v>#NUM!</v>
      </c>
      <c r="C7254" s="100">
        <v>0</v>
      </c>
      <c r="D7254">
        <v>0</v>
      </c>
    </row>
    <row r="7255" spans="1:4">
      <c r="A7255" s="31" t="e">
        <v>#NUM!</v>
      </c>
      <c r="B7255" s="100" t="e">
        <v>#NUM!</v>
      </c>
      <c r="C7255" s="100">
        <v>0</v>
      </c>
      <c r="D7255">
        <v>0</v>
      </c>
    </row>
    <row r="7256" spans="1:4">
      <c r="A7256" s="31" t="e">
        <v>#NUM!</v>
      </c>
      <c r="B7256" s="100" t="e">
        <v>#NUM!</v>
      </c>
      <c r="C7256" s="100">
        <v>0</v>
      </c>
      <c r="D7256">
        <v>0</v>
      </c>
    </row>
    <row r="7257" spans="1:4">
      <c r="A7257" s="31" t="e">
        <v>#NUM!</v>
      </c>
      <c r="B7257" s="100" t="e">
        <v>#NUM!</v>
      </c>
      <c r="C7257" s="100">
        <v>0</v>
      </c>
      <c r="D7257">
        <v>0</v>
      </c>
    </row>
    <row r="7258" spans="1:4">
      <c r="A7258" s="31" t="e">
        <v>#NUM!</v>
      </c>
      <c r="B7258" s="100" t="e">
        <v>#NUM!</v>
      </c>
      <c r="C7258" s="100">
        <v>0</v>
      </c>
      <c r="D7258">
        <v>0</v>
      </c>
    </row>
    <row r="7259" spans="1:4">
      <c r="A7259" s="31" t="e">
        <v>#NUM!</v>
      </c>
      <c r="B7259" s="100" t="e">
        <v>#NUM!</v>
      </c>
      <c r="C7259" s="100">
        <v>0</v>
      </c>
      <c r="D7259">
        <v>0</v>
      </c>
    </row>
    <row r="7260" spans="1:4">
      <c r="A7260" s="31" t="e">
        <v>#NUM!</v>
      </c>
      <c r="B7260" s="100" t="e">
        <v>#NUM!</v>
      </c>
      <c r="C7260" s="100">
        <v>0</v>
      </c>
      <c r="D7260">
        <v>0</v>
      </c>
    </row>
    <row r="7261" spans="1:4">
      <c r="A7261" s="31" t="e">
        <v>#NUM!</v>
      </c>
      <c r="B7261" s="100" t="e">
        <v>#NUM!</v>
      </c>
      <c r="C7261" s="100">
        <v>0</v>
      </c>
      <c r="D7261">
        <v>0</v>
      </c>
    </row>
    <row r="7262" spans="1:4">
      <c r="A7262" s="31" t="e">
        <v>#NUM!</v>
      </c>
      <c r="B7262" s="100" t="e">
        <v>#NUM!</v>
      </c>
      <c r="C7262" s="100">
        <v>0</v>
      </c>
      <c r="D7262">
        <v>0</v>
      </c>
    </row>
    <row r="7263" spans="1:4">
      <c r="A7263" s="31" t="e">
        <v>#NUM!</v>
      </c>
      <c r="B7263" s="100" t="e">
        <v>#NUM!</v>
      </c>
      <c r="C7263" s="100">
        <v>0</v>
      </c>
      <c r="D7263">
        <v>0</v>
      </c>
    </row>
    <row r="7264" spans="1:4">
      <c r="A7264" s="31" t="e">
        <v>#NUM!</v>
      </c>
      <c r="B7264" s="100" t="e">
        <v>#NUM!</v>
      </c>
      <c r="C7264" s="100">
        <v>0</v>
      </c>
      <c r="D7264">
        <v>0</v>
      </c>
    </row>
    <row r="7265" spans="1:4">
      <c r="A7265" s="31" t="e">
        <v>#NUM!</v>
      </c>
      <c r="B7265" s="100" t="e">
        <v>#NUM!</v>
      </c>
      <c r="C7265" s="100">
        <v>0</v>
      </c>
      <c r="D7265">
        <v>0</v>
      </c>
    </row>
    <row r="7266" spans="1:4">
      <c r="A7266" s="31" t="e">
        <v>#NUM!</v>
      </c>
      <c r="B7266" s="100" t="e">
        <v>#NUM!</v>
      </c>
      <c r="C7266" s="100">
        <v>0</v>
      </c>
      <c r="D7266">
        <v>0</v>
      </c>
    </row>
    <row r="7267" spans="1:4">
      <c r="A7267" s="31" t="e">
        <v>#NUM!</v>
      </c>
      <c r="B7267" s="100" t="e">
        <v>#NUM!</v>
      </c>
      <c r="C7267" s="100">
        <v>0</v>
      </c>
      <c r="D7267">
        <v>0</v>
      </c>
    </row>
    <row r="7268" spans="1:4">
      <c r="A7268" s="31" t="e">
        <v>#NUM!</v>
      </c>
      <c r="B7268" s="100" t="e">
        <v>#NUM!</v>
      </c>
      <c r="C7268" s="100">
        <v>0</v>
      </c>
      <c r="D7268">
        <v>0</v>
      </c>
    </row>
    <row r="7269" spans="1:4">
      <c r="A7269" s="31" t="e">
        <v>#NUM!</v>
      </c>
      <c r="B7269" s="100" t="e">
        <v>#NUM!</v>
      </c>
      <c r="C7269" s="100">
        <v>0</v>
      </c>
      <c r="D7269">
        <v>0</v>
      </c>
    </row>
    <row r="7270" spans="1:4">
      <c r="A7270" s="31" t="e">
        <v>#NUM!</v>
      </c>
      <c r="B7270" s="100" t="e">
        <v>#NUM!</v>
      </c>
      <c r="C7270" s="100">
        <v>0</v>
      </c>
      <c r="D7270">
        <v>0</v>
      </c>
    </row>
    <row r="7271" spans="1:4">
      <c r="A7271" s="31" t="e">
        <v>#NUM!</v>
      </c>
      <c r="B7271" s="100" t="e">
        <v>#NUM!</v>
      </c>
      <c r="C7271" s="100">
        <v>0</v>
      </c>
      <c r="D7271">
        <v>0</v>
      </c>
    </row>
    <row r="7272" spans="1:4">
      <c r="A7272" s="31" t="e">
        <v>#NUM!</v>
      </c>
      <c r="B7272" s="100" t="e">
        <v>#NUM!</v>
      </c>
      <c r="C7272" s="100">
        <v>0</v>
      </c>
      <c r="D7272">
        <v>0</v>
      </c>
    </row>
    <row r="7273" spans="1:4">
      <c r="A7273" s="31" t="e">
        <v>#NUM!</v>
      </c>
      <c r="B7273" s="100" t="e">
        <v>#NUM!</v>
      </c>
      <c r="C7273" s="100">
        <v>0</v>
      </c>
      <c r="D7273">
        <v>0</v>
      </c>
    </row>
    <row r="7274" spans="1:4">
      <c r="A7274" s="31" t="e">
        <v>#NUM!</v>
      </c>
      <c r="B7274" s="100" t="e">
        <v>#NUM!</v>
      </c>
      <c r="C7274" s="100">
        <v>0</v>
      </c>
      <c r="D7274">
        <v>0</v>
      </c>
    </row>
    <row r="7275" spans="1:4">
      <c r="A7275" s="31" t="e">
        <v>#NUM!</v>
      </c>
      <c r="B7275" s="100" t="e">
        <v>#NUM!</v>
      </c>
      <c r="C7275" s="100">
        <v>0</v>
      </c>
      <c r="D7275">
        <v>0</v>
      </c>
    </row>
    <row r="7276" spans="1:4">
      <c r="A7276" s="31" t="e">
        <v>#NUM!</v>
      </c>
      <c r="B7276" s="100" t="e">
        <v>#NUM!</v>
      </c>
      <c r="C7276" s="100">
        <v>0</v>
      </c>
      <c r="D7276">
        <v>0</v>
      </c>
    </row>
    <row r="7277" spans="1:4">
      <c r="A7277" s="31" t="e">
        <v>#NUM!</v>
      </c>
      <c r="B7277" s="100" t="e">
        <v>#NUM!</v>
      </c>
      <c r="C7277" s="100">
        <v>0</v>
      </c>
      <c r="D7277">
        <v>0</v>
      </c>
    </row>
    <row r="7278" spans="1:4">
      <c r="A7278" s="31" t="e">
        <v>#NUM!</v>
      </c>
      <c r="B7278" s="100" t="e">
        <v>#NUM!</v>
      </c>
      <c r="C7278" s="100">
        <v>0</v>
      </c>
      <c r="D7278">
        <v>0</v>
      </c>
    </row>
    <row r="7279" spans="1:4">
      <c r="A7279" s="31" t="e">
        <v>#NUM!</v>
      </c>
      <c r="B7279" s="100" t="e">
        <v>#NUM!</v>
      </c>
      <c r="C7279" s="100">
        <v>0</v>
      </c>
      <c r="D7279">
        <v>0</v>
      </c>
    </row>
    <row r="7280" spans="1:4">
      <c r="A7280" s="31" t="e">
        <v>#NUM!</v>
      </c>
      <c r="B7280" s="100" t="e">
        <v>#NUM!</v>
      </c>
      <c r="C7280" s="100">
        <v>0</v>
      </c>
      <c r="D7280">
        <v>0</v>
      </c>
    </row>
    <row r="7281" spans="1:4">
      <c r="A7281" s="31" t="e">
        <v>#NUM!</v>
      </c>
      <c r="B7281" s="100" t="e">
        <v>#NUM!</v>
      </c>
      <c r="C7281" s="100">
        <v>0</v>
      </c>
      <c r="D7281">
        <v>0</v>
      </c>
    </row>
    <row r="7282" spans="1:4">
      <c r="A7282" s="31" t="e">
        <v>#NUM!</v>
      </c>
      <c r="B7282" s="100" t="e">
        <v>#NUM!</v>
      </c>
      <c r="C7282" s="100">
        <v>0</v>
      </c>
      <c r="D7282">
        <v>0</v>
      </c>
    </row>
    <row r="7283" spans="1:4">
      <c r="A7283" s="31" t="e">
        <v>#NUM!</v>
      </c>
      <c r="B7283" s="100" t="e">
        <v>#NUM!</v>
      </c>
      <c r="C7283" s="100">
        <v>0</v>
      </c>
      <c r="D7283">
        <v>0</v>
      </c>
    </row>
    <row r="7284" spans="1:4">
      <c r="A7284" s="31" t="e">
        <v>#NUM!</v>
      </c>
      <c r="B7284" s="100" t="e">
        <v>#NUM!</v>
      </c>
      <c r="C7284" s="100">
        <v>0</v>
      </c>
      <c r="D7284">
        <v>0</v>
      </c>
    </row>
    <row r="7285" spans="1:4">
      <c r="A7285" s="31" t="e">
        <v>#NUM!</v>
      </c>
      <c r="B7285" s="100" t="e">
        <v>#NUM!</v>
      </c>
      <c r="C7285" s="100">
        <v>0</v>
      </c>
      <c r="D7285">
        <v>0</v>
      </c>
    </row>
    <row r="7286" spans="1:4">
      <c r="A7286" s="31" t="e">
        <v>#NUM!</v>
      </c>
      <c r="B7286" s="100" t="e">
        <v>#NUM!</v>
      </c>
      <c r="C7286" s="100">
        <v>0</v>
      </c>
      <c r="D7286">
        <v>0</v>
      </c>
    </row>
    <row r="7287" spans="1:4">
      <c r="A7287" s="31" t="e">
        <v>#NUM!</v>
      </c>
      <c r="B7287" s="100" t="e">
        <v>#NUM!</v>
      </c>
      <c r="C7287" s="100">
        <v>0</v>
      </c>
      <c r="D7287">
        <v>0</v>
      </c>
    </row>
    <row r="7288" spans="1:4">
      <c r="A7288" s="31" t="e">
        <v>#NUM!</v>
      </c>
      <c r="B7288" s="100" t="e">
        <v>#NUM!</v>
      </c>
      <c r="C7288" s="100">
        <v>0</v>
      </c>
      <c r="D7288">
        <v>0</v>
      </c>
    </row>
    <row r="7289" spans="1:4">
      <c r="A7289" s="31" t="e">
        <v>#NUM!</v>
      </c>
      <c r="B7289" s="100" t="e">
        <v>#NUM!</v>
      </c>
      <c r="C7289" s="100">
        <v>0</v>
      </c>
      <c r="D7289">
        <v>0</v>
      </c>
    </row>
    <row r="7290" spans="1:4">
      <c r="A7290" s="31" t="e">
        <v>#NUM!</v>
      </c>
      <c r="B7290" s="100" t="e">
        <v>#NUM!</v>
      </c>
      <c r="C7290" s="100">
        <v>0</v>
      </c>
      <c r="D7290">
        <v>0</v>
      </c>
    </row>
    <row r="7291" spans="1:4">
      <c r="A7291" s="31" t="e">
        <v>#NUM!</v>
      </c>
      <c r="B7291" s="100" t="e">
        <v>#NUM!</v>
      </c>
      <c r="C7291" s="100">
        <v>0</v>
      </c>
      <c r="D7291">
        <v>0</v>
      </c>
    </row>
    <row r="7292" spans="1:4">
      <c r="A7292" s="31" t="e">
        <v>#NUM!</v>
      </c>
      <c r="B7292" s="100" t="e">
        <v>#NUM!</v>
      </c>
      <c r="C7292" s="100">
        <v>0</v>
      </c>
      <c r="D7292">
        <v>0</v>
      </c>
    </row>
    <row r="7293" spans="1:4">
      <c r="A7293" s="31" t="e">
        <v>#NUM!</v>
      </c>
      <c r="B7293" s="100" t="e">
        <v>#NUM!</v>
      </c>
      <c r="C7293" s="100">
        <v>0</v>
      </c>
      <c r="D7293">
        <v>0</v>
      </c>
    </row>
    <row r="7294" spans="1:4">
      <c r="A7294" s="31" t="e">
        <v>#NUM!</v>
      </c>
      <c r="B7294" s="100" t="e">
        <v>#NUM!</v>
      </c>
      <c r="C7294" s="100">
        <v>0</v>
      </c>
      <c r="D7294">
        <v>0</v>
      </c>
    </row>
    <row r="7295" spans="1:4">
      <c r="A7295" s="31" t="e">
        <v>#NUM!</v>
      </c>
      <c r="B7295" s="100" t="e">
        <v>#NUM!</v>
      </c>
      <c r="C7295" s="100">
        <v>0</v>
      </c>
      <c r="D7295">
        <v>0</v>
      </c>
    </row>
    <row r="7296" spans="1:4">
      <c r="A7296" s="31" t="e">
        <v>#NUM!</v>
      </c>
      <c r="B7296" s="100" t="e">
        <v>#NUM!</v>
      </c>
      <c r="C7296" s="100">
        <v>0</v>
      </c>
      <c r="D7296">
        <v>0</v>
      </c>
    </row>
    <row r="7297" spans="1:4">
      <c r="A7297" s="31" t="e">
        <v>#NUM!</v>
      </c>
      <c r="B7297" s="100" t="e">
        <v>#NUM!</v>
      </c>
      <c r="C7297" s="100">
        <v>0</v>
      </c>
      <c r="D7297">
        <v>0</v>
      </c>
    </row>
    <row r="7298" spans="1:4">
      <c r="A7298" s="31" t="e">
        <v>#NUM!</v>
      </c>
      <c r="B7298" s="100" t="e">
        <v>#NUM!</v>
      </c>
      <c r="C7298" s="100">
        <v>0</v>
      </c>
      <c r="D7298">
        <v>0</v>
      </c>
    </row>
    <row r="7299" spans="1:4">
      <c r="A7299" s="31" t="e">
        <v>#NUM!</v>
      </c>
      <c r="B7299" s="100" t="e">
        <v>#NUM!</v>
      </c>
      <c r="C7299" s="100">
        <v>0</v>
      </c>
      <c r="D7299">
        <v>0</v>
      </c>
    </row>
    <row r="7300" spans="1:4">
      <c r="A7300" s="31" t="e">
        <v>#NUM!</v>
      </c>
      <c r="B7300" s="100" t="e">
        <v>#NUM!</v>
      </c>
      <c r="C7300" s="100">
        <v>0</v>
      </c>
      <c r="D7300">
        <v>0</v>
      </c>
    </row>
    <row r="7301" spans="1:4">
      <c r="A7301" s="31" t="e">
        <v>#NUM!</v>
      </c>
      <c r="B7301" s="100" t="e">
        <v>#NUM!</v>
      </c>
      <c r="C7301" s="100">
        <v>0</v>
      </c>
      <c r="D7301">
        <v>0</v>
      </c>
    </row>
    <row r="7302" spans="1:4">
      <c r="A7302" s="31" t="e">
        <v>#NUM!</v>
      </c>
      <c r="B7302" s="100" t="e">
        <v>#NUM!</v>
      </c>
      <c r="C7302" s="100">
        <v>0</v>
      </c>
      <c r="D7302">
        <v>0</v>
      </c>
    </row>
    <row r="7303" spans="1:4">
      <c r="A7303" s="31" t="e">
        <v>#NUM!</v>
      </c>
      <c r="B7303" s="100" t="e">
        <v>#NUM!</v>
      </c>
      <c r="C7303" s="100">
        <v>0</v>
      </c>
      <c r="D7303">
        <v>0</v>
      </c>
    </row>
    <row r="7304" spans="1:4">
      <c r="A7304" s="31" t="e">
        <v>#NUM!</v>
      </c>
      <c r="B7304" s="100" t="e">
        <v>#NUM!</v>
      </c>
      <c r="C7304" s="100">
        <v>0</v>
      </c>
      <c r="D7304">
        <v>0</v>
      </c>
    </row>
    <row r="7305" spans="1:4">
      <c r="A7305" s="31" t="e">
        <v>#NUM!</v>
      </c>
      <c r="B7305" s="100" t="e">
        <v>#NUM!</v>
      </c>
      <c r="C7305" s="100">
        <v>0</v>
      </c>
      <c r="D7305">
        <v>0</v>
      </c>
    </row>
    <row r="7306" spans="1:4">
      <c r="A7306" s="31" t="e">
        <v>#NUM!</v>
      </c>
      <c r="B7306" s="100" t="e">
        <v>#NUM!</v>
      </c>
      <c r="C7306" s="100">
        <v>0</v>
      </c>
      <c r="D7306">
        <v>0</v>
      </c>
    </row>
    <row r="7307" spans="1:4">
      <c r="A7307" s="31" t="e">
        <v>#NUM!</v>
      </c>
      <c r="B7307" s="100" t="e">
        <v>#NUM!</v>
      </c>
      <c r="C7307" s="100">
        <v>0</v>
      </c>
      <c r="D7307">
        <v>0</v>
      </c>
    </row>
    <row r="7308" spans="1:4">
      <c r="A7308" s="31" t="e">
        <v>#NUM!</v>
      </c>
      <c r="B7308" s="100" t="e">
        <v>#NUM!</v>
      </c>
      <c r="C7308" s="100">
        <v>0</v>
      </c>
      <c r="D7308">
        <v>0</v>
      </c>
    </row>
    <row r="7309" spans="1:4">
      <c r="A7309" s="31" t="e">
        <v>#NUM!</v>
      </c>
      <c r="B7309" s="100" t="e">
        <v>#NUM!</v>
      </c>
      <c r="C7309" s="100">
        <v>0</v>
      </c>
      <c r="D7309">
        <v>0</v>
      </c>
    </row>
    <row r="7310" spans="1:4">
      <c r="A7310" s="31" t="e">
        <v>#NUM!</v>
      </c>
      <c r="B7310" s="100" t="e">
        <v>#NUM!</v>
      </c>
      <c r="C7310" s="100">
        <v>0</v>
      </c>
      <c r="D7310">
        <v>0</v>
      </c>
    </row>
    <row r="7311" spans="1:4">
      <c r="A7311" s="31" t="e">
        <v>#NUM!</v>
      </c>
      <c r="B7311" s="100" t="e">
        <v>#NUM!</v>
      </c>
      <c r="C7311" s="100">
        <v>0</v>
      </c>
      <c r="D7311">
        <v>0</v>
      </c>
    </row>
    <row r="7312" spans="1:4">
      <c r="A7312" s="31" t="e">
        <v>#NUM!</v>
      </c>
      <c r="B7312" s="100" t="e">
        <v>#NUM!</v>
      </c>
      <c r="C7312" s="100">
        <v>0</v>
      </c>
      <c r="D7312">
        <v>0</v>
      </c>
    </row>
    <row r="7313" spans="1:4">
      <c r="A7313" s="31" t="e">
        <v>#NUM!</v>
      </c>
      <c r="B7313" s="100" t="e">
        <v>#NUM!</v>
      </c>
      <c r="C7313" s="100">
        <v>0</v>
      </c>
      <c r="D7313">
        <v>0</v>
      </c>
    </row>
    <row r="7314" spans="1:4">
      <c r="A7314" s="31" t="e">
        <v>#NUM!</v>
      </c>
      <c r="B7314" s="100" t="e">
        <v>#NUM!</v>
      </c>
      <c r="C7314" s="100">
        <v>0</v>
      </c>
      <c r="D7314">
        <v>0</v>
      </c>
    </row>
    <row r="7315" spans="1:4">
      <c r="A7315" s="31" t="e">
        <v>#NUM!</v>
      </c>
      <c r="B7315" s="100" t="e">
        <v>#NUM!</v>
      </c>
      <c r="C7315" s="100">
        <v>0</v>
      </c>
      <c r="D7315">
        <v>0</v>
      </c>
    </row>
    <row r="7316" spans="1:4">
      <c r="A7316" s="31" t="e">
        <v>#NUM!</v>
      </c>
      <c r="B7316" s="100" t="e">
        <v>#NUM!</v>
      </c>
      <c r="C7316" s="100">
        <v>0</v>
      </c>
      <c r="D7316">
        <v>0</v>
      </c>
    </row>
    <row r="7317" spans="1:4">
      <c r="A7317" s="31" t="e">
        <v>#NUM!</v>
      </c>
      <c r="B7317" s="100" t="e">
        <v>#NUM!</v>
      </c>
      <c r="C7317" s="100">
        <v>0</v>
      </c>
      <c r="D7317">
        <v>0</v>
      </c>
    </row>
    <row r="7318" spans="1:4">
      <c r="A7318" s="31" t="e">
        <v>#NUM!</v>
      </c>
      <c r="B7318" s="100" t="e">
        <v>#NUM!</v>
      </c>
      <c r="C7318" s="100">
        <v>0</v>
      </c>
      <c r="D7318">
        <v>0</v>
      </c>
    </row>
    <row r="7319" spans="1:4">
      <c r="A7319" s="31" t="e">
        <v>#NUM!</v>
      </c>
      <c r="B7319" s="100" t="e">
        <v>#NUM!</v>
      </c>
      <c r="C7319" s="100">
        <v>0</v>
      </c>
      <c r="D7319">
        <v>0</v>
      </c>
    </row>
    <row r="7320" spans="1:4">
      <c r="A7320" s="31" t="e">
        <v>#NUM!</v>
      </c>
      <c r="B7320" s="100" t="e">
        <v>#NUM!</v>
      </c>
      <c r="C7320" s="100">
        <v>0</v>
      </c>
      <c r="D7320">
        <v>0</v>
      </c>
    </row>
    <row r="7321" spans="1:4">
      <c r="A7321" s="31" t="e">
        <v>#NUM!</v>
      </c>
      <c r="B7321" s="100" t="e">
        <v>#NUM!</v>
      </c>
      <c r="C7321" s="100">
        <v>0</v>
      </c>
      <c r="D7321">
        <v>0</v>
      </c>
    </row>
    <row r="7322" spans="1:4">
      <c r="A7322" s="31" t="e">
        <v>#NUM!</v>
      </c>
      <c r="B7322" s="100" t="e">
        <v>#NUM!</v>
      </c>
      <c r="C7322" s="100">
        <v>0</v>
      </c>
      <c r="D7322">
        <v>0</v>
      </c>
    </row>
    <row r="7323" spans="1:4">
      <c r="A7323" s="31" t="e">
        <v>#NUM!</v>
      </c>
      <c r="B7323" s="100" t="e">
        <v>#NUM!</v>
      </c>
      <c r="C7323" s="100">
        <v>0</v>
      </c>
      <c r="D7323">
        <v>0</v>
      </c>
    </row>
    <row r="7324" spans="1:4">
      <c r="A7324" s="31" t="e">
        <v>#NUM!</v>
      </c>
      <c r="B7324" s="100" t="e">
        <v>#NUM!</v>
      </c>
      <c r="C7324" s="100">
        <v>0</v>
      </c>
      <c r="D7324">
        <v>0</v>
      </c>
    </row>
    <row r="7325" spans="1:4">
      <c r="A7325" s="31" t="e">
        <v>#NUM!</v>
      </c>
      <c r="B7325" s="100" t="e">
        <v>#NUM!</v>
      </c>
      <c r="C7325" s="100">
        <v>0</v>
      </c>
      <c r="D7325">
        <v>0</v>
      </c>
    </row>
    <row r="7326" spans="1:4">
      <c r="A7326" s="31" t="e">
        <v>#NUM!</v>
      </c>
      <c r="B7326" s="100" t="e">
        <v>#NUM!</v>
      </c>
      <c r="C7326" s="100">
        <v>0</v>
      </c>
      <c r="D7326">
        <v>0</v>
      </c>
    </row>
    <row r="7327" spans="1:4">
      <c r="A7327" s="31" t="e">
        <v>#NUM!</v>
      </c>
      <c r="B7327" s="100" t="e">
        <v>#NUM!</v>
      </c>
      <c r="C7327" s="100">
        <v>0</v>
      </c>
      <c r="D7327">
        <v>0</v>
      </c>
    </row>
    <row r="7328" spans="1:4">
      <c r="A7328" s="31" t="e">
        <v>#NUM!</v>
      </c>
      <c r="B7328" s="100" t="e">
        <v>#NUM!</v>
      </c>
      <c r="C7328" s="100">
        <v>0</v>
      </c>
      <c r="D7328">
        <v>0</v>
      </c>
    </row>
    <row r="7329" spans="1:4">
      <c r="A7329" s="31" t="e">
        <v>#NUM!</v>
      </c>
      <c r="B7329" s="100" t="e">
        <v>#NUM!</v>
      </c>
      <c r="C7329" s="100">
        <v>0</v>
      </c>
      <c r="D7329">
        <v>0</v>
      </c>
    </row>
    <row r="7330" spans="1:4">
      <c r="A7330" s="31" t="e">
        <v>#NUM!</v>
      </c>
      <c r="B7330" s="100" t="e">
        <v>#NUM!</v>
      </c>
      <c r="C7330" s="100">
        <v>0</v>
      </c>
      <c r="D7330">
        <v>0</v>
      </c>
    </row>
    <row r="7331" spans="1:4">
      <c r="A7331" s="31" t="e">
        <v>#NUM!</v>
      </c>
      <c r="B7331" s="100" t="e">
        <v>#NUM!</v>
      </c>
      <c r="C7331" s="100">
        <v>0</v>
      </c>
      <c r="D7331">
        <v>0</v>
      </c>
    </row>
    <row r="7332" spans="1:4">
      <c r="A7332" s="31" t="e">
        <v>#NUM!</v>
      </c>
      <c r="B7332" s="100" t="e">
        <v>#NUM!</v>
      </c>
      <c r="C7332" s="100">
        <v>0</v>
      </c>
      <c r="D7332">
        <v>0</v>
      </c>
    </row>
    <row r="7333" spans="1:4">
      <c r="A7333" s="31" t="e">
        <v>#NUM!</v>
      </c>
      <c r="B7333" s="100" t="e">
        <v>#NUM!</v>
      </c>
      <c r="C7333" s="100">
        <v>0</v>
      </c>
      <c r="D7333">
        <v>0</v>
      </c>
    </row>
    <row r="7334" spans="1:4">
      <c r="A7334" s="31" t="e">
        <v>#NUM!</v>
      </c>
      <c r="B7334" s="100" t="e">
        <v>#NUM!</v>
      </c>
      <c r="C7334" s="100">
        <v>0</v>
      </c>
      <c r="D7334">
        <v>0</v>
      </c>
    </row>
    <row r="7335" spans="1:4">
      <c r="A7335" s="31" t="e">
        <v>#NUM!</v>
      </c>
      <c r="B7335" s="100" t="e">
        <v>#NUM!</v>
      </c>
      <c r="C7335" s="100">
        <v>0</v>
      </c>
      <c r="D7335">
        <v>0</v>
      </c>
    </row>
    <row r="7336" spans="1:4">
      <c r="A7336" s="31" t="e">
        <v>#NUM!</v>
      </c>
      <c r="B7336" s="100" t="e">
        <v>#NUM!</v>
      </c>
      <c r="C7336" s="100">
        <v>0</v>
      </c>
      <c r="D7336">
        <v>0</v>
      </c>
    </row>
    <row r="7337" spans="1:4">
      <c r="A7337" s="31" t="e">
        <v>#NUM!</v>
      </c>
      <c r="B7337" s="100" t="e">
        <v>#NUM!</v>
      </c>
      <c r="C7337" s="100">
        <v>0</v>
      </c>
      <c r="D7337">
        <v>0</v>
      </c>
    </row>
    <row r="7338" spans="1:4">
      <c r="A7338" s="31" t="e">
        <v>#NUM!</v>
      </c>
      <c r="B7338" s="100" t="e">
        <v>#NUM!</v>
      </c>
      <c r="C7338" s="100">
        <v>0</v>
      </c>
      <c r="D7338">
        <v>0</v>
      </c>
    </row>
    <row r="7339" spans="1:4">
      <c r="A7339" s="31" t="e">
        <v>#NUM!</v>
      </c>
      <c r="B7339" s="100" t="e">
        <v>#NUM!</v>
      </c>
      <c r="C7339" s="100">
        <v>0</v>
      </c>
      <c r="D7339">
        <v>0</v>
      </c>
    </row>
    <row r="7340" spans="1:4">
      <c r="A7340" s="31" t="e">
        <v>#NUM!</v>
      </c>
      <c r="B7340" s="100" t="e">
        <v>#NUM!</v>
      </c>
      <c r="C7340" s="100">
        <v>0</v>
      </c>
      <c r="D7340">
        <v>0</v>
      </c>
    </row>
    <row r="7341" spans="1:4">
      <c r="A7341" s="31" t="e">
        <v>#NUM!</v>
      </c>
      <c r="B7341" s="100" t="e">
        <v>#NUM!</v>
      </c>
      <c r="C7341" s="100">
        <v>0</v>
      </c>
      <c r="D7341">
        <v>0</v>
      </c>
    </row>
    <row r="7342" spans="1:4">
      <c r="A7342" s="31" t="e">
        <v>#NUM!</v>
      </c>
      <c r="B7342" s="100" t="e">
        <v>#NUM!</v>
      </c>
      <c r="C7342" s="100">
        <v>0</v>
      </c>
      <c r="D7342">
        <v>0</v>
      </c>
    </row>
    <row r="7343" spans="1:4">
      <c r="A7343" s="31" t="e">
        <v>#NUM!</v>
      </c>
      <c r="B7343" s="100" t="e">
        <v>#NUM!</v>
      </c>
      <c r="C7343" s="100">
        <v>0</v>
      </c>
      <c r="D7343">
        <v>0</v>
      </c>
    </row>
    <row r="7344" spans="1:4">
      <c r="A7344" s="31" t="e">
        <v>#NUM!</v>
      </c>
      <c r="B7344" s="100" t="e">
        <v>#NUM!</v>
      </c>
      <c r="C7344" s="100">
        <v>0</v>
      </c>
      <c r="D7344">
        <v>0</v>
      </c>
    </row>
    <row r="7345" spans="1:4">
      <c r="A7345" s="31" t="e">
        <v>#NUM!</v>
      </c>
      <c r="B7345" s="100" t="e">
        <v>#NUM!</v>
      </c>
      <c r="C7345" s="100">
        <v>0</v>
      </c>
      <c r="D7345">
        <v>0</v>
      </c>
    </row>
    <row r="7346" spans="1:4">
      <c r="A7346" s="31" t="e">
        <v>#NUM!</v>
      </c>
      <c r="B7346" s="100" t="e">
        <v>#NUM!</v>
      </c>
      <c r="C7346" s="100">
        <v>0</v>
      </c>
      <c r="D7346">
        <v>0</v>
      </c>
    </row>
    <row r="7347" spans="1:4">
      <c r="A7347" s="31" t="e">
        <v>#NUM!</v>
      </c>
      <c r="B7347" s="100" t="e">
        <v>#NUM!</v>
      </c>
      <c r="C7347" s="100">
        <v>0</v>
      </c>
      <c r="D7347">
        <v>0</v>
      </c>
    </row>
    <row r="7348" spans="1:4">
      <c r="A7348" s="31" t="e">
        <v>#NUM!</v>
      </c>
      <c r="B7348" s="100" t="e">
        <v>#NUM!</v>
      </c>
      <c r="C7348" s="100">
        <v>0</v>
      </c>
      <c r="D7348">
        <v>0</v>
      </c>
    </row>
    <row r="7349" spans="1:4">
      <c r="A7349" s="31" t="e">
        <v>#NUM!</v>
      </c>
      <c r="B7349" s="100" t="e">
        <v>#NUM!</v>
      </c>
      <c r="C7349" s="100">
        <v>0</v>
      </c>
      <c r="D7349">
        <v>0</v>
      </c>
    </row>
    <row r="7350" spans="1:4">
      <c r="A7350" s="31" t="e">
        <v>#NUM!</v>
      </c>
      <c r="B7350" s="100" t="e">
        <v>#NUM!</v>
      </c>
      <c r="C7350" s="100">
        <v>0</v>
      </c>
      <c r="D7350">
        <v>0</v>
      </c>
    </row>
    <row r="7351" spans="1:4">
      <c r="A7351" s="31" t="e">
        <v>#NUM!</v>
      </c>
      <c r="B7351" s="100" t="e">
        <v>#NUM!</v>
      </c>
      <c r="C7351" s="100">
        <v>0</v>
      </c>
      <c r="D7351">
        <v>0</v>
      </c>
    </row>
    <row r="7352" spans="1:4">
      <c r="A7352" s="31" t="e">
        <v>#NUM!</v>
      </c>
      <c r="B7352" s="100" t="e">
        <v>#NUM!</v>
      </c>
      <c r="C7352" s="100">
        <v>0</v>
      </c>
      <c r="D7352">
        <v>0</v>
      </c>
    </row>
    <row r="7353" spans="1:4">
      <c r="A7353" s="31" t="e">
        <v>#NUM!</v>
      </c>
      <c r="B7353" s="100" t="e">
        <v>#NUM!</v>
      </c>
      <c r="C7353" s="100">
        <v>0</v>
      </c>
      <c r="D7353">
        <v>0</v>
      </c>
    </row>
    <row r="7354" spans="1:4">
      <c r="A7354" s="31" t="e">
        <v>#NUM!</v>
      </c>
      <c r="B7354" s="100" t="e">
        <v>#NUM!</v>
      </c>
      <c r="C7354" s="100">
        <v>0</v>
      </c>
      <c r="D7354">
        <v>0</v>
      </c>
    </row>
    <row r="7355" spans="1:4">
      <c r="A7355" s="31" t="e">
        <v>#NUM!</v>
      </c>
      <c r="B7355" s="100" t="e">
        <v>#NUM!</v>
      </c>
      <c r="C7355" s="100">
        <v>0</v>
      </c>
      <c r="D7355">
        <v>0</v>
      </c>
    </row>
    <row r="7356" spans="1:4">
      <c r="A7356" s="31" t="e">
        <v>#NUM!</v>
      </c>
      <c r="B7356" s="100" t="e">
        <v>#NUM!</v>
      </c>
      <c r="C7356" s="100">
        <v>0</v>
      </c>
      <c r="D7356">
        <v>0</v>
      </c>
    </row>
    <row r="7357" spans="1:4">
      <c r="A7357" s="31" t="e">
        <v>#NUM!</v>
      </c>
      <c r="B7357" s="100" t="e">
        <v>#NUM!</v>
      </c>
      <c r="C7357" s="100">
        <v>0</v>
      </c>
      <c r="D7357">
        <v>0</v>
      </c>
    </row>
    <row r="7358" spans="1:4">
      <c r="A7358" s="31" t="e">
        <v>#NUM!</v>
      </c>
      <c r="B7358" s="100" t="e">
        <v>#NUM!</v>
      </c>
      <c r="C7358" s="100">
        <v>0</v>
      </c>
      <c r="D7358">
        <v>0</v>
      </c>
    </row>
    <row r="7359" spans="1:4">
      <c r="A7359" s="31" t="e">
        <v>#NUM!</v>
      </c>
      <c r="B7359" s="100" t="e">
        <v>#NUM!</v>
      </c>
      <c r="C7359" s="100">
        <v>0</v>
      </c>
      <c r="D7359">
        <v>0</v>
      </c>
    </row>
    <row r="7360" spans="1:4">
      <c r="A7360" s="31" t="e">
        <v>#NUM!</v>
      </c>
      <c r="B7360" s="100" t="e">
        <v>#NUM!</v>
      </c>
      <c r="C7360" s="100">
        <v>0</v>
      </c>
      <c r="D7360">
        <v>0</v>
      </c>
    </row>
    <row r="7361" spans="1:4">
      <c r="A7361" s="31" t="e">
        <v>#NUM!</v>
      </c>
      <c r="B7361" s="100" t="e">
        <v>#NUM!</v>
      </c>
      <c r="C7361" s="100">
        <v>0</v>
      </c>
      <c r="D7361">
        <v>0</v>
      </c>
    </row>
    <row r="7362" spans="1:4">
      <c r="A7362" s="31" t="e">
        <v>#NUM!</v>
      </c>
      <c r="B7362" s="100" t="e">
        <v>#NUM!</v>
      </c>
      <c r="C7362" s="100">
        <v>0</v>
      </c>
      <c r="D7362">
        <v>0</v>
      </c>
    </row>
    <row r="7363" spans="1:4">
      <c r="A7363" s="31" t="e">
        <v>#NUM!</v>
      </c>
      <c r="B7363" s="100" t="e">
        <v>#NUM!</v>
      </c>
      <c r="C7363" s="100">
        <v>0</v>
      </c>
      <c r="D7363">
        <v>0</v>
      </c>
    </row>
    <row r="7364" spans="1:4">
      <c r="A7364" s="31" t="e">
        <v>#NUM!</v>
      </c>
      <c r="B7364" s="100" t="e">
        <v>#NUM!</v>
      </c>
      <c r="C7364" s="100">
        <v>0</v>
      </c>
      <c r="D7364">
        <v>0</v>
      </c>
    </row>
    <row r="7365" spans="1:4">
      <c r="A7365" s="31" t="e">
        <v>#NUM!</v>
      </c>
      <c r="B7365" s="100" t="e">
        <v>#NUM!</v>
      </c>
      <c r="C7365" s="100">
        <v>0</v>
      </c>
      <c r="D7365">
        <v>0</v>
      </c>
    </row>
    <row r="7366" spans="1:4">
      <c r="A7366" s="31" t="e">
        <v>#NUM!</v>
      </c>
      <c r="B7366" s="100" t="e">
        <v>#NUM!</v>
      </c>
      <c r="C7366" s="100">
        <v>0</v>
      </c>
      <c r="D7366">
        <v>0</v>
      </c>
    </row>
    <row r="7367" spans="1:4">
      <c r="A7367" s="31" t="e">
        <v>#NUM!</v>
      </c>
      <c r="B7367" s="100" t="e">
        <v>#NUM!</v>
      </c>
      <c r="C7367" s="100">
        <v>0</v>
      </c>
      <c r="D7367">
        <v>0</v>
      </c>
    </row>
    <row r="7368" spans="1:4">
      <c r="A7368" s="31" t="e">
        <v>#NUM!</v>
      </c>
      <c r="B7368" s="100" t="e">
        <v>#NUM!</v>
      </c>
      <c r="C7368" s="100">
        <v>0</v>
      </c>
      <c r="D7368">
        <v>0</v>
      </c>
    </row>
    <row r="7369" spans="1:4">
      <c r="A7369" s="31" t="e">
        <v>#NUM!</v>
      </c>
      <c r="B7369" s="100" t="e">
        <v>#NUM!</v>
      </c>
      <c r="C7369" s="100">
        <v>0</v>
      </c>
      <c r="D7369">
        <v>0</v>
      </c>
    </row>
    <row r="7370" spans="1:4">
      <c r="A7370" s="31" t="e">
        <v>#NUM!</v>
      </c>
      <c r="B7370" s="100" t="e">
        <v>#NUM!</v>
      </c>
      <c r="C7370" s="100">
        <v>0</v>
      </c>
      <c r="D7370">
        <v>0</v>
      </c>
    </row>
    <row r="7371" spans="1:4">
      <c r="A7371" s="31" t="e">
        <v>#NUM!</v>
      </c>
      <c r="B7371" s="100" t="e">
        <v>#NUM!</v>
      </c>
      <c r="C7371" s="100">
        <v>0</v>
      </c>
      <c r="D7371">
        <v>0</v>
      </c>
    </row>
    <row r="7372" spans="1:4">
      <c r="A7372" s="31" t="e">
        <v>#NUM!</v>
      </c>
      <c r="B7372" s="100" t="e">
        <v>#NUM!</v>
      </c>
      <c r="C7372" s="100">
        <v>0</v>
      </c>
      <c r="D7372">
        <v>0</v>
      </c>
    </row>
    <row r="7373" spans="1:4">
      <c r="A7373" s="31" t="e">
        <v>#NUM!</v>
      </c>
      <c r="B7373" s="100" t="e">
        <v>#NUM!</v>
      </c>
      <c r="C7373" s="100">
        <v>0</v>
      </c>
      <c r="D7373">
        <v>0</v>
      </c>
    </row>
    <row r="7374" spans="1:4">
      <c r="A7374" s="31" t="e">
        <v>#NUM!</v>
      </c>
      <c r="B7374" s="100" t="e">
        <v>#NUM!</v>
      </c>
      <c r="C7374" s="100">
        <v>0</v>
      </c>
      <c r="D7374">
        <v>0</v>
      </c>
    </row>
    <row r="7375" spans="1:4">
      <c r="A7375" s="31" t="e">
        <v>#NUM!</v>
      </c>
      <c r="B7375" s="100" t="e">
        <v>#NUM!</v>
      </c>
      <c r="C7375" s="100">
        <v>0</v>
      </c>
      <c r="D7375">
        <v>0</v>
      </c>
    </row>
    <row r="7376" spans="1:4">
      <c r="A7376" s="31" t="e">
        <v>#NUM!</v>
      </c>
      <c r="B7376" s="100" t="e">
        <v>#NUM!</v>
      </c>
      <c r="C7376" s="100">
        <v>0</v>
      </c>
      <c r="D7376">
        <v>0</v>
      </c>
    </row>
    <row r="7377" spans="1:4">
      <c r="A7377" s="31" t="e">
        <v>#NUM!</v>
      </c>
      <c r="B7377" s="100" t="e">
        <v>#NUM!</v>
      </c>
      <c r="C7377" s="100">
        <v>0</v>
      </c>
      <c r="D7377">
        <v>0</v>
      </c>
    </row>
    <row r="7378" spans="1:4">
      <c r="A7378" s="31" t="e">
        <v>#NUM!</v>
      </c>
      <c r="B7378" s="100" t="e">
        <v>#NUM!</v>
      </c>
      <c r="C7378" s="100">
        <v>0</v>
      </c>
      <c r="D7378">
        <v>0</v>
      </c>
    </row>
    <row r="7379" spans="1:4">
      <c r="A7379" s="31" t="e">
        <v>#NUM!</v>
      </c>
      <c r="B7379" s="100" t="e">
        <v>#NUM!</v>
      </c>
      <c r="C7379" s="100">
        <v>0</v>
      </c>
      <c r="D7379">
        <v>0</v>
      </c>
    </row>
    <row r="7380" spans="1:4">
      <c r="A7380" s="31" t="e">
        <v>#NUM!</v>
      </c>
      <c r="B7380" s="100" t="e">
        <v>#NUM!</v>
      </c>
      <c r="C7380" s="100">
        <v>0</v>
      </c>
      <c r="D7380">
        <v>0</v>
      </c>
    </row>
    <row r="7381" spans="1:4">
      <c r="A7381" s="31" t="e">
        <v>#NUM!</v>
      </c>
      <c r="B7381" s="100" t="e">
        <v>#NUM!</v>
      </c>
      <c r="C7381" s="100">
        <v>0</v>
      </c>
      <c r="D7381">
        <v>0</v>
      </c>
    </row>
    <row r="7382" spans="1:4">
      <c r="A7382" s="31" t="e">
        <v>#NUM!</v>
      </c>
      <c r="B7382" s="100" t="e">
        <v>#NUM!</v>
      </c>
      <c r="C7382" s="100">
        <v>0</v>
      </c>
      <c r="D7382">
        <v>0</v>
      </c>
    </row>
    <row r="7383" spans="1:4">
      <c r="A7383" s="31" t="e">
        <v>#NUM!</v>
      </c>
      <c r="B7383" s="100" t="e">
        <v>#NUM!</v>
      </c>
      <c r="C7383" s="100">
        <v>0</v>
      </c>
      <c r="D7383">
        <v>0</v>
      </c>
    </row>
    <row r="7384" spans="1:4">
      <c r="A7384" s="31" t="e">
        <v>#NUM!</v>
      </c>
      <c r="B7384" s="100" t="e">
        <v>#NUM!</v>
      </c>
      <c r="C7384" s="100">
        <v>0</v>
      </c>
      <c r="D7384">
        <v>0</v>
      </c>
    </row>
    <row r="7385" spans="1:4">
      <c r="A7385" s="31" t="e">
        <v>#NUM!</v>
      </c>
      <c r="B7385" s="100" t="e">
        <v>#NUM!</v>
      </c>
      <c r="C7385" s="100">
        <v>0</v>
      </c>
      <c r="D7385">
        <v>0</v>
      </c>
    </row>
    <row r="7386" spans="1:4">
      <c r="A7386" s="31" t="e">
        <v>#NUM!</v>
      </c>
      <c r="B7386" s="100" t="e">
        <v>#NUM!</v>
      </c>
      <c r="C7386" s="100">
        <v>0</v>
      </c>
      <c r="D7386">
        <v>0</v>
      </c>
    </row>
    <row r="7387" spans="1:4">
      <c r="A7387" s="31" t="e">
        <v>#NUM!</v>
      </c>
      <c r="B7387" s="100" t="e">
        <v>#NUM!</v>
      </c>
      <c r="C7387" s="100">
        <v>0</v>
      </c>
      <c r="D7387">
        <v>0</v>
      </c>
    </row>
    <row r="7388" spans="1:4">
      <c r="A7388" s="31" t="e">
        <v>#NUM!</v>
      </c>
      <c r="B7388" s="100" t="e">
        <v>#NUM!</v>
      </c>
      <c r="C7388" s="100">
        <v>0</v>
      </c>
      <c r="D7388">
        <v>0</v>
      </c>
    </row>
    <row r="7389" spans="1:4">
      <c r="A7389" s="31" t="e">
        <v>#NUM!</v>
      </c>
      <c r="B7389" s="100" t="e">
        <v>#NUM!</v>
      </c>
      <c r="C7389" s="100">
        <v>0</v>
      </c>
      <c r="D7389">
        <v>0</v>
      </c>
    </row>
    <row r="7390" spans="1:4">
      <c r="A7390" s="31" t="e">
        <v>#NUM!</v>
      </c>
      <c r="B7390" s="100" t="e">
        <v>#NUM!</v>
      </c>
      <c r="C7390" s="100">
        <v>0</v>
      </c>
      <c r="D7390">
        <v>0</v>
      </c>
    </row>
    <row r="7391" spans="1:4">
      <c r="A7391" s="31" t="e">
        <v>#NUM!</v>
      </c>
      <c r="B7391" s="100" t="e">
        <v>#NUM!</v>
      </c>
      <c r="C7391" s="100">
        <v>0</v>
      </c>
      <c r="D7391">
        <v>0</v>
      </c>
    </row>
    <row r="7392" spans="1:4">
      <c r="A7392" s="31" t="e">
        <v>#NUM!</v>
      </c>
      <c r="B7392" s="100" t="e">
        <v>#NUM!</v>
      </c>
      <c r="C7392" s="100">
        <v>0</v>
      </c>
      <c r="D7392">
        <v>0</v>
      </c>
    </row>
    <row r="7393" spans="1:4">
      <c r="A7393" s="31" t="e">
        <v>#NUM!</v>
      </c>
      <c r="B7393" s="100" t="e">
        <v>#NUM!</v>
      </c>
      <c r="C7393" s="100">
        <v>0</v>
      </c>
      <c r="D7393">
        <v>0</v>
      </c>
    </row>
    <row r="7394" spans="1:4">
      <c r="A7394" s="31" t="e">
        <v>#NUM!</v>
      </c>
      <c r="B7394" s="100" t="e">
        <v>#NUM!</v>
      </c>
      <c r="C7394" s="100">
        <v>0</v>
      </c>
      <c r="D7394">
        <v>0</v>
      </c>
    </row>
    <row r="7395" spans="1:4">
      <c r="A7395" s="31" t="e">
        <v>#NUM!</v>
      </c>
      <c r="B7395" s="100" t="e">
        <v>#NUM!</v>
      </c>
      <c r="C7395" s="100">
        <v>0</v>
      </c>
      <c r="D7395">
        <v>0</v>
      </c>
    </row>
    <row r="7396" spans="1:4">
      <c r="A7396" s="31" t="e">
        <v>#NUM!</v>
      </c>
      <c r="B7396" s="100" t="e">
        <v>#NUM!</v>
      </c>
      <c r="C7396" s="100">
        <v>0</v>
      </c>
      <c r="D7396">
        <v>0</v>
      </c>
    </row>
    <row r="7397" spans="1:4">
      <c r="A7397" s="31" t="e">
        <v>#NUM!</v>
      </c>
      <c r="B7397" s="100" t="e">
        <v>#NUM!</v>
      </c>
      <c r="C7397" s="100">
        <v>0</v>
      </c>
      <c r="D7397">
        <v>0</v>
      </c>
    </row>
    <row r="7398" spans="1:4">
      <c r="A7398" s="31" t="e">
        <v>#NUM!</v>
      </c>
      <c r="B7398" s="100" t="e">
        <v>#NUM!</v>
      </c>
      <c r="C7398" s="100">
        <v>0</v>
      </c>
      <c r="D7398">
        <v>0</v>
      </c>
    </row>
    <row r="7399" spans="1:4">
      <c r="A7399" s="31" t="e">
        <v>#NUM!</v>
      </c>
      <c r="B7399" s="100" t="e">
        <v>#NUM!</v>
      </c>
      <c r="C7399" s="100">
        <v>0</v>
      </c>
      <c r="D7399">
        <v>0</v>
      </c>
    </row>
    <row r="7400" spans="1:4">
      <c r="A7400" s="31" t="e">
        <v>#NUM!</v>
      </c>
      <c r="B7400" s="100" t="e">
        <v>#NUM!</v>
      </c>
      <c r="C7400" s="100">
        <v>0</v>
      </c>
      <c r="D7400">
        <v>0</v>
      </c>
    </row>
    <row r="7401" spans="1:4">
      <c r="A7401" s="31" t="e">
        <v>#NUM!</v>
      </c>
      <c r="B7401" s="100" t="e">
        <v>#NUM!</v>
      </c>
      <c r="C7401" s="100">
        <v>0</v>
      </c>
      <c r="D7401">
        <v>0</v>
      </c>
    </row>
    <row r="7402" spans="1:4">
      <c r="A7402" s="31" t="e">
        <v>#NUM!</v>
      </c>
      <c r="B7402" s="100" t="e">
        <v>#NUM!</v>
      </c>
      <c r="C7402" s="100">
        <v>0</v>
      </c>
      <c r="D7402">
        <v>0</v>
      </c>
    </row>
    <row r="7403" spans="1:4">
      <c r="A7403" s="31" t="e">
        <v>#NUM!</v>
      </c>
      <c r="B7403" s="100" t="e">
        <v>#NUM!</v>
      </c>
      <c r="C7403" s="100">
        <v>0</v>
      </c>
      <c r="D7403">
        <v>0</v>
      </c>
    </row>
    <row r="7404" spans="1:4">
      <c r="A7404" s="31" t="e">
        <v>#NUM!</v>
      </c>
      <c r="B7404" s="100" t="e">
        <v>#NUM!</v>
      </c>
      <c r="C7404" s="100">
        <v>0</v>
      </c>
      <c r="D7404">
        <v>0</v>
      </c>
    </row>
    <row r="7405" spans="1:4">
      <c r="A7405" s="31" t="e">
        <v>#NUM!</v>
      </c>
      <c r="B7405" s="100" t="e">
        <v>#NUM!</v>
      </c>
      <c r="C7405" s="100">
        <v>0</v>
      </c>
      <c r="D7405">
        <v>0</v>
      </c>
    </row>
    <row r="7406" spans="1:4">
      <c r="A7406" s="31" t="e">
        <v>#NUM!</v>
      </c>
      <c r="B7406" s="100" t="e">
        <v>#NUM!</v>
      </c>
      <c r="C7406" s="100">
        <v>0</v>
      </c>
      <c r="D7406">
        <v>0</v>
      </c>
    </row>
    <row r="7407" spans="1:4">
      <c r="A7407" s="31" t="e">
        <v>#NUM!</v>
      </c>
      <c r="B7407" s="100" t="e">
        <v>#NUM!</v>
      </c>
      <c r="C7407" s="100">
        <v>0</v>
      </c>
      <c r="D7407">
        <v>0</v>
      </c>
    </row>
    <row r="7408" spans="1:4">
      <c r="A7408" s="31" t="e">
        <v>#NUM!</v>
      </c>
      <c r="B7408" s="100" t="e">
        <v>#NUM!</v>
      </c>
      <c r="C7408" s="100">
        <v>0</v>
      </c>
      <c r="D7408">
        <v>0</v>
      </c>
    </row>
    <row r="7409" spans="1:4">
      <c r="A7409" s="31" t="e">
        <v>#NUM!</v>
      </c>
      <c r="B7409" s="100" t="e">
        <v>#NUM!</v>
      </c>
      <c r="C7409" s="100">
        <v>0</v>
      </c>
      <c r="D7409">
        <v>0</v>
      </c>
    </row>
    <row r="7410" spans="1:4">
      <c r="A7410" s="31" t="e">
        <v>#NUM!</v>
      </c>
      <c r="B7410" s="100" t="e">
        <v>#NUM!</v>
      </c>
      <c r="C7410" s="100">
        <v>0</v>
      </c>
      <c r="D7410">
        <v>0</v>
      </c>
    </row>
    <row r="7411" spans="1:4">
      <c r="A7411" s="31" t="e">
        <v>#NUM!</v>
      </c>
      <c r="B7411" s="100" t="e">
        <v>#NUM!</v>
      </c>
      <c r="C7411" s="100">
        <v>0</v>
      </c>
      <c r="D7411">
        <v>0</v>
      </c>
    </row>
    <row r="7412" spans="1:4">
      <c r="A7412" s="31" t="e">
        <v>#NUM!</v>
      </c>
      <c r="B7412" s="100" t="e">
        <v>#NUM!</v>
      </c>
      <c r="C7412" s="100">
        <v>0</v>
      </c>
      <c r="D7412">
        <v>0</v>
      </c>
    </row>
    <row r="7413" spans="1:4">
      <c r="A7413" s="31" t="e">
        <v>#NUM!</v>
      </c>
      <c r="B7413" s="100" t="e">
        <v>#NUM!</v>
      </c>
      <c r="C7413" s="100">
        <v>0</v>
      </c>
      <c r="D7413">
        <v>0</v>
      </c>
    </row>
    <row r="7414" spans="1:4">
      <c r="A7414" s="31" t="e">
        <v>#NUM!</v>
      </c>
      <c r="B7414" s="100" t="e">
        <v>#NUM!</v>
      </c>
      <c r="C7414" s="100">
        <v>0</v>
      </c>
      <c r="D7414">
        <v>0</v>
      </c>
    </row>
    <row r="7415" spans="1:4">
      <c r="A7415" s="31" t="e">
        <v>#NUM!</v>
      </c>
      <c r="B7415" s="100" t="e">
        <v>#NUM!</v>
      </c>
      <c r="C7415" s="100">
        <v>0</v>
      </c>
      <c r="D7415">
        <v>0</v>
      </c>
    </row>
    <row r="7416" spans="1:4">
      <c r="A7416" s="31" t="e">
        <v>#NUM!</v>
      </c>
      <c r="B7416" s="100" t="e">
        <v>#NUM!</v>
      </c>
      <c r="C7416" s="100">
        <v>0</v>
      </c>
      <c r="D7416">
        <v>0</v>
      </c>
    </row>
    <row r="7417" spans="1:4">
      <c r="A7417" s="31" t="e">
        <v>#NUM!</v>
      </c>
      <c r="B7417" s="100" t="e">
        <v>#NUM!</v>
      </c>
      <c r="C7417" s="100">
        <v>0</v>
      </c>
      <c r="D7417">
        <v>0</v>
      </c>
    </row>
    <row r="7418" spans="1:4">
      <c r="A7418" s="31" t="e">
        <v>#NUM!</v>
      </c>
      <c r="B7418" s="100" t="e">
        <v>#NUM!</v>
      </c>
      <c r="C7418" s="100">
        <v>0</v>
      </c>
      <c r="D7418">
        <v>0</v>
      </c>
    </row>
    <row r="7419" spans="1:4">
      <c r="A7419" s="31" t="e">
        <v>#NUM!</v>
      </c>
      <c r="B7419" s="100" t="e">
        <v>#NUM!</v>
      </c>
      <c r="C7419" s="100">
        <v>0</v>
      </c>
      <c r="D7419">
        <v>0</v>
      </c>
    </row>
    <row r="7420" spans="1:4">
      <c r="A7420" s="31" t="e">
        <v>#NUM!</v>
      </c>
      <c r="B7420" s="100" t="e">
        <v>#NUM!</v>
      </c>
      <c r="C7420" s="100">
        <v>0</v>
      </c>
      <c r="D7420">
        <v>0</v>
      </c>
    </row>
    <row r="7421" spans="1:4">
      <c r="A7421" s="31" t="e">
        <v>#NUM!</v>
      </c>
      <c r="B7421" s="100" t="e">
        <v>#NUM!</v>
      </c>
      <c r="C7421" s="100">
        <v>0</v>
      </c>
      <c r="D7421">
        <v>0</v>
      </c>
    </row>
    <row r="7422" spans="1:4">
      <c r="A7422" s="31" t="e">
        <v>#NUM!</v>
      </c>
      <c r="B7422" s="100" t="e">
        <v>#NUM!</v>
      </c>
      <c r="C7422" s="100">
        <v>0</v>
      </c>
      <c r="D7422">
        <v>0</v>
      </c>
    </row>
    <row r="7423" spans="1:4">
      <c r="A7423" s="31" t="e">
        <v>#NUM!</v>
      </c>
      <c r="B7423" s="100" t="e">
        <v>#NUM!</v>
      </c>
      <c r="C7423" s="100">
        <v>0</v>
      </c>
      <c r="D7423">
        <v>0</v>
      </c>
    </row>
    <row r="7424" spans="1:4">
      <c r="A7424" s="31" t="e">
        <v>#NUM!</v>
      </c>
      <c r="B7424" s="100" t="e">
        <v>#NUM!</v>
      </c>
      <c r="C7424" s="100">
        <v>0</v>
      </c>
      <c r="D7424">
        <v>0</v>
      </c>
    </row>
    <row r="7425" spans="1:4">
      <c r="A7425" s="31" t="e">
        <v>#NUM!</v>
      </c>
      <c r="B7425" s="100" t="e">
        <v>#NUM!</v>
      </c>
      <c r="C7425" s="100">
        <v>0</v>
      </c>
      <c r="D7425">
        <v>0</v>
      </c>
    </row>
    <row r="7426" spans="1:4">
      <c r="A7426" s="31" t="e">
        <v>#NUM!</v>
      </c>
      <c r="B7426" s="100" t="e">
        <v>#NUM!</v>
      </c>
      <c r="C7426" s="100">
        <v>0</v>
      </c>
      <c r="D7426">
        <v>0</v>
      </c>
    </row>
    <row r="7427" spans="1:4">
      <c r="A7427" s="31" t="e">
        <v>#NUM!</v>
      </c>
      <c r="B7427" s="100" t="e">
        <v>#NUM!</v>
      </c>
      <c r="C7427" s="100">
        <v>0</v>
      </c>
      <c r="D7427">
        <v>0</v>
      </c>
    </row>
    <row r="7428" spans="1:4">
      <c r="A7428" s="31" t="e">
        <v>#NUM!</v>
      </c>
      <c r="B7428" s="100" t="e">
        <v>#NUM!</v>
      </c>
      <c r="C7428" s="100">
        <v>0</v>
      </c>
      <c r="D7428">
        <v>0</v>
      </c>
    </row>
    <row r="7429" spans="1:4">
      <c r="A7429" s="31" t="e">
        <v>#NUM!</v>
      </c>
      <c r="B7429" s="100" t="e">
        <v>#NUM!</v>
      </c>
      <c r="C7429" s="100">
        <v>0</v>
      </c>
      <c r="D7429">
        <v>0</v>
      </c>
    </row>
    <row r="7430" spans="1:4">
      <c r="A7430" s="31" t="e">
        <v>#NUM!</v>
      </c>
      <c r="B7430" s="100" t="e">
        <v>#NUM!</v>
      </c>
      <c r="C7430" s="100">
        <v>0</v>
      </c>
      <c r="D7430">
        <v>0</v>
      </c>
    </row>
    <row r="7431" spans="1:4">
      <c r="A7431" s="31" t="e">
        <v>#NUM!</v>
      </c>
      <c r="B7431" s="100" t="e">
        <v>#NUM!</v>
      </c>
      <c r="C7431" s="100">
        <v>0</v>
      </c>
      <c r="D7431">
        <v>0</v>
      </c>
    </row>
    <row r="7432" spans="1:4">
      <c r="A7432" s="31" t="e">
        <v>#NUM!</v>
      </c>
      <c r="B7432" s="100" t="e">
        <v>#NUM!</v>
      </c>
      <c r="C7432" s="100">
        <v>0</v>
      </c>
      <c r="D7432">
        <v>0</v>
      </c>
    </row>
    <row r="7433" spans="1:4">
      <c r="A7433" s="31" t="e">
        <v>#NUM!</v>
      </c>
      <c r="B7433" s="100" t="e">
        <v>#NUM!</v>
      </c>
      <c r="C7433" s="100">
        <v>0</v>
      </c>
      <c r="D7433">
        <v>0</v>
      </c>
    </row>
    <row r="7434" spans="1:4">
      <c r="A7434" s="31" t="e">
        <v>#NUM!</v>
      </c>
      <c r="B7434" s="100" t="e">
        <v>#NUM!</v>
      </c>
      <c r="C7434" s="100">
        <v>0</v>
      </c>
      <c r="D7434">
        <v>0</v>
      </c>
    </row>
    <row r="7435" spans="1:4">
      <c r="A7435" s="31" t="e">
        <v>#NUM!</v>
      </c>
      <c r="B7435" s="100" t="e">
        <v>#NUM!</v>
      </c>
      <c r="C7435" s="100">
        <v>0</v>
      </c>
      <c r="D7435">
        <v>0</v>
      </c>
    </row>
    <row r="7436" spans="1:4">
      <c r="A7436" s="31" t="e">
        <v>#NUM!</v>
      </c>
      <c r="B7436" s="100" t="e">
        <v>#NUM!</v>
      </c>
      <c r="C7436" s="100">
        <v>0</v>
      </c>
      <c r="D7436">
        <v>0</v>
      </c>
    </row>
    <row r="7437" spans="1:4">
      <c r="A7437" s="31" t="e">
        <v>#NUM!</v>
      </c>
      <c r="B7437" s="100" t="e">
        <v>#NUM!</v>
      </c>
      <c r="C7437" s="100">
        <v>0</v>
      </c>
      <c r="D7437">
        <v>0</v>
      </c>
    </row>
    <row r="7438" spans="1:4">
      <c r="A7438" s="31" t="e">
        <v>#NUM!</v>
      </c>
      <c r="B7438" s="100" t="e">
        <v>#NUM!</v>
      </c>
      <c r="C7438" s="100">
        <v>0</v>
      </c>
      <c r="D7438">
        <v>0</v>
      </c>
    </row>
    <row r="7439" spans="1:4">
      <c r="A7439" s="31" t="e">
        <v>#NUM!</v>
      </c>
      <c r="B7439" s="100" t="e">
        <v>#NUM!</v>
      </c>
      <c r="C7439" s="100">
        <v>0</v>
      </c>
      <c r="D7439">
        <v>0</v>
      </c>
    </row>
    <row r="7440" spans="1:4">
      <c r="A7440" s="31" t="e">
        <v>#NUM!</v>
      </c>
      <c r="B7440" s="100" t="e">
        <v>#NUM!</v>
      </c>
      <c r="C7440" s="100">
        <v>0</v>
      </c>
      <c r="D7440">
        <v>0</v>
      </c>
    </row>
    <row r="7441" spans="1:4">
      <c r="A7441" s="31" t="e">
        <v>#NUM!</v>
      </c>
      <c r="B7441" s="100" t="e">
        <v>#NUM!</v>
      </c>
      <c r="C7441" s="100">
        <v>0</v>
      </c>
      <c r="D7441">
        <v>0</v>
      </c>
    </row>
    <row r="7442" spans="1:4">
      <c r="A7442" s="31" t="e">
        <v>#NUM!</v>
      </c>
      <c r="B7442" s="100" t="e">
        <v>#NUM!</v>
      </c>
      <c r="C7442" s="100">
        <v>0</v>
      </c>
      <c r="D7442">
        <v>0</v>
      </c>
    </row>
    <row r="7443" spans="1:4">
      <c r="A7443" s="31" t="e">
        <v>#NUM!</v>
      </c>
      <c r="B7443" s="100" t="e">
        <v>#NUM!</v>
      </c>
      <c r="C7443" s="100">
        <v>0</v>
      </c>
      <c r="D7443">
        <v>0</v>
      </c>
    </row>
    <row r="7444" spans="1:4">
      <c r="A7444" s="31" t="e">
        <v>#NUM!</v>
      </c>
      <c r="B7444" s="100" t="e">
        <v>#NUM!</v>
      </c>
      <c r="C7444" s="100">
        <v>0</v>
      </c>
      <c r="D7444">
        <v>0</v>
      </c>
    </row>
    <row r="7445" spans="1:4">
      <c r="A7445" s="31" t="e">
        <v>#NUM!</v>
      </c>
      <c r="B7445" s="100" t="e">
        <v>#NUM!</v>
      </c>
      <c r="C7445" s="100">
        <v>0</v>
      </c>
      <c r="D7445">
        <v>0</v>
      </c>
    </row>
    <row r="7446" spans="1:4">
      <c r="A7446" s="31" t="e">
        <v>#NUM!</v>
      </c>
      <c r="B7446" s="100" t="e">
        <v>#NUM!</v>
      </c>
      <c r="C7446" s="100">
        <v>0</v>
      </c>
      <c r="D7446">
        <v>0</v>
      </c>
    </row>
    <row r="7447" spans="1:4">
      <c r="A7447" s="31" t="e">
        <v>#NUM!</v>
      </c>
      <c r="B7447" s="100" t="e">
        <v>#NUM!</v>
      </c>
      <c r="C7447" s="100">
        <v>0</v>
      </c>
      <c r="D7447">
        <v>0</v>
      </c>
    </row>
    <row r="7448" spans="1:4">
      <c r="A7448" s="31" t="e">
        <v>#NUM!</v>
      </c>
      <c r="B7448" s="100" t="e">
        <v>#NUM!</v>
      </c>
      <c r="C7448" s="100">
        <v>0</v>
      </c>
      <c r="D7448">
        <v>0</v>
      </c>
    </row>
    <row r="7449" spans="1:4">
      <c r="A7449" s="31" t="e">
        <v>#NUM!</v>
      </c>
      <c r="B7449" s="100" t="e">
        <v>#NUM!</v>
      </c>
      <c r="C7449" s="100">
        <v>0</v>
      </c>
      <c r="D7449">
        <v>0</v>
      </c>
    </row>
    <row r="7450" spans="1:4">
      <c r="A7450" s="31" t="e">
        <v>#NUM!</v>
      </c>
      <c r="B7450" s="100" t="e">
        <v>#NUM!</v>
      </c>
      <c r="C7450" s="100">
        <v>0</v>
      </c>
      <c r="D7450">
        <v>0</v>
      </c>
    </row>
    <row r="7451" spans="1:4">
      <c r="A7451" s="31" t="e">
        <v>#NUM!</v>
      </c>
      <c r="B7451" s="100" t="e">
        <v>#NUM!</v>
      </c>
      <c r="C7451" s="100">
        <v>0</v>
      </c>
      <c r="D7451">
        <v>0</v>
      </c>
    </row>
    <row r="7452" spans="1:4">
      <c r="A7452" s="31" t="e">
        <v>#NUM!</v>
      </c>
      <c r="B7452" s="100" t="e">
        <v>#NUM!</v>
      </c>
      <c r="C7452" s="100">
        <v>0</v>
      </c>
      <c r="D7452">
        <v>0</v>
      </c>
    </row>
    <row r="7453" spans="1:4">
      <c r="A7453" s="31" t="e">
        <v>#NUM!</v>
      </c>
      <c r="B7453" s="100" t="e">
        <v>#NUM!</v>
      </c>
      <c r="C7453" s="100">
        <v>0</v>
      </c>
      <c r="D7453">
        <v>0</v>
      </c>
    </row>
    <row r="7454" spans="1:4">
      <c r="A7454" s="31" t="e">
        <v>#NUM!</v>
      </c>
      <c r="B7454" s="100" t="e">
        <v>#NUM!</v>
      </c>
      <c r="C7454" s="100">
        <v>0</v>
      </c>
      <c r="D7454">
        <v>0</v>
      </c>
    </row>
    <row r="7455" spans="1:4">
      <c r="A7455" s="31" t="e">
        <v>#NUM!</v>
      </c>
      <c r="B7455" s="100" t="e">
        <v>#NUM!</v>
      </c>
      <c r="C7455" s="100">
        <v>0</v>
      </c>
      <c r="D7455">
        <v>0</v>
      </c>
    </row>
    <row r="7456" spans="1:4">
      <c r="A7456" s="31" t="e">
        <v>#NUM!</v>
      </c>
      <c r="B7456" s="100" t="e">
        <v>#NUM!</v>
      </c>
      <c r="C7456" s="100">
        <v>0</v>
      </c>
      <c r="D7456">
        <v>0</v>
      </c>
    </row>
    <row r="7457" spans="1:4">
      <c r="A7457" s="31" t="e">
        <v>#NUM!</v>
      </c>
      <c r="B7457" s="100" t="e">
        <v>#NUM!</v>
      </c>
      <c r="C7457" s="100">
        <v>0</v>
      </c>
      <c r="D7457">
        <v>0</v>
      </c>
    </row>
    <row r="7458" spans="1:4">
      <c r="A7458" s="31" t="e">
        <v>#NUM!</v>
      </c>
      <c r="B7458" s="100" t="e">
        <v>#NUM!</v>
      </c>
      <c r="C7458" s="100">
        <v>0</v>
      </c>
      <c r="D7458">
        <v>0</v>
      </c>
    </row>
    <row r="7459" spans="1:4">
      <c r="A7459" s="31" t="e">
        <v>#NUM!</v>
      </c>
      <c r="B7459" s="100" t="e">
        <v>#NUM!</v>
      </c>
      <c r="C7459" s="100">
        <v>0</v>
      </c>
      <c r="D7459">
        <v>0</v>
      </c>
    </row>
    <row r="7460" spans="1:4">
      <c r="A7460" s="31" t="e">
        <v>#NUM!</v>
      </c>
      <c r="B7460" s="100" t="e">
        <v>#NUM!</v>
      </c>
      <c r="C7460" s="100">
        <v>0</v>
      </c>
      <c r="D7460">
        <v>0</v>
      </c>
    </row>
    <row r="7461" spans="1:4">
      <c r="A7461" s="31" t="e">
        <v>#NUM!</v>
      </c>
      <c r="B7461" s="100" t="e">
        <v>#NUM!</v>
      </c>
      <c r="C7461" s="100">
        <v>0</v>
      </c>
      <c r="D7461">
        <v>0</v>
      </c>
    </row>
    <row r="7462" spans="1:4">
      <c r="A7462" s="31" t="e">
        <v>#NUM!</v>
      </c>
      <c r="B7462" s="100" t="e">
        <v>#NUM!</v>
      </c>
      <c r="C7462" s="100">
        <v>0</v>
      </c>
      <c r="D7462">
        <v>0</v>
      </c>
    </row>
    <row r="7463" spans="1:4">
      <c r="A7463" s="31" t="e">
        <v>#NUM!</v>
      </c>
      <c r="B7463" s="100" t="e">
        <v>#NUM!</v>
      </c>
      <c r="C7463" s="100">
        <v>0</v>
      </c>
      <c r="D7463">
        <v>0</v>
      </c>
    </row>
    <row r="7464" spans="1:4">
      <c r="A7464" s="31" t="e">
        <v>#NUM!</v>
      </c>
      <c r="B7464" s="100" t="e">
        <v>#NUM!</v>
      </c>
      <c r="C7464" s="100">
        <v>0</v>
      </c>
      <c r="D7464">
        <v>0</v>
      </c>
    </row>
    <row r="7465" spans="1:4">
      <c r="A7465" s="31" t="e">
        <v>#NUM!</v>
      </c>
      <c r="B7465" s="100" t="e">
        <v>#NUM!</v>
      </c>
      <c r="C7465" s="100">
        <v>0</v>
      </c>
      <c r="D7465">
        <v>0</v>
      </c>
    </row>
    <row r="7466" spans="1:4">
      <c r="A7466" s="31" t="e">
        <v>#NUM!</v>
      </c>
      <c r="B7466" s="100" t="e">
        <v>#NUM!</v>
      </c>
      <c r="C7466" s="100">
        <v>0</v>
      </c>
      <c r="D7466">
        <v>0</v>
      </c>
    </row>
    <row r="7467" spans="1:4">
      <c r="A7467" s="31" t="e">
        <v>#NUM!</v>
      </c>
      <c r="B7467" s="100" t="e">
        <v>#NUM!</v>
      </c>
      <c r="C7467" s="100">
        <v>0</v>
      </c>
      <c r="D7467">
        <v>0</v>
      </c>
    </row>
    <row r="7468" spans="1:4">
      <c r="A7468" s="31" t="e">
        <v>#NUM!</v>
      </c>
      <c r="B7468" s="100" t="e">
        <v>#NUM!</v>
      </c>
      <c r="C7468" s="100">
        <v>0</v>
      </c>
      <c r="D7468">
        <v>0</v>
      </c>
    </row>
    <row r="7469" spans="1:4">
      <c r="A7469" s="31" t="e">
        <v>#NUM!</v>
      </c>
      <c r="B7469" s="100" t="e">
        <v>#NUM!</v>
      </c>
      <c r="C7469" s="100">
        <v>0</v>
      </c>
      <c r="D7469">
        <v>0</v>
      </c>
    </row>
    <row r="7470" spans="1:4">
      <c r="A7470" s="31" t="e">
        <v>#NUM!</v>
      </c>
      <c r="B7470" s="100" t="e">
        <v>#NUM!</v>
      </c>
      <c r="C7470" s="100">
        <v>0</v>
      </c>
      <c r="D7470">
        <v>0</v>
      </c>
    </row>
    <row r="7471" spans="1:4">
      <c r="A7471" s="31" t="e">
        <v>#NUM!</v>
      </c>
      <c r="B7471" s="100" t="e">
        <v>#NUM!</v>
      </c>
      <c r="C7471" s="100">
        <v>0</v>
      </c>
      <c r="D7471">
        <v>0</v>
      </c>
    </row>
    <row r="7472" spans="1:4">
      <c r="A7472" s="31" t="e">
        <v>#NUM!</v>
      </c>
      <c r="B7472" s="100" t="e">
        <v>#NUM!</v>
      </c>
      <c r="C7472" s="100">
        <v>0</v>
      </c>
      <c r="D7472">
        <v>0</v>
      </c>
    </row>
    <row r="7473" spans="1:4">
      <c r="A7473" s="31" t="e">
        <v>#NUM!</v>
      </c>
      <c r="B7473" s="100" t="e">
        <v>#NUM!</v>
      </c>
      <c r="C7473" s="100">
        <v>0</v>
      </c>
      <c r="D7473">
        <v>0</v>
      </c>
    </row>
    <row r="7474" spans="1:4">
      <c r="A7474" s="31" t="e">
        <v>#NUM!</v>
      </c>
      <c r="B7474" s="100" t="e">
        <v>#NUM!</v>
      </c>
      <c r="C7474" s="100">
        <v>0</v>
      </c>
      <c r="D7474">
        <v>0</v>
      </c>
    </row>
    <row r="7475" spans="1:4">
      <c r="A7475" s="31" t="e">
        <v>#NUM!</v>
      </c>
      <c r="B7475" s="100" t="e">
        <v>#NUM!</v>
      </c>
      <c r="C7475" s="100">
        <v>0</v>
      </c>
      <c r="D7475">
        <v>0</v>
      </c>
    </row>
    <row r="7476" spans="1:4">
      <c r="A7476" s="31" t="e">
        <v>#NUM!</v>
      </c>
      <c r="B7476" s="100" t="e">
        <v>#NUM!</v>
      </c>
      <c r="C7476" s="100">
        <v>0</v>
      </c>
      <c r="D7476">
        <v>0</v>
      </c>
    </row>
    <row r="7477" spans="1:4">
      <c r="A7477" s="31" t="e">
        <v>#NUM!</v>
      </c>
      <c r="B7477" s="100" t="e">
        <v>#NUM!</v>
      </c>
      <c r="C7477" s="100">
        <v>0</v>
      </c>
      <c r="D7477">
        <v>0</v>
      </c>
    </row>
    <row r="7478" spans="1:4">
      <c r="A7478" s="31" t="e">
        <v>#NUM!</v>
      </c>
      <c r="B7478" s="100" t="e">
        <v>#NUM!</v>
      </c>
      <c r="C7478" s="100">
        <v>0</v>
      </c>
      <c r="D7478">
        <v>0</v>
      </c>
    </row>
    <row r="7479" spans="1:4">
      <c r="A7479" s="31" t="e">
        <v>#NUM!</v>
      </c>
      <c r="B7479" s="100" t="e">
        <v>#NUM!</v>
      </c>
      <c r="C7479" s="100">
        <v>0</v>
      </c>
      <c r="D7479">
        <v>0</v>
      </c>
    </row>
    <row r="7480" spans="1:4">
      <c r="A7480" s="31" t="e">
        <v>#NUM!</v>
      </c>
      <c r="B7480" s="100" t="e">
        <v>#NUM!</v>
      </c>
      <c r="C7480" s="100">
        <v>0</v>
      </c>
      <c r="D7480">
        <v>0</v>
      </c>
    </row>
    <row r="7481" spans="1:4">
      <c r="A7481" s="31" t="e">
        <v>#NUM!</v>
      </c>
      <c r="B7481" s="100" t="e">
        <v>#NUM!</v>
      </c>
      <c r="C7481" s="100">
        <v>0</v>
      </c>
      <c r="D7481">
        <v>0</v>
      </c>
    </row>
    <row r="7482" spans="1:4">
      <c r="A7482" s="31" t="e">
        <v>#NUM!</v>
      </c>
      <c r="B7482" s="100" t="e">
        <v>#NUM!</v>
      </c>
      <c r="C7482" s="100">
        <v>0</v>
      </c>
      <c r="D7482">
        <v>0</v>
      </c>
    </row>
    <row r="7483" spans="1:4">
      <c r="A7483" s="31" t="e">
        <v>#NUM!</v>
      </c>
      <c r="B7483" s="100" t="e">
        <v>#NUM!</v>
      </c>
      <c r="C7483" s="100">
        <v>0</v>
      </c>
      <c r="D7483">
        <v>0</v>
      </c>
    </row>
    <row r="7484" spans="1:4">
      <c r="A7484" s="31" t="e">
        <v>#NUM!</v>
      </c>
      <c r="B7484" s="100" t="e">
        <v>#NUM!</v>
      </c>
      <c r="C7484" s="100">
        <v>0</v>
      </c>
      <c r="D7484">
        <v>0</v>
      </c>
    </row>
    <row r="7485" spans="1:4">
      <c r="A7485" s="31" t="e">
        <v>#NUM!</v>
      </c>
      <c r="B7485" s="100" t="e">
        <v>#NUM!</v>
      </c>
      <c r="C7485" s="100">
        <v>0</v>
      </c>
      <c r="D7485">
        <v>0</v>
      </c>
    </row>
    <row r="7486" spans="1:4">
      <c r="A7486" s="31" t="e">
        <v>#NUM!</v>
      </c>
      <c r="B7486" s="100" t="e">
        <v>#NUM!</v>
      </c>
      <c r="C7486" s="100">
        <v>0</v>
      </c>
      <c r="D7486">
        <v>0</v>
      </c>
    </row>
    <row r="7487" spans="1:4">
      <c r="A7487" s="31" t="e">
        <v>#NUM!</v>
      </c>
      <c r="B7487" s="100" t="e">
        <v>#NUM!</v>
      </c>
      <c r="C7487" s="100">
        <v>0</v>
      </c>
      <c r="D7487">
        <v>0</v>
      </c>
    </row>
    <row r="7488" spans="1:4">
      <c r="A7488" s="31" t="e">
        <v>#NUM!</v>
      </c>
      <c r="B7488" s="100" t="e">
        <v>#NUM!</v>
      </c>
      <c r="C7488" s="100">
        <v>0</v>
      </c>
      <c r="D7488">
        <v>0</v>
      </c>
    </row>
    <row r="7489" spans="1:4">
      <c r="A7489" s="31" t="e">
        <v>#NUM!</v>
      </c>
      <c r="B7489" s="100" t="e">
        <v>#NUM!</v>
      </c>
      <c r="C7489" s="100">
        <v>0</v>
      </c>
      <c r="D7489">
        <v>0</v>
      </c>
    </row>
    <row r="7490" spans="1:4">
      <c r="A7490" s="31" t="e">
        <v>#NUM!</v>
      </c>
      <c r="B7490" s="100" t="e">
        <v>#NUM!</v>
      </c>
      <c r="C7490" s="100">
        <v>0</v>
      </c>
      <c r="D7490">
        <v>0</v>
      </c>
    </row>
    <row r="7491" spans="1:4">
      <c r="A7491" s="31" t="e">
        <v>#NUM!</v>
      </c>
      <c r="B7491" s="100" t="e">
        <v>#NUM!</v>
      </c>
      <c r="C7491" s="100">
        <v>0</v>
      </c>
      <c r="D7491">
        <v>0</v>
      </c>
    </row>
    <row r="7492" spans="1:4">
      <c r="A7492" s="31" t="e">
        <v>#NUM!</v>
      </c>
      <c r="B7492" s="100" t="e">
        <v>#NUM!</v>
      </c>
      <c r="C7492" s="100">
        <v>0</v>
      </c>
      <c r="D7492">
        <v>0</v>
      </c>
    </row>
    <row r="7493" spans="1:4">
      <c r="A7493" s="31" t="e">
        <v>#NUM!</v>
      </c>
      <c r="B7493" s="100" t="e">
        <v>#NUM!</v>
      </c>
      <c r="C7493" s="100">
        <v>0</v>
      </c>
      <c r="D7493">
        <v>0</v>
      </c>
    </row>
    <row r="7494" spans="1:4">
      <c r="A7494" s="31" t="e">
        <v>#NUM!</v>
      </c>
      <c r="B7494" s="100" t="e">
        <v>#NUM!</v>
      </c>
      <c r="C7494" s="100">
        <v>0</v>
      </c>
      <c r="D7494">
        <v>0</v>
      </c>
    </row>
    <row r="7495" spans="1:4">
      <c r="A7495" s="31" t="e">
        <v>#NUM!</v>
      </c>
      <c r="B7495" s="100" t="e">
        <v>#NUM!</v>
      </c>
      <c r="C7495" s="100">
        <v>0</v>
      </c>
      <c r="D7495">
        <v>0</v>
      </c>
    </row>
    <row r="7496" spans="1:4">
      <c r="A7496" s="31" t="e">
        <v>#NUM!</v>
      </c>
      <c r="B7496" s="100" t="e">
        <v>#NUM!</v>
      </c>
      <c r="C7496" s="100">
        <v>0</v>
      </c>
      <c r="D7496">
        <v>0</v>
      </c>
    </row>
    <row r="7497" spans="1:4">
      <c r="A7497" s="31" t="e">
        <v>#NUM!</v>
      </c>
      <c r="B7497" s="100" t="e">
        <v>#NUM!</v>
      </c>
      <c r="C7497" s="100">
        <v>0</v>
      </c>
      <c r="D7497">
        <v>0</v>
      </c>
    </row>
    <row r="7498" spans="1:4">
      <c r="A7498" s="31" t="e">
        <v>#NUM!</v>
      </c>
      <c r="B7498" s="100" t="e">
        <v>#NUM!</v>
      </c>
      <c r="C7498" s="100">
        <v>0</v>
      </c>
      <c r="D7498">
        <v>0</v>
      </c>
    </row>
    <row r="7499" spans="1:4">
      <c r="A7499" s="31" t="e">
        <v>#NUM!</v>
      </c>
      <c r="B7499" s="100" t="e">
        <v>#NUM!</v>
      </c>
      <c r="C7499" s="100">
        <v>0</v>
      </c>
      <c r="D7499">
        <v>0</v>
      </c>
    </row>
    <row r="7500" spans="1:4">
      <c r="A7500" s="31" t="e">
        <v>#NUM!</v>
      </c>
      <c r="B7500" s="100" t="e">
        <v>#NUM!</v>
      </c>
      <c r="C7500" s="100">
        <v>0</v>
      </c>
      <c r="D7500">
        <v>0</v>
      </c>
    </row>
    <row r="7501" spans="1:4">
      <c r="A7501" s="31" t="e">
        <v>#NUM!</v>
      </c>
      <c r="B7501" s="100" t="e">
        <v>#NUM!</v>
      </c>
      <c r="C7501" s="100">
        <v>0</v>
      </c>
      <c r="D7501">
        <v>0</v>
      </c>
    </row>
    <row r="7502" spans="1:4">
      <c r="A7502" s="31" t="e">
        <v>#NUM!</v>
      </c>
      <c r="B7502" s="100" t="e">
        <v>#NUM!</v>
      </c>
      <c r="C7502" s="100">
        <v>0</v>
      </c>
      <c r="D7502">
        <v>0</v>
      </c>
    </row>
    <row r="7503" spans="1:4">
      <c r="A7503" s="31" t="e">
        <v>#NUM!</v>
      </c>
      <c r="B7503" s="100" t="e">
        <v>#NUM!</v>
      </c>
      <c r="C7503" s="100">
        <v>0</v>
      </c>
      <c r="D7503">
        <v>0</v>
      </c>
    </row>
    <row r="7504" spans="1:4">
      <c r="A7504" s="31" t="e">
        <v>#NUM!</v>
      </c>
      <c r="B7504" s="100" t="e">
        <v>#NUM!</v>
      </c>
      <c r="C7504" s="100">
        <v>0</v>
      </c>
      <c r="D7504">
        <v>0</v>
      </c>
    </row>
    <row r="7505" spans="1:4">
      <c r="A7505" s="31" t="e">
        <v>#NUM!</v>
      </c>
      <c r="B7505" s="100" t="e">
        <v>#NUM!</v>
      </c>
      <c r="C7505" s="100">
        <v>0</v>
      </c>
      <c r="D7505">
        <v>0</v>
      </c>
    </row>
    <row r="7506" spans="1:4">
      <c r="A7506" s="31" t="e">
        <v>#NUM!</v>
      </c>
      <c r="B7506" s="100" t="e">
        <v>#NUM!</v>
      </c>
      <c r="C7506" s="100">
        <v>0</v>
      </c>
      <c r="D7506">
        <v>0</v>
      </c>
    </row>
    <row r="7507" spans="1:4">
      <c r="A7507" s="31" t="e">
        <v>#NUM!</v>
      </c>
      <c r="B7507" s="100" t="e">
        <v>#NUM!</v>
      </c>
      <c r="C7507" s="100">
        <v>0</v>
      </c>
      <c r="D7507">
        <v>0</v>
      </c>
    </row>
    <row r="7508" spans="1:4">
      <c r="A7508" s="31" t="e">
        <v>#NUM!</v>
      </c>
      <c r="B7508" s="100" t="e">
        <v>#NUM!</v>
      </c>
      <c r="C7508" s="100">
        <v>0</v>
      </c>
      <c r="D7508">
        <v>0</v>
      </c>
    </row>
    <row r="7509" spans="1:4">
      <c r="A7509" s="31" t="e">
        <v>#NUM!</v>
      </c>
      <c r="B7509" s="100" t="e">
        <v>#NUM!</v>
      </c>
      <c r="C7509" s="100">
        <v>0</v>
      </c>
      <c r="D7509">
        <v>0</v>
      </c>
    </row>
    <row r="7510" spans="1:4">
      <c r="A7510" s="31" t="e">
        <v>#NUM!</v>
      </c>
      <c r="B7510" s="100" t="e">
        <v>#NUM!</v>
      </c>
      <c r="C7510" s="100">
        <v>0</v>
      </c>
      <c r="D7510">
        <v>0</v>
      </c>
    </row>
    <row r="7511" spans="1:4">
      <c r="A7511" s="31" t="e">
        <v>#NUM!</v>
      </c>
      <c r="B7511" s="100" t="e">
        <v>#NUM!</v>
      </c>
      <c r="C7511" s="100">
        <v>0</v>
      </c>
      <c r="D7511">
        <v>0</v>
      </c>
    </row>
    <row r="7512" spans="1:4">
      <c r="A7512" s="31" t="e">
        <v>#NUM!</v>
      </c>
      <c r="B7512" s="100" t="e">
        <v>#NUM!</v>
      </c>
      <c r="C7512" s="100">
        <v>0</v>
      </c>
      <c r="D7512">
        <v>0</v>
      </c>
    </row>
    <row r="7513" spans="1:4">
      <c r="A7513" s="31" t="e">
        <v>#NUM!</v>
      </c>
      <c r="B7513" s="100" t="e">
        <v>#NUM!</v>
      </c>
      <c r="C7513" s="100">
        <v>0</v>
      </c>
      <c r="D7513">
        <v>0</v>
      </c>
    </row>
    <row r="7514" spans="1:4">
      <c r="A7514" s="31" t="e">
        <v>#NUM!</v>
      </c>
      <c r="B7514" s="100" t="e">
        <v>#NUM!</v>
      </c>
      <c r="C7514" s="100">
        <v>0</v>
      </c>
      <c r="D7514">
        <v>0</v>
      </c>
    </row>
    <row r="7515" spans="1:4">
      <c r="A7515" s="31" t="e">
        <v>#NUM!</v>
      </c>
      <c r="B7515" s="100" t="e">
        <v>#NUM!</v>
      </c>
      <c r="C7515" s="100">
        <v>0</v>
      </c>
      <c r="D7515">
        <v>0</v>
      </c>
    </row>
    <row r="7516" spans="1:4">
      <c r="A7516" s="31" t="e">
        <v>#NUM!</v>
      </c>
      <c r="B7516" s="100" t="e">
        <v>#NUM!</v>
      </c>
      <c r="C7516" s="100">
        <v>0</v>
      </c>
      <c r="D7516">
        <v>0</v>
      </c>
    </row>
    <row r="7517" spans="1:4">
      <c r="A7517" s="31" t="e">
        <v>#NUM!</v>
      </c>
      <c r="B7517" s="100" t="e">
        <v>#NUM!</v>
      </c>
      <c r="C7517" s="100">
        <v>0</v>
      </c>
      <c r="D7517">
        <v>0</v>
      </c>
    </row>
    <row r="7518" spans="1:4">
      <c r="A7518" s="31" t="e">
        <v>#NUM!</v>
      </c>
      <c r="B7518" s="100" t="e">
        <v>#NUM!</v>
      </c>
      <c r="C7518" s="100">
        <v>0</v>
      </c>
      <c r="D7518">
        <v>0</v>
      </c>
    </row>
    <row r="7519" spans="1:4">
      <c r="A7519" s="31" t="e">
        <v>#NUM!</v>
      </c>
      <c r="B7519" s="100" t="e">
        <v>#NUM!</v>
      </c>
      <c r="C7519" s="100">
        <v>0</v>
      </c>
      <c r="D7519">
        <v>0</v>
      </c>
    </row>
    <row r="7520" spans="1:4">
      <c r="A7520" s="31" t="e">
        <v>#NUM!</v>
      </c>
      <c r="B7520" s="100" t="e">
        <v>#NUM!</v>
      </c>
      <c r="C7520" s="100">
        <v>0</v>
      </c>
      <c r="D7520">
        <v>0</v>
      </c>
    </row>
    <row r="7521" spans="1:4">
      <c r="A7521" s="31" t="e">
        <v>#NUM!</v>
      </c>
      <c r="B7521" s="100" t="e">
        <v>#NUM!</v>
      </c>
      <c r="C7521" s="100">
        <v>0</v>
      </c>
      <c r="D7521">
        <v>0</v>
      </c>
    </row>
    <row r="7522" spans="1:4">
      <c r="A7522" s="31" t="e">
        <v>#NUM!</v>
      </c>
      <c r="B7522" s="100" t="e">
        <v>#NUM!</v>
      </c>
      <c r="C7522" s="100">
        <v>0</v>
      </c>
      <c r="D7522">
        <v>0</v>
      </c>
    </row>
    <row r="7523" spans="1:4">
      <c r="A7523" s="31" t="e">
        <v>#NUM!</v>
      </c>
      <c r="B7523" s="100" t="e">
        <v>#NUM!</v>
      </c>
      <c r="C7523" s="100">
        <v>0</v>
      </c>
      <c r="D7523">
        <v>0</v>
      </c>
    </row>
    <row r="7524" spans="1:4">
      <c r="A7524" s="31" t="e">
        <v>#NUM!</v>
      </c>
      <c r="B7524" s="100" t="e">
        <v>#NUM!</v>
      </c>
      <c r="C7524" s="100">
        <v>0</v>
      </c>
      <c r="D7524">
        <v>0</v>
      </c>
    </row>
    <row r="7525" spans="1:4">
      <c r="A7525" s="31" t="e">
        <v>#NUM!</v>
      </c>
      <c r="B7525" s="100" t="e">
        <v>#NUM!</v>
      </c>
      <c r="C7525" s="100">
        <v>0</v>
      </c>
      <c r="D7525">
        <v>0</v>
      </c>
    </row>
    <row r="7526" spans="1:4">
      <c r="A7526" s="31" t="e">
        <v>#NUM!</v>
      </c>
      <c r="B7526" s="100" t="e">
        <v>#NUM!</v>
      </c>
      <c r="C7526" s="100">
        <v>0</v>
      </c>
      <c r="D7526">
        <v>0</v>
      </c>
    </row>
    <row r="7527" spans="1:4">
      <c r="A7527" s="31" t="e">
        <v>#NUM!</v>
      </c>
      <c r="B7527" s="100" t="e">
        <v>#NUM!</v>
      </c>
      <c r="C7527" s="100">
        <v>0</v>
      </c>
      <c r="D7527">
        <v>0</v>
      </c>
    </row>
    <row r="7528" spans="1:4">
      <c r="A7528" s="31" t="e">
        <v>#NUM!</v>
      </c>
      <c r="B7528" s="100" t="e">
        <v>#NUM!</v>
      </c>
      <c r="C7528" s="100">
        <v>0</v>
      </c>
      <c r="D7528">
        <v>0</v>
      </c>
    </row>
    <row r="7529" spans="1:4">
      <c r="A7529" s="31" t="e">
        <v>#NUM!</v>
      </c>
      <c r="B7529" s="100" t="e">
        <v>#NUM!</v>
      </c>
      <c r="C7529" s="100">
        <v>0</v>
      </c>
      <c r="D7529">
        <v>0</v>
      </c>
    </row>
    <row r="7530" spans="1:4">
      <c r="A7530" s="31" t="e">
        <v>#NUM!</v>
      </c>
      <c r="B7530" s="100" t="e">
        <v>#NUM!</v>
      </c>
      <c r="C7530" s="100">
        <v>0</v>
      </c>
      <c r="D7530">
        <v>0</v>
      </c>
    </row>
    <row r="7531" spans="1:4">
      <c r="A7531" s="31" t="e">
        <v>#NUM!</v>
      </c>
      <c r="B7531" s="100" t="e">
        <v>#NUM!</v>
      </c>
      <c r="C7531" s="100">
        <v>0</v>
      </c>
      <c r="D7531">
        <v>0</v>
      </c>
    </row>
    <row r="7532" spans="1:4">
      <c r="A7532" s="31" t="e">
        <v>#NUM!</v>
      </c>
      <c r="B7532" s="100" t="e">
        <v>#NUM!</v>
      </c>
      <c r="C7532" s="100">
        <v>0</v>
      </c>
      <c r="D7532">
        <v>0</v>
      </c>
    </row>
    <row r="7533" spans="1:4">
      <c r="A7533" s="31" t="e">
        <v>#NUM!</v>
      </c>
      <c r="B7533" s="100" t="e">
        <v>#NUM!</v>
      </c>
      <c r="C7533" s="100">
        <v>0</v>
      </c>
      <c r="D7533">
        <v>0</v>
      </c>
    </row>
    <row r="7534" spans="1:4">
      <c r="A7534" s="31" t="e">
        <v>#NUM!</v>
      </c>
      <c r="B7534" s="100" t="e">
        <v>#NUM!</v>
      </c>
      <c r="C7534" s="100">
        <v>0</v>
      </c>
      <c r="D7534">
        <v>0</v>
      </c>
    </row>
    <row r="7535" spans="1:4">
      <c r="A7535" s="31" t="e">
        <v>#NUM!</v>
      </c>
      <c r="B7535" s="100" t="e">
        <v>#NUM!</v>
      </c>
      <c r="C7535" s="100">
        <v>0</v>
      </c>
      <c r="D7535">
        <v>0</v>
      </c>
    </row>
    <row r="7536" spans="1:4">
      <c r="A7536" s="31" t="e">
        <v>#NUM!</v>
      </c>
      <c r="B7536" s="100" t="e">
        <v>#NUM!</v>
      </c>
      <c r="C7536" s="100">
        <v>0</v>
      </c>
      <c r="D7536">
        <v>0</v>
      </c>
    </row>
    <row r="7537" spans="1:4">
      <c r="A7537" s="31" t="e">
        <v>#NUM!</v>
      </c>
      <c r="B7537" s="100" t="e">
        <v>#NUM!</v>
      </c>
      <c r="C7537" s="100">
        <v>0</v>
      </c>
      <c r="D7537">
        <v>0</v>
      </c>
    </row>
    <row r="7538" spans="1:4">
      <c r="A7538" s="31" t="e">
        <v>#NUM!</v>
      </c>
      <c r="B7538" s="100" t="e">
        <v>#NUM!</v>
      </c>
      <c r="C7538" s="100">
        <v>0</v>
      </c>
      <c r="D7538">
        <v>0</v>
      </c>
    </row>
    <row r="7539" spans="1:4">
      <c r="A7539" s="31" t="e">
        <v>#NUM!</v>
      </c>
      <c r="B7539" s="100" t="e">
        <v>#NUM!</v>
      </c>
      <c r="C7539" s="100">
        <v>0</v>
      </c>
      <c r="D7539">
        <v>0</v>
      </c>
    </row>
    <row r="7540" spans="1:4">
      <c r="A7540" s="31" t="e">
        <v>#NUM!</v>
      </c>
      <c r="B7540" s="100" t="e">
        <v>#NUM!</v>
      </c>
      <c r="C7540" s="100">
        <v>0</v>
      </c>
      <c r="D7540">
        <v>0</v>
      </c>
    </row>
    <row r="7541" spans="1:4">
      <c r="A7541" s="31" t="e">
        <v>#NUM!</v>
      </c>
      <c r="B7541" s="100" t="e">
        <v>#NUM!</v>
      </c>
      <c r="C7541" s="100">
        <v>0</v>
      </c>
      <c r="D7541">
        <v>0</v>
      </c>
    </row>
    <row r="7542" spans="1:4">
      <c r="A7542" s="31" t="e">
        <v>#NUM!</v>
      </c>
      <c r="B7542" s="100" t="e">
        <v>#NUM!</v>
      </c>
      <c r="C7542" s="100">
        <v>0</v>
      </c>
      <c r="D7542">
        <v>0</v>
      </c>
    </row>
    <row r="7543" spans="1:4">
      <c r="A7543" s="31" t="e">
        <v>#NUM!</v>
      </c>
      <c r="B7543" s="100" t="e">
        <v>#NUM!</v>
      </c>
      <c r="C7543" s="100">
        <v>0</v>
      </c>
      <c r="D7543">
        <v>0</v>
      </c>
    </row>
    <row r="7544" spans="1:4">
      <c r="A7544" s="31" t="e">
        <v>#NUM!</v>
      </c>
      <c r="B7544" s="100" t="e">
        <v>#NUM!</v>
      </c>
      <c r="C7544" s="100">
        <v>0</v>
      </c>
      <c r="D7544">
        <v>0</v>
      </c>
    </row>
    <row r="7545" spans="1:4">
      <c r="A7545" s="31" t="e">
        <v>#NUM!</v>
      </c>
      <c r="B7545" s="100" t="e">
        <v>#NUM!</v>
      </c>
      <c r="C7545" s="100">
        <v>0</v>
      </c>
      <c r="D7545">
        <v>0</v>
      </c>
    </row>
    <row r="7546" spans="1:4">
      <c r="A7546" s="31" t="e">
        <v>#NUM!</v>
      </c>
      <c r="B7546" s="100" t="e">
        <v>#NUM!</v>
      </c>
      <c r="C7546" s="100">
        <v>0</v>
      </c>
      <c r="D7546">
        <v>0</v>
      </c>
    </row>
    <row r="7547" spans="1:4">
      <c r="A7547" s="31" t="e">
        <v>#NUM!</v>
      </c>
      <c r="B7547" s="100" t="e">
        <v>#NUM!</v>
      </c>
      <c r="C7547" s="100">
        <v>0</v>
      </c>
      <c r="D7547">
        <v>0</v>
      </c>
    </row>
    <row r="7548" spans="1:4">
      <c r="A7548" s="31" t="e">
        <v>#NUM!</v>
      </c>
      <c r="B7548" s="100" t="e">
        <v>#NUM!</v>
      </c>
      <c r="C7548" s="100">
        <v>0</v>
      </c>
      <c r="D7548">
        <v>0</v>
      </c>
    </row>
    <row r="7549" spans="1:4">
      <c r="A7549" s="31" t="e">
        <v>#NUM!</v>
      </c>
      <c r="B7549" s="100" t="e">
        <v>#NUM!</v>
      </c>
      <c r="C7549" s="100">
        <v>0</v>
      </c>
      <c r="D7549">
        <v>0</v>
      </c>
    </row>
    <row r="7550" spans="1:4">
      <c r="A7550" s="31" t="e">
        <v>#NUM!</v>
      </c>
      <c r="B7550" s="100" t="e">
        <v>#NUM!</v>
      </c>
      <c r="C7550" s="100">
        <v>0</v>
      </c>
      <c r="D7550">
        <v>0</v>
      </c>
    </row>
    <row r="7551" spans="1:4">
      <c r="A7551" s="31" t="e">
        <v>#NUM!</v>
      </c>
      <c r="B7551" s="100" t="e">
        <v>#NUM!</v>
      </c>
      <c r="C7551" s="100">
        <v>0</v>
      </c>
      <c r="D7551">
        <v>0</v>
      </c>
    </row>
    <row r="7552" spans="1:4">
      <c r="A7552" s="31" t="e">
        <v>#NUM!</v>
      </c>
      <c r="B7552" s="100" t="e">
        <v>#NUM!</v>
      </c>
      <c r="C7552" s="100">
        <v>0</v>
      </c>
      <c r="D7552">
        <v>0</v>
      </c>
    </row>
    <row r="7553" spans="1:4">
      <c r="A7553" s="31" t="e">
        <v>#NUM!</v>
      </c>
      <c r="B7553" s="100" t="e">
        <v>#NUM!</v>
      </c>
      <c r="C7553" s="100">
        <v>0</v>
      </c>
      <c r="D7553">
        <v>0</v>
      </c>
    </row>
    <row r="7554" spans="1:4">
      <c r="A7554" s="31" t="e">
        <v>#NUM!</v>
      </c>
      <c r="B7554" s="100" t="e">
        <v>#NUM!</v>
      </c>
      <c r="C7554" s="100">
        <v>0</v>
      </c>
      <c r="D7554">
        <v>0</v>
      </c>
    </row>
    <row r="7555" spans="1:4">
      <c r="A7555" s="31" t="e">
        <v>#NUM!</v>
      </c>
      <c r="B7555" s="100" t="e">
        <v>#NUM!</v>
      </c>
      <c r="C7555" s="100">
        <v>0</v>
      </c>
      <c r="D7555">
        <v>0</v>
      </c>
    </row>
    <row r="7556" spans="1:4">
      <c r="A7556" s="31" t="e">
        <v>#NUM!</v>
      </c>
      <c r="B7556" s="100" t="e">
        <v>#NUM!</v>
      </c>
      <c r="C7556" s="100">
        <v>0</v>
      </c>
      <c r="D7556">
        <v>0</v>
      </c>
    </row>
    <row r="7557" spans="1:4">
      <c r="A7557" s="31" t="e">
        <v>#NUM!</v>
      </c>
      <c r="B7557" s="100" t="e">
        <v>#NUM!</v>
      </c>
      <c r="C7557" s="100">
        <v>0</v>
      </c>
      <c r="D7557">
        <v>0</v>
      </c>
    </row>
    <row r="7558" spans="1:4">
      <c r="A7558" s="31" t="e">
        <v>#NUM!</v>
      </c>
      <c r="B7558" s="100" t="e">
        <v>#NUM!</v>
      </c>
      <c r="C7558" s="100">
        <v>0</v>
      </c>
      <c r="D7558">
        <v>0</v>
      </c>
    </row>
    <row r="7559" spans="1:4">
      <c r="A7559" s="31" t="e">
        <v>#NUM!</v>
      </c>
      <c r="B7559" s="100" t="e">
        <v>#NUM!</v>
      </c>
      <c r="C7559" s="100">
        <v>0</v>
      </c>
      <c r="D7559">
        <v>0</v>
      </c>
    </row>
    <row r="7560" spans="1:4">
      <c r="A7560" s="31" t="e">
        <v>#NUM!</v>
      </c>
      <c r="B7560" s="100" t="e">
        <v>#NUM!</v>
      </c>
      <c r="C7560" s="100">
        <v>0</v>
      </c>
      <c r="D7560">
        <v>0</v>
      </c>
    </row>
    <row r="7561" spans="1:4">
      <c r="A7561" s="31" t="e">
        <v>#NUM!</v>
      </c>
      <c r="B7561" s="100" t="e">
        <v>#NUM!</v>
      </c>
      <c r="C7561" s="100">
        <v>0</v>
      </c>
      <c r="D7561">
        <v>0</v>
      </c>
    </row>
    <row r="7562" spans="1:4">
      <c r="A7562" s="31" t="e">
        <v>#NUM!</v>
      </c>
      <c r="B7562" s="100" t="e">
        <v>#NUM!</v>
      </c>
      <c r="C7562" s="100">
        <v>0</v>
      </c>
      <c r="D7562">
        <v>0</v>
      </c>
    </row>
    <row r="7563" spans="1:4">
      <c r="A7563" s="31" t="e">
        <v>#NUM!</v>
      </c>
      <c r="B7563" s="100" t="e">
        <v>#NUM!</v>
      </c>
      <c r="C7563" s="100">
        <v>0</v>
      </c>
      <c r="D7563">
        <v>0</v>
      </c>
    </row>
    <row r="7564" spans="1:4">
      <c r="A7564" s="31" t="e">
        <v>#NUM!</v>
      </c>
      <c r="B7564" s="100" t="e">
        <v>#NUM!</v>
      </c>
      <c r="C7564" s="100">
        <v>0</v>
      </c>
      <c r="D7564">
        <v>0</v>
      </c>
    </row>
    <row r="7565" spans="1:4">
      <c r="A7565" s="31" t="e">
        <v>#NUM!</v>
      </c>
      <c r="B7565" s="100" t="e">
        <v>#NUM!</v>
      </c>
      <c r="C7565" s="100">
        <v>0</v>
      </c>
      <c r="D7565">
        <v>0</v>
      </c>
    </row>
    <row r="7566" spans="1:4">
      <c r="A7566" s="31" t="e">
        <v>#NUM!</v>
      </c>
      <c r="B7566" s="100" t="e">
        <v>#NUM!</v>
      </c>
      <c r="C7566" s="100">
        <v>0</v>
      </c>
      <c r="D7566">
        <v>0</v>
      </c>
    </row>
    <row r="7567" spans="1:4">
      <c r="A7567" s="31" t="e">
        <v>#NUM!</v>
      </c>
      <c r="B7567" s="100" t="e">
        <v>#NUM!</v>
      </c>
      <c r="C7567" s="100">
        <v>0</v>
      </c>
      <c r="D7567">
        <v>0</v>
      </c>
    </row>
    <row r="7568" spans="1:4">
      <c r="A7568" s="31" t="e">
        <v>#NUM!</v>
      </c>
      <c r="B7568" s="100" t="e">
        <v>#NUM!</v>
      </c>
      <c r="C7568" s="100">
        <v>0</v>
      </c>
      <c r="D7568">
        <v>0</v>
      </c>
    </row>
    <row r="7569" spans="1:4">
      <c r="A7569" s="31" t="e">
        <v>#NUM!</v>
      </c>
      <c r="B7569" s="100" t="e">
        <v>#NUM!</v>
      </c>
      <c r="C7569" s="100">
        <v>0</v>
      </c>
      <c r="D7569">
        <v>0</v>
      </c>
    </row>
    <row r="7570" spans="1:4">
      <c r="A7570" s="31" t="e">
        <v>#NUM!</v>
      </c>
      <c r="B7570" s="100" t="e">
        <v>#NUM!</v>
      </c>
      <c r="C7570" s="100">
        <v>0</v>
      </c>
      <c r="D7570">
        <v>0</v>
      </c>
    </row>
    <row r="7571" spans="1:4">
      <c r="A7571" s="31" t="e">
        <v>#NUM!</v>
      </c>
      <c r="B7571" s="100" t="e">
        <v>#NUM!</v>
      </c>
      <c r="C7571" s="100">
        <v>0</v>
      </c>
      <c r="D7571">
        <v>0</v>
      </c>
    </row>
    <row r="7572" spans="1:4">
      <c r="A7572" s="31" t="e">
        <v>#NUM!</v>
      </c>
      <c r="B7572" s="100" t="e">
        <v>#NUM!</v>
      </c>
      <c r="C7572" s="100">
        <v>0</v>
      </c>
      <c r="D7572">
        <v>0</v>
      </c>
    </row>
    <row r="7573" spans="1:4">
      <c r="A7573" s="31" t="e">
        <v>#NUM!</v>
      </c>
      <c r="B7573" s="100" t="e">
        <v>#NUM!</v>
      </c>
      <c r="C7573" s="100">
        <v>0</v>
      </c>
      <c r="D7573">
        <v>0</v>
      </c>
    </row>
    <row r="7574" spans="1:4">
      <c r="A7574" s="31" t="e">
        <v>#NUM!</v>
      </c>
      <c r="B7574" s="100" t="e">
        <v>#NUM!</v>
      </c>
      <c r="C7574" s="100">
        <v>0</v>
      </c>
      <c r="D7574">
        <v>0</v>
      </c>
    </row>
    <row r="7575" spans="1:4">
      <c r="A7575" s="31" t="e">
        <v>#NUM!</v>
      </c>
      <c r="B7575" s="100" t="e">
        <v>#NUM!</v>
      </c>
      <c r="C7575" s="100">
        <v>0</v>
      </c>
      <c r="D7575">
        <v>0</v>
      </c>
    </row>
    <row r="7576" spans="1:4">
      <c r="A7576" s="31" t="e">
        <v>#NUM!</v>
      </c>
      <c r="B7576" s="100" t="e">
        <v>#NUM!</v>
      </c>
      <c r="C7576" s="100">
        <v>0</v>
      </c>
      <c r="D7576">
        <v>0</v>
      </c>
    </row>
    <row r="7577" spans="1:4">
      <c r="A7577" s="31" t="e">
        <v>#NUM!</v>
      </c>
      <c r="B7577" s="100" t="e">
        <v>#NUM!</v>
      </c>
      <c r="C7577" s="100">
        <v>0</v>
      </c>
      <c r="D7577">
        <v>0</v>
      </c>
    </row>
    <row r="7578" spans="1:4">
      <c r="A7578" s="31" t="e">
        <v>#NUM!</v>
      </c>
      <c r="B7578" s="100" t="e">
        <v>#NUM!</v>
      </c>
      <c r="C7578" s="100">
        <v>0</v>
      </c>
      <c r="D7578">
        <v>0</v>
      </c>
    </row>
    <row r="7579" spans="1:4">
      <c r="A7579" s="31" t="e">
        <v>#NUM!</v>
      </c>
      <c r="B7579" s="100" t="e">
        <v>#NUM!</v>
      </c>
      <c r="C7579" s="100">
        <v>0</v>
      </c>
      <c r="D7579">
        <v>0</v>
      </c>
    </row>
    <row r="7580" spans="1:4">
      <c r="A7580" s="31" t="e">
        <v>#NUM!</v>
      </c>
      <c r="B7580" s="100" t="e">
        <v>#NUM!</v>
      </c>
      <c r="C7580" s="100">
        <v>0</v>
      </c>
      <c r="D7580">
        <v>0</v>
      </c>
    </row>
    <row r="7581" spans="1:4">
      <c r="A7581" s="31" t="e">
        <v>#NUM!</v>
      </c>
      <c r="B7581" s="100" t="e">
        <v>#NUM!</v>
      </c>
      <c r="C7581" s="100">
        <v>0</v>
      </c>
      <c r="D7581">
        <v>0</v>
      </c>
    </row>
    <row r="7582" spans="1:4">
      <c r="A7582" s="31" t="e">
        <v>#NUM!</v>
      </c>
      <c r="B7582" s="100" t="e">
        <v>#NUM!</v>
      </c>
      <c r="C7582" s="100">
        <v>0</v>
      </c>
      <c r="D7582">
        <v>0</v>
      </c>
    </row>
    <row r="7583" spans="1:4">
      <c r="A7583" s="31" t="e">
        <v>#NUM!</v>
      </c>
      <c r="B7583" s="100" t="e">
        <v>#NUM!</v>
      </c>
      <c r="C7583" s="100">
        <v>0</v>
      </c>
      <c r="D7583">
        <v>0</v>
      </c>
    </row>
    <row r="7584" spans="1:4">
      <c r="A7584" s="31" t="e">
        <v>#NUM!</v>
      </c>
      <c r="B7584" s="100" t="e">
        <v>#NUM!</v>
      </c>
      <c r="C7584" s="100">
        <v>0</v>
      </c>
      <c r="D7584">
        <v>0</v>
      </c>
    </row>
    <row r="7585" spans="1:4">
      <c r="A7585" s="31" t="e">
        <v>#NUM!</v>
      </c>
      <c r="B7585" s="100" t="e">
        <v>#NUM!</v>
      </c>
      <c r="C7585" s="100">
        <v>0</v>
      </c>
      <c r="D7585">
        <v>0</v>
      </c>
    </row>
    <row r="7586" spans="1:4">
      <c r="A7586" s="31" t="e">
        <v>#NUM!</v>
      </c>
      <c r="B7586" s="100" t="e">
        <v>#NUM!</v>
      </c>
      <c r="C7586" s="100">
        <v>0</v>
      </c>
      <c r="D7586">
        <v>0</v>
      </c>
    </row>
    <row r="7587" spans="1:4">
      <c r="A7587" s="31" t="e">
        <v>#NUM!</v>
      </c>
      <c r="B7587" s="100" t="e">
        <v>#NUM!</v>
      </c>
      <c r="C7587" s="100">
        <v>0</v>
      </c>
      <c r="D7587">
        <v>0</v>
      </c>
    </row>
    <row r="7588" spans="1:4">
      <c r="A7588" s="31" t="e">
        <v>#NUM!</v>
      </c>
      <c r="B7588" s="100" t="e">
        <v>#NUM!</v>
      </c>
      <c r="C7588" s="100">
        <v>0</v>
      </c>
      <c r="D7588">
        <v>0</v>
      </c>
    </row>
    <row r="7589" spans="1:4">
      <c r="A7589" s="31" t="e">
        <v>#NUM!</v>
      </c>
      <c r="B7589" s="100" t="e">
        <v>#NUM!</v>
      </c>
      <c r="C7589" s="100">
        <v>0</v>
      </c>
      <c r="D7589">
        <v>0</v>
      </c>
    </row>
    <row r="7590" spans="1:4">
      <c r="A7590" s="31" t="e">
        <v>#NUM!</v>
      </c>
      <c r="B7590" s="100" t="e">
        <v>#NUM!</v>
      </c>
      <c r="C7590" s="100">
        <v>0</v>
      </c>
      <c r="D7590">
        <v>0</v>
      </c>
    </row>
    <row r="7591" spans="1:4">
      <c r="A7591" s="31" t="e">
        <v>#NUM!</v>
      </c>
      <c r="B7591" s="100" t="e">
        <v>#NUM!</v>
      </c>
      <c r="C7591" s="100">
        <v>0</v>
      </c>
      <c r="D7591">
        <v>0</v>
      </c>
    </row>
    <row r="7592" spans="1:4">
      <c r="A7592" s="31" t="e">
        <v>#NUM!</v>
      </c>
      <c r="B7592" s="100" t="e">
        <v>#NUM!</v>
      </c>
      <c r="C7592" s="100">
        <v>0</v>
      </c>
      <c r="D7592">
        <v>0</v>
      </c>
    </row>
    <row r="7593" spans="1:4">
      <c r="A7593" s="31" t="e">
        <v>#NUM!</v>
      </c>
      <c r="B7593" s="100" t="e">
        <v>#NUM!</v>
      </c>
      <c r="C7593" s="100">
        <v>0</v>
      </c>
      <c r="D7593">
        <v>0</v>
      </c>
    </row>
    <row r="7594" spans="1:4">
      <c r="A7594" s="31" t="e">
        <v>#NUM!</v>
      </c>
      <c r="B7594" s="100" t="e">
        <v>#NUM!</v>
      </c>
      <c r="C7594" s="100">
        <v>0</v>
      </c>
      <c r="D7594">
        <v>0</v>
      </c>
    </row>
    <row r="7595" spans="1:4">
      <c r="A7595" s="31" t="e">
        <v>#NUM!</v>
      </c>
      <c r="B7595" s="100" t="e">
        <v>#NUM!</v>
      </c>
      <c r="C7595" s="100">
        <v>0</v>
      </c>
      <c r="D7595">
        <v>0</v>
      </c>
    </row>
    <row r="7596" spans="1:4">
      <c r="A7596" s="31" t="e">
        <v>#NUM!</v>
      </c>
      <c r="B7596" s="100" t="e">
        <v>#NUM!</v>
      </c>
      <c r="C7596" s="100">
        <v>0</v>
      </c>
      <c r="D7596">
        <v>0</v>
      </c>
    </row>
    <row r="7597" spans="1:4">
      <c r="A7597" s="31" t="e">
        <v>#NUM!</v>
      </c>
      <c r="B7597" s="100" t="e">
        <v>#NUM!</v>
      </c>
      <c r="C7597" s="100">
        <v>0</v>
      </c>
      <c r="D7597">
        <v>0</v>
      </c>
    </row>
    <row r="7598" spans="1:4">
      <c r="A7598" s="31" t="e">
        <v>#NUM!</v>
      </c>
      <c r="B7598" s="100" t="e">
        <v>#NUM!</v>
      </c>
      <c r="C7598" s="100">
        <v>0</v>
      </c>
      <c r="D7598">
        <v>0</v>
      </c>
    </row>
    <row r="7599" spans="1:4">
      <c r="A7599" s="31" t="e">
        <v>#NUM!</v>
      </c>
      <c r="B7599" s="100" t="e">
        <v>#NUM!</v>
      </c>
      <c r="C7599" s="100">
        <v>0</v>
      </c>
      <c r="D7599">
        <v>0</v>
      </c>
    </row>
    <row r="7600" spans="1:4">
      <c r="A7600" s="31" t="e">
        <v>#NUM!</v>
      </c>
      <c r="B7600" s="100" t="e">
        <v>#NUM!</v>
      </c>
      <c r="C7600" s="100">
        <v>0</v>
      </c>
      <c r="D7600">
        <v>0</v>
      </c>
    </row>
    <row r="7601" spans="1:4">
      <c r="A7601" s="31" t="e">
        <v>#NUM!</v>
      </c>
      <c r="B7601" s="100" t="e">
        <v>#NUM!</v>
      </c>
      <c r="C7601" s="100">
        <v>0</v>
      </c>
      <c r="D7601">
        <v>0</v>
      </c>
    </row>
    <row r="7602" spans="1:4">
      <c r="A7602" s="31" t="e">
        <v>#NUM!</v>
      </c>
      <c r="B7602" s="100" t="e">
        <v>#NUM!</v>
      </c>
      <c r="C7602" s="100">
        <v>0</v>
      </c>
      <c r="D7602">
        <v>0</v>
      </c>
    </row>
    <row r="7603" spans="1:4">
      <c r="A7603" s="31" t="e">
        <v>#NUM!</v>
      </c>
      <c r="B7603" s="100" t="e">
        <v>#NUM!</v>
      </c>
      <c r="C7603" s="100">
        <v>0</v>
      </c>
      <c r="D7603">
        <v>0</v>
      </c>
    </row>
    <row r="7604" spans="1:4">
      <c r="A7604" s="31" t="e">
        <v>#NUM!</v>
      </c>
      <c r="B7604" s="100" t="e">
        <v>#NUM!</v>
      </c>
      <c r="C7604" s="100">
        <v>0</v>
      </c>
      <c r="D7604">
        <v>0</v>
      </c>
    </row>
    <row r="7605" spans="1:4">
      <c r="A7605" s="31" t="e">
        <v>#NUM!</v>
      </c>
      <c r="B7605" s="100" t="e">
        <v>#NUM!</v>
      </c>
      <c r="C7605" s="100">
        <v>0</v>
      </c>
      <c r="D7605">
        <v>0</v>
      </c>
    </row>
    <row r="7606" spans="1:4">
      <c r="A7606" s="31" t="e">
        <v>#NUM!</v>
      </c>
      <c r="B7606" s="100" t="e">
        <v>#NUM!</v>
      </c>
      <c r="C7606" s="100">
        <v>0</v>
      </c>
      <c r="D7606">
        <v>0</v>
      </c>
    </row>
    <row r="7607" spans="1:4">
      <c r="A7607" s="31" t="e">
        <v>#NUM!</v>
      </c>
      <c r="B7607" s="100" t="e">
        <v>#NUM!</v>
      </c>
      <c r="C7607" s="100">
        <v>0</v>
      </c>
      <c r="D7607">
        <v>0</v>
      </c>
    </row>
    <row r="7608" spans="1:4">
      <c r="A7608" s="31" t="e">
        <v>#NUM!</v>
      </c>
      <c r="B7608" s="100" t="e">
        <v>#NUM!</v>
      </c>
      <c r="C7608" s="100">
        <v>0</v>
      </c>
      <c r="D7608">
        <v>0</v>
      </c>
    </row>
    <row r="7609" spans="1:4">
      <c r="A7609" s="31" t="e">
        <v>#NUM!</v>
      </c>
      <c r="B7609" s="100" t="e">
        <v>#NUM!</v>
      </c>
      <c r="C7609" s="100">
        <v>0</v>
      </c>
      <c r="D7609">
        <v>0</v>
      </c>
    </row>
    <row r="7610" spans="1:4">
      <c r="A7610" s="31" t="e">
        <v>#NUM!</v>
      </c>
      <c r="B7610" s="100" t="e">
        <v>#NUM!</v>
      </c>
      <c r="C7610" s="100">
        <v>0</v>
      </c>
      <c r="D7610">
        <v>0</v>
      </c>
    </row>
    <row r="7611" spans="1:4">
      <c r="A7611" s="31" t="e">
        <v>#NUM!</v>
      </c>
      <c r="B7611" s="100" t="e">
        <v>#NUM!</v>
      </c>
      <c r="C7611" s="100">
        <v>0</v>
      </c>
      <c r="D7611">
        <v>0</v>
      </c>
    </row>
    <row r="7612" spans="1:4">
      <c r="A7612" s="31" t="e">
        <v>#NUM!</v>
      </c>
      <c r="B7612" s="100" t="e">
        <v>#NUM!</v>
      </c>
      <c r="C7612" s="100">
        <v>0</v>
      </c>
      <c r="D7612">
        <v>0</v>
      </c>
    </row>
    <row r="7613" spans="1:4">
      <c r="A7613" s="31" t="e">
        <v>#NUM!</v>
      </c>
      <c r="B7613" s="100" t="e">
        <v>#NUM!</v>
      </c>
      <c r="C7613" s="100">
        <v>0</v>
      </c>
      <c r="D7613">
        <v>0</v>
      </c>
    </row>
    <row r="7614" spans="1:4">
      <c r="A7614" s="31" t="e">
        <v>#NUM!</v>
      </c>
      <c r="B7614" s="100" t="e">
        <v>#NUM!</v>
      </c>
      <c r="C7614" s="100">
        <v>0</v>
      </c>
      <c r="D7614">
        <v>0</v>
      </c>
    </row>
    <row r="7615" spans="1:4">
      <c r="A7615" s="31" t="e">
        <v>#NUM!</v>
      </c>
      <c r="B7615" s="100" t="e">
        <v>#NUM!</v>
      </c>
      <c r="C7615" s="100">
        <v>0</v>
      </c>
      <c r="D7615">
        <v>0</v>
      </c>
    </row>
    <row r="7616" spans="1:4">
      <c r="A7616" s="31" t="e">
        <v>#NUM!</v>
      </c>
      <c r="B7616" s="100" t="e">
        <v>#NUM!</v>
      </c>
      <c r="C7616" s="100">
        <v>0</v>
      </c>
      <c r="D7616">
        <v>0</v>
      </c>
    </row>
    <row r="7617" spans="1:4">
      <c r="A7617" s="31" t="e">
        <v>#NUM!</v>
      </c>
      <c r="B7617" s="100" t="e">
        <v>#NUM!</v>
      </c>
      <c r="C7617" s="100">
        <v>0</v>
      </c>
      <c r="D7617">
        <v>0</v>
      </c>
    </row>
    <row r="7618" spans="1:4">
      <c r="A7618" s="31" t="e">
        <v>#NUM!</v>
      </c>
      <c r="B7618" s="100" t="e">
        <v>#NUM!</v>
      </c>
      <c r="C7618" s="100">
        <v>0</v>
      </c>
      <c r="D7618">
        <v>0</v>
      </c>
    </row>
    <row r="7619" spans="1:4">
      <c r="A7619" s="31" t="e">
        <v>#NUM!</v>
      </c>
      <c r="B7619" s="100" t="e">
        <v>#NUM!</v>
      </c>
      <c r="C7619" s="100">
        <v>0</v>
      </c>
      <c r="D7619">
        <v>0</v>
      </c>
    </row>
    <row r="7620" spans="1:4">
      <c r="A7620" s="31" t="e">
        <v>#NUM!</v>
      </c>
      <c r="B7620" s="100" t="e">
        <v>#NUM!</v>
      </c>
      <c r="C7620" s="100">
        <v>0</v>
      </c>
      <c r="D7620">
        <v>0</v>
      </c>
    </row>
    <row r="7621" spans="1:4">
      <c r="A7621" s="31" t="e">
        <v>#NUM!</v>
      </c>
      <c r="B7621" s="100" t="e">
        <v>#NUM!</v>
      </c>
      <c r="C7621" s="100">
        <v>0</v>
      </c>
      <c r="D7621">
        <v>0</v>
      </c>
    </row>
    <row r="7622" spans="1:4">
      <c r="A7622" s="31" t="e">
        <v>#NUM!</v>
      </c>
      <c r="B7622" s="100" t="e">
        <v>#NUM!</v>
      </c>
      <c r="C7622" s="100">
        <v>0</v>
      </c>
      <c r="D7622">
        <v>0</v>
      </c>
    </row>
    <row r="7623" spans="1:4">
      <c r="A7623" s="31" t="e">
        <v>#NUM!</v>
      </c>
      <c r="B7623" s="100" t="e">
        <v>#NUM!</v>
      </c>
      <c r="C7623" s="100">
        <v>0</v>
      </c>
      <c r="D7623">
        <v>0</v>
      </c>
    </row>
    <row r="7624" spans="1:4">
      <c r="A7624" s="31" t="e">
        <v>#NUM!</v>
      </c>
      <c r="B7624" s="100" t="e">
        <v>#NUM!</v>
      </c>
      <c r="C7624" s="100">
        <v>0</v>
      </c>
      <c r="D7624">
        <v>0</v>
      </c>
    </row>
    <row r="7625" spans="1:4">
      <c r="A7625" s="31" t="e">
        <v>#NUM!</v>
      </c>
      <c r="B7625" s="100" t="e">
        <v>#NUM!</v>
      </c>
      <c r="C7625" s="100">
        <v>0</v>
      </c>
      <c r="D7625">
        <v>0</v>
      </c>
    </row>
    <row r="7626" spans="1:4">
      <c r="A7626" s="31" t="e">
        <v>#NUM!</v>
      </c>
      <c r="B7626" s="100" t="e">
        <v>#NUM!</v>
      </c>
      <c r="C7626" s="100">
        <v>0</v>
      </c>
      <c r="D7626">
        <v>0</v>
      </c>
    </row>
    <row r="7627" spans="1:4">
      <c r="A7627" s="31" t="e">
        <v>#NUM!</v>
      </c>
      <c r="B7627" s="100" t="e">
        <v>#NUM!</v>
      </c>
      <c r="C7627" s="100">
        <v>0</v>
      </c>
      <c r="D7627">
        <v>0</v>
      </c>
    </row>
    <row r="7628" spans="1:4">
      <c r="A7628" s="31" t="e">
        <v>#NUM!</v>
      </c>
      <c r="B7628" s="100" t="e">
        <v>#NUM!</v>
      </c>
      <c r="C7628" s="100">
        <v>0</v>
      </c>
      <c r="D7628">
        <v>0</v>
      </c>
    </row>
    <row r="7629" spans="1:4">
      <c r="A7629" s="31" t="e">
        <v>#NUM!</v>
      </c>
      <c r="B7629" s="100" t="e">
        <v>#NUM!</v>
      </c>
      <c r="C7629" s="100">
        <v>0</v>
      </c>
      <c r="D7629">
        <v>0</v>
      </c>
    </row>
    <row r="7630" spans="1:4">
      <c r="A7630" s="31" t="e">
        <v>#NUM!</v>
      </c>
      <c r="B7630" s="100" t="e">
        <v>#NUM!</v>
      </c>
      <c r="C7630" s="100">
        <v>0</v>
      </c>
      <c r="D7630">
        <v>0</v>
      </c>
    </row>
    <row r="7631" spans="1:4">
      <c r="A7631" s="31" t="e">
        <v>#NUM!</v>
      </c>
      <c r="B7631" s="100" t="e">
        <v>#NUM!</v>
      </c>
      <c r="C7631" s="100">
        <v>0</v>
      </c>
      <c r="D7631">
        <v>0</v>
      </c>
    </row>
    <row r="7632" spans="1:4">
      <c r="A7632" s="31" t="e">
        <v>#NUM!</v>
      </c>
      <c r="B7632" s="100" t="e">
        <v>#NUM!</v>
      </c>
      <c r="C7632" s="100">
        <v>0</v>
      </c>
      <c r="D7632">
        <v>0</v>
      </c>
    </row>
    <row r="7633" spans="1:4">
      <c r="A7633" s="31" t="e">
        <v>#NUM!</v>
      </c>
      <c r="B7633" s="100" t="e">
        <v>#NUM!</v>
      </c>
      <c r="C7633" s="100">
        <v>0</v>
      </c>
      <c r="D7633">
        <v>0</v>
      </c>
    </row>
    <row r="7634" spans="1:4">
      <c r="A7634" s="31" t="e">
        <v>#NUM!</v>
      </c>
      <c r="B7634" s="100" t="e">
        <v>#NUM!</v>
      </c>
      <c r="C7634" s="100">
        <v>0</v>
      </c>
      <c r="D7634">
        <v>0</v>
      </c>
    </row>
    <row r="7635" spans="1:4">
      <c r="A7635" s="31" t="e">
        <v>#NUM!</v>
      </c>
      <c r="B7635" s="100" t="e">
        <v>#NUM!</v>
      </c>
      <c r="C7635" s="100">
        <v>0</v>
      </c>
      <c r="D7635">
        <v>0</v>
      </c>
    </row>
    <row r="7636" spans="1:4">
      <c r="A7636" s="31" t="e">
        <v>#NUM!</v>
      </c>
      <c r="B7636" s="100" t="e">
        <v>#NUM!</v>
      </c>
      <c r="C7636" s="100">
        <v>0</v>
      </c>
      <c r="D7636">
        <v>0</v>
      </c>
    </row>
    <row r="7637" spans="1:4">
      <c r="A7637" s="31" t="e">
        <v>#NUM!</v>
      </c>
      <c r="B7637" s="100" t="e">
        <v>#NUM!</v>
      </c>
      <c r="C7637" s="100">
        <v>0</v>
      </c>
      <c r="D7637">
        <v>0</v>
      </c>
    </row>
    <row r="7638" spans="1:4">
      <c r="A7638" s="31" t="e">
        <v>#NUM!</v>
      </c>
      <c r="B7638" s="100" t="e">
        <v>#NUM!</v>
      </c>
      <c r="C7638" s="100">
        <v>0</v>
      </c>
      <c r="D7638">
        <v>0</v>
      </c>
    </row>
    <row r="7639" spans="1:4">
      <c r="A7639" s="31" t="e">
        <v>#NUM!</v>
      </c>
      <c r="B7639" s="100" t="e">
        <v>#NUM!</v>
      </c>
      <c r="C7639" s="100">
        <v>0</v>
      </c>
      <c r="D7639">
        <v>0</v>
      </c>
    </row>
    <row r="7640" spans="1:4">
      <c r="A7640" s="31" t="e">
        <v>#NUM!</v>
      </c>
      <c r="B7640" s="100" t="e">
        <v>#NUM!</v>
      </c>
      <c r="C7640" s="100">
        <v>0</v>
      </c>
      <c r="D7640">
        <v>0</v>
      </c>
    </row>
    <row r="7641" spans="1:4">
      <c r="A7641" s="31" t="e">
        <v>#NUM!</v>
      </c>
      <c r="B7641" s="100" t="e">
        <v>#NUM!</v>
      </c>
      <c r="C7641" s="100">
        <v>0</v>
      </c>
      <c r="D7641">
        <v>0</v>
      </c>
    </row>
    <row r="7642" spans="1:4">
      <c r="A7642" s="31" t="e">
        <v>#NUM!</v>
      </c>
      <c r="B7642" s="100" t="e">
        <v>#NUM!</v>
      </c>
      <c r="C7642" s="100">
        <v>0</v>
      </c>
      <c r="D7642">
        <v>0</v>
      </c>
    </row>
    <row r="7643" spans="1:4">
      <c r="A7643" s="31" t="e">
        <v>#NUM!</v>
      </c>
      <c r="B7643" s="100" t="e">
        <v>#NUM!</v>
      </c>
      <c r="C7643" s="100">
        <v>0</v>
      </c>
      <c r="D7643">
        <v>0</v>
      </c>
    </row>
    <row r="7644" spans="1:4">
      <c r="A7644" s="31" t="e">
        <v>#NUM!</v>
      </c>
      <c r="B7644" s="100" t="e">
        <v>#NUM!</v>
      </c>
      <c r="C7644" s="100">
        <v>0</v>
      </c>
      <c r="D7644">
        <v>0</v>
      </c>
    </row>
    <row r="7645" spans="1:4">
      <c r="A7645" s="31" t="e">
        <v>#NUM!</v>
      </c>
      <c r="B7645" s="100" t="e">
        <v>#NUM!</v>
      </c>
      <c r="C7645" s="100">
        <v>0</v>
      </c>
      <c r="D7645">
        <v>0</v>
      </c>
    </row>
    <row r="7646" spans="1:4">
      <c r="A7646" s="31" t="e">
        <v>#NUM!</v>
      </c>
      <c r="B7646" s="100" t="e">
        <v>#NUM!</v>
      </c>
      <c r="C7646" s="100">
        <v>0</v>
      </c>
      <c r="D7646">
        <v>0</v>
      </c>
    </row>
    <row r="7647" spans="1:4">
      <c r="A7647" s="31" t="e">
        <v>#NUM!</v>
      </c>
      <c r="B7647" s="100" t="e">
        <v>#NUM!</v>
      </c>
      <c r="C7647" s="100">
        <v>0</v>
      </c>
      <c r="D7647">
        <v>0</v>
      </c>
    </row>
    <row r="7648" spans="1:4">
      <c r="A7648" s="31" t="e">
        <v>#NUM!</v>
      </c>
      <c r="B7648" s="100" t="e">
        <v>#NUM!</v>
      </c>
      <c r="C7648" s="100">
        <v>0</v>
      </c>
      <c r="D7648">
        <v>0</v>
      </c>
    </row>
    <row r="7649" spans="1:4">
      <c r="A7649" s="31" t="e">
        <v>#NUM!</v>
      </c>
      <c r="B7649" s="100" t="e">
        <v>#NUM!</v>
      </c>
      <c r="C7649" s="100">
        <v>0</v>
      </c>
      <c r="D7649">
        <v>0</v>
      </c>
    </row>
    <row r="7650" spans="1:4">
      <c r="A7650" s="31" t="e">
        <v>#NUM!</v>
      </c>
      <c r="B7650" s="100" t="e">
        <v>#NUM!</v>
      </c>
      <c r="C7650" s="100">
        <v>0</v>
      </c>
      <c r="D7650">
        <v>0</v>
      </c>
    </row>
    <row r="7651" spans="1:4">
      <c r="A7651" s="31" t="e">
        <v>#NUM!</v>
      </c>
      <c r="B7651" s="100" t="e">
        <v>#NUM!</v>
      </c>
      <c r="C7651" s="100">
        <v>0</v>
      </c>
      <c r="D7651">
        <v>0</v>
      </c>
    </row>
    <row r="7652" spans="1:4">
      <c r="A7652" s="31" t="e">
        <v>#NUM!</v>
      </c>
      <c r="B7652" s="100" t="e">
        <v>#NUM!</v>
      </c>
      <c r="C7652" s="100">
        <v>0</v>
      </c>
      <c r="D7652">
        <v>0</v>
      </c>
    </row>
    <row r="7653" spans="1:4">
      <c r="A7653" s="31" t="e">
        <v>#NUM!</v>
      </c>
      <c r="B7653" s="100" t="e">
        <v>#NUM!</v>
      </c>
      <c r="C7653" s="100">
        <v>0</v>
      </c>
      <c r="D7653">
        <v>0</v>
      </c>
    </row>
    <row r="7654" spans="1:4">
      <c r="A7654" s="31" t="e">
        <v>#NUM!</v>
      </c>
      <c r="B7654" s="100" t="e">
        <v>#NUM!</v>
      </c>
      <c r="C7654" s="100">
        <v>0</v>
      </c>
      <c r="D7654">
        <v>0</v>
      </c>
    </row>
    <row r="7655" spans="1:4">
      <c r="A7655" s="31" t="e">
        <v>#NUM!</v>
      </c>
      <c r="B7655" s="100" t="e">
        <v>#NUM!</v>
      </c>
      <c r="C7655" s="100">
        <v>0</v>
      </c>
      <c r="D7655">
        <v>0</v>
      </c>
    </row>
    <row r="7656" spans="1:4">
      <c r="A7656" s="31" t="e">
        <v>#NUM!</v>
      </c>
      <c r="B7656" s="100" t="e">
        <v>#NUM!</v>
      </c>
      <c r="C7656" s="100">
        <v>0</v>
      </c>
      <c r="D7656">
        <v>0</v>
      </c>
    </row>
    <row r="7657" spans="1:4">
      <c r="A7657" s="31" t="e">
        <v>#NUM!</v>
      </c>
      <c r="B7657" s="100" t="e">
        <v>#NUM!</v>
      </c>
      <c r="C7657" s="100">
        <v>0</v>
      </c>
      <c r="D7657">
        <v>0</v>
      </c>
    </row>
    <row r="7658" spans="1:4">
      <c r="A7658" s="31" t="e">
        <v>#NUM!</v>
      </c>
      <c r="B7658" s="100" t="e">
        <v>#NUM!</v>
      </c>
      <c r="C7658" s="100">
        <v>0</v>
      </c>
      <c r="D7658">
        <v>0</v>
      </c>
    </row>
    <row r="7659" spans="1:4">
      <c r="A7659" s="31" t="e">
        <v>#NUM!</v>
      </c>
      <c r="B7659" s="100" t="e">
        <v>#NUM!</v>
      </c>
      <c r="C7659" s="100">
        <v>0</v>
      </c>
      <c r="D7659">
        <v>0</v>
      </c>
    </row>
    <row r="7660" spans="1:4">
      <c r="A7660" s="31" t="e">
        <v>#NUM!</v>
      </c>
      <c r="B7660" s="100" t="e">
        <v>#NUM!</v>
      </c>
      <c r="C7660" s="100">
        <v>0</v>
      </c>
      <c r="D7660">
        <v>0</v>
      </c>
    </row>
    <row r="7661" spans="1:4">
      <c r="A7661" s="31" t="e">
        <v>#NUM!</v>
      </c>
      <c r="B7661" s="100" t="e">
        <v>#NUM!</v>
      </c>
      <c r="C7661" s="100">
        <v>0</v>
      </c>
      <c r="D7661">
        <v>0</v>
      </c>
    </row>
    <row r="7662" spans="1:4">
      <c r="A7662" s="31" t="e">
        <v>#NUM!</v>
      </c>
      <c r="B7662" s="100" t="e">
        <v>#NUM!</v>
      </c>
      <c r="C7662" s="100">
        <v>0</v>
      </c>
      <c r="D7662">
        <v>0</v>
      </c>
    </row>
    <row r="7663" spans="1:4">
      <c r="A7663" s="31" t="e">
        <v>#NUM!</v>
      </c>
      <c r="B7663" s="100" t="e">
        <v>#NUM!</v>
      </c>
      <c r="C7663" s="100">
        <v>0</v>
      </c>
      <c r="D7663">
        <v>0</v>
      </c>
    </row>
    <row r="7664" spans="1:4">
      <c r="A7664" s="31" t="e">
        <v>#NUM!</v>
      </c>
      <c r="B7664" s="100" t="e">
        <v>#NUM!</v>
      </c>
      <c r="C7664" s="100">
        <v>0</v>
      </c>
      <c r="D7664">
        <v>0</v>
      </c>
    </row>
    <row r="7665" spans="1:4">
      <c r="A7665" s="31" t="e">
        <v>#NUM!</v>
      </c>
      <c r="B7665" s="100" t="e">
        <v>#NUM!</v>
      </c>
      <c r="C7665" s="100">
        <v>0</v>
      </c>
      <c r="D7665">
        <v>0</v>
      </c>
    </row>
    <row r="7666" spans="1:4">
      <c r="A7666" s="31" t="e">
        <v>#NUM!</v>
      </c>
      <c r="B7666" s="100" t="e">
        <v>#NUM!</v>
      </c>
      <c r="C7666" s="100">
        <v>0</v>
      </c>
      <c r="D7666">
        <v>0</v>
      </c>
    </row>
    <row r="7667" spans="1:4">
      <c r="A7667" s="31" t="e">
        <v>#NUM!</v>
      </c>
      <c r="B7667" s="100" t="e">
        <v>#NUM!</v>
      </c>
      <c r="C7667" s="100">
        <v>0</v>
      </c>
      <c r="D7667">
        <v>0</v>
      </c>
    </row>
    <row r="7668" spans="1:4">
      <c r="A7668" s="31" t="e">
        <v>#NUM!</v>
      </c>
      <c r="B7668" s="100" t="e">
        <v>#NUM!</v>
      </c>
      <c r="C7668" s="100">
        <v>0</v>
      </c>
      <c r="D7668">
        <v>0</v>
      </c>
    </row>
    <row r="7669" spans="1:4">
      <c r="A7669" s="31" t="e">
        <v>#NUM!</v>
      </c>
      <c r="B7669" s="100" t="e">
        <v>#NUM!</v>
      </c>
      <c r="C7669" s="100">
        <v>0</v>
      </c>
      <c r="D7669">
        <v>0</v>
      </c>
    </row>
    <row r="7670" spans="1:4">
      <c r="A7670" s="31" t="e">
        <v>#NUM!</v>
      </c>
      <c r="B7670" s="100" t="e">
        <v>#NUM!</v>
      </c>
      <c r="C7670" s="100">
        <v>0</v>
      </c>
      <c r="D7670">
        <v>0</v>
      </c>
    </row>
    <row r="7671" spans="1:4">
      <c r="A7671" s="31" t="e">
        <v>#NUM!</v>
      </c>
      <c r="B7671" s="100" t="e">
        <v>#NUM!</v>
      </c>
      <c r="C7671" s="100">
        <v>0</v>
      </c>
      <c r="D7671">
        <v>0</v>
      </c>
    </row>
    <row r="7672" spans="1:4">
      <c r="A7672" s="31" t="e">
        <v>#NUM!</v>
      </c>
      <c r="B7672" s="100" t="e">
        <v>#NUM!</v>
      </c>
      <c r="C7672" s="100">
        <v>0</v>
      </c>
      <c r="D7672">
        <v>0</v>
      </c>
    </row>
    <row r="7673" spans="1:4">
      <c r="A7673" s="31" t="e">
        <v>#NUM!</v>
      </c>
      <c r="B7673" s="100" t="e">
        <v>#NUM!</v>
      </c>
      <c r="C7673" s="100">
        <v>0</v>
      </c>
      <c r="D7673">
        <v>0</v>
      </c>
    </row>
    <row r="7674" spans="1:4">
      <c r="A7674" s="31" t="e">
        <v>#NUM!</v>
      </c>
      <c r="B7674" s="100" t="e">
        <v>#NUM!</v>
      </c>
      <c r="C7674" s="100">
        <v>0</v>
      </c>
      <c r="D7674">
        <v>0</v>
      </c>
    </row>
    <row r="7675" spans="1:4">
      <c r="A7675" s="31" t="e">
        <v>#NUM!</v>
      </c>
      <c r="B7675" s="100" t="e">
        <v>#NUM!</v>
      </c>
      <c r="C7675" s="100">
        <v>0</v>
      </c>
      <c r="D7675">
        <v>0</v>
      </c>
    </row>
    <row r="7676" spans="1:4">
      <c r="A7676" s="31" t="e">
        <v>#NUM!</v>
      </c>
      <c r="B7676" s="100" t="e">
        <v>#NUM!</v>
      </c>
      <c r="C7676" s="100">
        <v>0</v>
      </c>
      <c r="D7676">
        <v>0</v>
      </c>
    </row>
    <row r="7677" spans="1:4">
      <c r="A7677" s="31" t="e">
        <v>#NUM!</v>
      </c>
      <c r="B7677" s="100" t="e">
        <v>#NUM!</v>
      </c>
      <c r="C7677" s="100">
        <v>0</v>
      </c>
      <c r="D7677">
        <v>0</v>
      </c>
    </row>
    <row r="7678" spans="1:4">
      <c r="A7678" s="31" t="e">
        <v>#NUM!</v>
      </c>
      <c r="B7678" s="100" t="e">
        <v>#NUM!</v>
      </c>
      <c r="C7678" s="100">
        <v>0</v>
      </c>
      <c r="D7678">
        <v>0</v>
      </c>
    </row>
    <row r="7679" spans="1:4">
      <c r="A7679" s="31" t="e">
        <v>#NUM!</v>
      </c>
      <c r="B7679" s="100" t="e">
        <v>#NUM!</v>
      </c>
      <c r="C7679" s="100">
        <v>0</v>
      </c>
      <c r="D7679">
        <v>0</v>
      </c>
    </row>
    <row r="7680" spans="1:4">
      <c r="A7680" s="31" t="e">
        <v>#NUM!</v>
      </c>
      <c r="B7680" s="100" t="e">
        <v>#NUM!</v>
      </c>
      <c r="C7680" s="100">
        <v>0</v>
      </c>
      <c r="D7680">
        <v>0</v>
      </c>
    </row>
    <row r="7681" spans="1:4">
      <c r="A7681" s="31" t="e">
        <v>#NUM!</v>
      </c>
      <c r="B7681" s="100" t="e">
        <v>#NUM!</v>
      </c>
      <c r="C7681" s="100">
        <v>0</v>
      </c>
      <c r="D7681">
        <v>0</v>
      </c>
    </row>
    <row r="7682" spans="1:4">
      <c r="A7682" s="31" t="e">
        <v>#NUM!</v>
      </c>
      <c r="B7682" s="100" t="e">
        <v>#NUM!</v>
      </c>
      <c r="C7682" s="100">
        <v>0</v>
      </c>
      <c r="D7682">
        <v>0</v>
      </c>
    </row>
    <row r="7683" spans="1:4">
      <c r="A7683" s="31" t="e">
        <v>#NUM!</v>
      </c>
      <c r="B7683" s="100" t="e">
        <v>#NUM!</v>
      </c>
      <c r="C7683" s="100">
        <v>0</v>
      </c>
      <c r="D7683">
        <v>0</v>
      </c>
    </row>
    <row r="7684" spans="1:4">
      <c r="A7684" s="31" t="e">
        <v>#NUM!</v>
      </c>
      <c r="B7684" s="100" t="e">
        <v>#NUM!</v>
      </c>
      <c r="C7684" s="100">
        <v>0</v>
      </c>
      <c r="D7684">
        <v>0</v>
      </c>
    </row>
    <row r="7685" spans="1:4">
      <c r="A7685" s="31" t="e">
        <v>#NUM!</v>
      </c>
      <c r="B7685" s="100" t="e">
        <v>#NUM!</v>
      </c>
      <c r="C7685" s="100">
        <v>0</v>
      </c>
      <c r="D7685">
        <v>0</v>
      </c>
    </row>
    <row r="7686" spans="1:4">
      <c r="A7686" s="31" t="e">
        <v>#NUM!</v>
      </c>
      <c r="B7686" s="100" t="e">
        <v>#NUM!</v>
      </c>
      <c r="C7686" s="100">
        <v>0</v>
      </c>
      <c r="D7686">
        <v>0</v>
      </c>
    </row>
    <row r="7687" spans="1:4">
      <c r="A7687" s="31" t="e">
        <v>#NUM!</v>
      </c>
      <c r="B7687" s="100" t="e">
        <v>#NUM!</v>
      </c>
      <c r="C7687" s="100">
        <v>0</v>
      </c>
      <c r="D7687">
        <v>0</v>
      </c>
    </row>
    <row r="7688" spans="1:4">
      <c r="A7688" s="31" t="e">
        <v>#NUM!</v>
      </c>
      <c r="B7688" s="100" t="e">
        <v>#NUM!</v>
      </c>
      <c r="C7688" s="100">
        <v>0</v>
      </c>
      <c r="D7688">
        <v>0</v>
      </c>
    </row>
    <row r="7689" spans="1:4">
      <c r="A7689" s="31" t="e">
        <v>#NUM!</v>
      </c>
      <c r="B7689" s="100" t="e">
        <v>#NUM!</v>
      </c>
      <c r="C7689" s="100">
        <v>0</v>
      </c>
      <c r="D7689">
        <v>0</v>
      </c>
    </row>
    <row r="7690" spans="1:4">
      <c r="A7690" s="31" t="e">
        <v>#NUM!</v>
      </c>
      <c r="B7690" s="100" t="e">
        <v>#NUM!</v>
      </c>
      <c r="C7690" s="100">
        <v>0</v>
      </c>
      <c r="D7690">
        <v>0</v>
      </c>
    </row>
    <row r="7691" spans="1:4">
      <c r="A7691" s="31" t="e">
        <v>#NUM!</v>
      </c>
      <c r="B7691" s="100" t="e">
        <v>#NUM!</v>
      </c>
      <c r="C7691" s="100">
        <v>0</v>
      </c>
      <c r="D7691">
        <v>0</v>
      </c>
    </row>
    <row r="7692" spans="1:4">
      <c r="A7692" s="31" t="e">
        <v>#NUM!</v>
      </c>
      <c r="B7692" s="100" t="e">
        <v>#NUM!</v>
      </c>
      <c r="C7692" s="100">
        <v>0</v>
      </c>
      <c r="D7692">
        <v>0</v>
      </c>
    </row>
    <row r="7693" spans="1:4">
      <c r="A7693" s="31" t="e">
        <v>#NUM!</v>
      </c>
      <c r="B7693" s="100" t="e">
        <v>#NUM!</v>
      </c>
      <c r="C7693" s="100">
        <v>0</v>
      </c>
      <c r="D7693">
        <v>0</v>
      </c>
    </row>
    <row r="7694" spans="1:4">
      <c r="A7694" s="31" t="e">
        <v>#NUM!</v>
      </c>
      <c r="B7694" s="100" t="e">
        <v>#NUM!</v>
      </c>
      <c r="C7694" s="100">
        <v>0</v>
      </c>
      <c r="D7694">
        <v>0</v>
      </c>
    </row>
    <row r="7695" spans="1:4">
      <c r="A7695" s="31" t="e">
        <v>#NUM!</v>
      </c>
      <c r="B7695" s="100" t="e">
        <v>#NUM!</v>
      </c>
      <c r="C7695" s="100">
        <v>0</v>
      </c>
      <c r="D7695">
        <v>0</v>
      </c>
    </row>
    <row r="7696" spans="1:4">
      <c r="A7696" s="31" t="e">
        <v>#NUM!</v>
      </c>
      <c r="B7696" s="100" t="e">
        <v>#NUM!</v>
      </c>
      <c r="C7696" s="100">
        <v>0</v>
      </c>
      <c r="D7696">
        <v>0</v>
      </c>
    </row>
    <row r="7697" spans="1:4">
      <c r="A7697" s="31" t="e">
        <v>#NUM!</v>
      </c>
      <c r="B7697" s="100" t="e">
        <v>#NUM!</v>
      </c>
      <c r="C7697" s="100">
        <v>0</v>
      </c>
      <c r="D7697">
        <v>0</v>
      </c>
    </row>
    <row r="7698" spans="1:4">
      <c r="A7698" s="31" t="e">
        <v>#NUM!</v>
      </c>
      <c r="B7698" s="100" t="e">
        <v>#NUM!</v>
      </c>
      <c r="C7698" s="100">
        <v>0</v>
      </c>
      <c r="D7698">
        <v>0</v>
      </c>
    </row>
    <row r="7699" spans="1:4">
      <c r="A7699" s="31" t="e">
        <v>#NUM!</v>
      </c>
      <c r="B7699" s="100" t="e">
        <v>#NUM!</v>
      </c>
      <c r="C7699" s="100">
        <v>0</v>
      </c>
      <c r="D7699">
        <v>0</v>
      </c>
    </row>
    <row r="7700" spans="1:4">
      <c r="A7700" s="31" t="e">
        <v>#NUM!</v>
      </c>
      <c r="B7700" s="100" t="e">
        <v>#NUM!</v>
      </c>
      <c r="C7700" s="100">
        <v>0</v>
      </c>
      <c r="D7700">
        <v>0</v>
      </c>
    </row>
    <row r="7701" spans="1:4">
      <c r="A7701" s="31" t="e">
        <v>#NUM!</v>
      </c>
      <c r="B7701" s="100" t="e">
        <v>#NUM!</v>
      </c>
      <c r="C7701" s="100">
        <v>0</v>
      </c>
      <c r="D7701">
        <v>0</v>
      </c>
    </row>
    <row r="7702" spans="1:4">
      <c r="A7702" s="31" t="e">
        <v>#NUM!</v>
      </c>
      <c r="B7702" s="100" t="e">
        <v>#NUM!</v>
      </c>
      <c r="C7702" s="100">
        <v>0</v>
      </c>
      <c r="D7702">
        <v>0</v>
      </c>
    </row>
    <row r="7703" spans="1:4">
      <c r="A7703" s="31" t="e">
        <v>#NUM!</v>
      </c>
      <c r="B7703" s="100" t="e">
        <v>#NUM!</v>
      </c>
      <c r="C7703" s="100">
        <v>0</v>
      </c>
      <c r="D7703">
        <v>0</v>
      </c>
    </row>
    <row r="7704" spans="1:4">
      <c r="A7704" s="31" t="e">
        <v>#NUM!</v>
      </c>
      <c r="B7704" s="100" t="e">
        <v>#NUM!</v>
      </c>
      <c r="C7704" s="100">
        <v>0</v>
      </c>
      <c r="D7704">
        <v>0</v>
      </c>
    </row>
    <row r="7705" spans="1:4">
      <c r="A7705" s="31" t="e">
        <v>#NUM!</v>
      </c>
      <c r="B7705" s="100" t="e">
        <v>#NUM!</v>
      </c>
      <c r="C7705" s="100">
        <v>0</v>
      </c>
      <c r="D7705">
        <v>0</v>
      </c>
    </row>
    <row r="7706" spans="1:4">
      <c r="A7706" s="31" t="e">
        <v>#NUM!</v>
      </c>
      <c r="B7706" s="100" t="e">
        <v>#NUM!</v>
      </c>
      <c r="C7706" s="100">
        <v>0</v>
      </c>
      <c r="D7706">
        <v>0</v>
      </c>
    </row>
    <row r="7707" spans="1:4">
      <c r="A7707" s="31" t="e">
        <v>#NUM!</v>
      </c>
      <c r="B7707" s="100" t="e">
        <v>#NUM!</v>
      </c>
      <c r="C7707" s="100">
        <v>0</v>
      </c>
      <c r="D7707">
        <v>0</v>
      </c>
    </row>
    <row r="7708" spans="1:4">
      <c r="A7708" s="31" t="e">
        <v>#NUM!</v>
      </c>
      <c r="B7708" s="100" t="e">
        <v>#NUM!</v>
      </c>
      <c r="C7708" s="100">
        <v>0</v>
      </c>
      <c r="D7708">
        <v>0</v>
      </c>
    </row>
    <row r="7709" spans="1:4">
      <c r="A7709" s="31" t="e">
        <v>#NUM!</v>
      </c>
      <c r="B7709" s="100" t="e">
        <v>#NUM!</v>
      </c>
      <c r="C7709" s="100">
        <v>0</v>
      </c>
      <c r="D7709">
        <v>0</v>
      </c>
    </row>
    <row r="7710" spans="1:4">
      <c r="A7710" s="31" t="e">
        <v>#NUM!</v>
      </c>
      <c r="B7710" s="100" t="e">
        <v>#NUM!</v>
      </c>
      <c r="C7710" s="100">
        <v>0</v>
      </c>
      <c r="D7710">
        <v>0</v>
      </c>
    </row>
    <row r="7711" spans="1:4">
      <c r="A7711" s="31" t="e">
        <v>#NUM!</v>
      </c>
      <c r="B7711" s="100" t="e">
        <v>#NUM!</v>
      </c>
      <c r="C7711" s="100">
        <v>0</v>
      </c>
      <c r="D7711">
        <v>0</v>
      </c>
    </row>
    <row r="7712" spans="1:4">
      <c r="A7712" s="31" t="e">
        <v>#NUM!</v>
      </c>
      <c r="B7712" s="100" t="e">
        <v>#NUM!</v>
      </c>
      <c r="C7712" s="100">
        <v>0</v>
      </c>
      <c r="D7712">
        <v>0</v>
      </c>
    </row>
    <row r="7713" spans="1:4">
      <c r="A7713" s="31" t="e">
        <v>#NUM!</v>
      </c>
      <c r="B7713" s="100" t="e">
        <v>#NUM!</v>
      </c>
      <c r="C7713" s="100">
        <v>0</v>
      </c>
      <c r="D7713">
        <v>0</v>
      </c>
    </row>
    <row r="7714" spans="1:4">
      <c r="A7714" s="31" t="e">
        <v>#NUM!</v>
      </c>
      <c r="B7714" s="100" t="e">
        <v>#NUM!</v>
      </c>
      <c r="C7714" s="100">
        <v>0</v>
      </c>
      <c r="D7714">
        <v>0</v>
      </c>
    </row>
    <row r="7715" spans="1:4">
      <c r="A7715" s="31" t="e">
        <v>#NUM!</v>
      </c>
      <c r="B7715" s="100" t="e">
        <v>#NUM!</v>
      </c>
      <c r="C7715" s="100">
        <v>0</v>
      </c>
      <c r="D7715">
        <v>0</v>
      </c>
    </row>
    <row r="7716" spans="1:4">
      <c r="A7716" s="31" t="e">
        <v>#NUM!</v>
      </c>
      <c r="B7716" s="100" t="e">
        <v>#NUM!</v>
      </c>
      <c r="C7716" s="100">
        <v>0</v>
      </c>
      <c r="D7716">
        <v>0</v>
      </c>
    </row>
    <row r="7717" spans="1:4">
      <c r="A7717" s="31" t="e">
        <v>#NUM!</v>
      </c>
      <c r="B7717" s="100" t="e">
        <v>#NUM!</v>
      </c>
      <c r="C7717" s="100">
        <v>0</v>
      </c>
      <c r="D7717">
        <v>0</v>
      </c>
    </row>
    <row r="7718" spans="1:4">
      <c r="A7718" s="31" t="e">
        <v>#NUM!</v>
      </c>
      <c r="B7718" s="100" t="e">
        <v>#NUM!</v>
      </c>
      <c r="C7718" s="100">
        <v>0</v>
      </c>
      <c r="D7718">
        <v>0</v>
      </c>
    </row>
    <row r="7719" spans="1:4">
      <c r="A7719" s="31" t="e">
        <v>#NUM!</v>
      </c>
      <c r="B7719" s="100" t="e">
        <v>#NUM!</v>
      </c>
      <c r="C7719" s="100">
        <v>0</v>
      </c>
      <c r="D7719">
        <v>0</v>
      </c>
    </row>
    <row r="7720" spans="1:4">
      <c r="A7720" s="31" t="e">
        <v>#NUM!</v>
      </c>
      <c r="B7720" s="100" t="e">
        <v>#NUM!</v>
      </c>
      <c r="C7720" s="100">
        <v>0</v>
      </c>
      <c r="D7720">
        <v>0</v>
      </c>
    </row>
    <row r="7721" spans="1:4">
      <c r="A7721" s="31" t="e">
        <v>#NUM!</v>
      </c>
      <c r="B7721" s="100" t="e">
        <v>#NUM!</v>
      </c>
      <c r="C7721" s="100">
        <v>0</v>
      </c>
      <c r="D7721">
        <v>0</v>
      </c>
    </row>
    <row r="7722" spans="1:4">
      <c r="A7722" s="31" t="e">
        <v>#NUM!</v>
      </c>
      <c r="B7722" s="100" t="e">
        <v>#NUM!</v>
      </c>
      <c r="C7722" s="100">
        <v>0</v>
      </c>
      <c r="D7722">
        <v>0</v>
      </c>
    </row>
    <row r="7723" spans="1:4">
      <c r="A7723" s="31" t="e">
        <v>#NUM!</v>
      </c>
      <c r="B7723" s="100" t="e">
        <v>#NUM!</v>
      </c>
      <c r="C7723" s="100">
        <v>0</v>
      </c>
      <c r="D7723">
        <v>0</v>
      </c>
    </row>
    <row r="7724" spans="1:4">
      <c r="A7724" s="31" t="e">
        <v>#NUM!</v>
      </c>
      <c r="B7724" s="100" t="e">
        <v>#NUM!</v>
      </c>
      <c r="C7724" s="100">
        <v>0</v>
      </c>
      <c r="D7724">
        <v>0</v>
      </c>
    </row>
    <row r="7725" spans="1:4">
      <c r="A7725" s="31" t="e">
        <v>#NUM!</v>
      </c>
      <c r="B7725" s="100" t="e">
        <v>#NUM!</v>
      </c>
      <c r="C7725" s="100">
        <v>0</v>
      </c>
      <c r="D7725">
        <v>0</v>
      </c>
    </row>
    <row r="7726" spans="1:4">
      <c r="A7726" s="31" t="e">
        <v>#NUM!</v>
      </c>
      <c r="B7726" s="100" t="e">
        <v>#NUM!</v>
      </c>
      <c r="C7726" s="100">
        <v>0</v>
      </c>
      <c r="D7726">
        <v>0</v>
      </c>
    </row>
    <row r="7727" spans="1:4">
      <c r="A7727" s="31" t="e">
        <v>#NUM!</v>
      </c>
      <c r="B7727" s="100" t="e">
        <v>#NUM!</v>
      </c>
      <c r="C7727" s="100">
        <v>0</v>
      </c>
      <c r="D7727">
        <v>0</v>
      </c>
    </row>
    <row r="7728" spans="1:4">
      <c r="A7728" s="31" t="e">
        <v>#NUM!</v>
      </c>
      <c r="B7728" s="100" t="e">
        <v>#NUM!</v>
      </c>
      <c r="C7728" s="100">
        <v>0</v>
      </c>
      <c r="D7728">
        <v>0</v>
      </c>
    </row>
    <row r="7729" spans="1:4">
      <c r="A7729" s="31" t="e">
        <v>#NUM!</v>
      </c>
      <c r="B7729" s="100" t="e">
        <v>#NUM!</v>
      </c>
      <c r="C7729" s="100">
        <v>0</v>
      </c>
      <c r="D7729">
        <v>0</v>
      </c>
    </row>
    <row r="7730" spans="1:4">
      <c r="A7730" s="31" t="e">
        <v>#NUM!</v>
      </c>
      <c r="B7730" s="100" t="e">
        <v>#NUM!</v>
      </c>
      <c r="C7730" s="100">
        <v>0</v>
      </c>
      <c r="D7730">
        <v>0</v>
      </c>
    </row>
    <row r="7731" spans="1:4">
      <c r="A7731" s="31" t="e">
        <v>#NUM!</v>
      </c>
      <c r="B7731" s="100" t="e">
        <v>#NUM!</v>
      </c>
      <c r="C7731" s="100">
        <v>0</v>
      </c>
      <c r="D7731">
        <v>0</v>
      </c>
    </row>
    <row r="7732" spans="1:4">
      <c r="A7732" s="31" t="e">
        <v>#NUM!</v>
      </c>
      <c r="B7732" s="100" t="e">
        <v>#NUM!</v>
      </c>
      <c r="C7732" s="100">
        <v>0</v>
      </c>
      <c r="D7732">
        <v>0</v>
      </c>
    </row>
    <row r="7733" spans="1:4">
      <c r="A7733" s="31" t="e">
        <v>#NUM!</v>
      </c>
      <c r="B7733" s="100" t="e">
        <v>#NUM!</v>
      </c>
      <c r="C7733" s="100">
        <v>0</v>
      </c>
      <c r="D7733">
        <v>0</v>
      </c>
    </row>
    <row r="7734" spans="1:4">
      <c r="A7734" s="31" t="e">
        <v>#NUM!</v>
      </c>
      <c r="B7734" s="100" t="e">
        <v>#NUM!</v>
      </c>
      <c r="C7734" s="100">
        <v>0</v>
      </c>
      <c r="D7734">
        <v>0</v>
      </c>
    </row>
    <row r="7735" spans="1:4">
      <c r="A7735" s="31" t="e">
        <v>#NUM!</v>
      </c>
      <c r="B7735" s="100" t="e">
        <v>#NUM!</v>
      </c>
      <c r="C7735" s="100">
        <v>0</v>
      </c>
      <c r="D7735">
        <v>0</v>
      </c>
    </row>
    <row r="7736" spans="1:4">
      <c r="A7736" s="31" t="e">
        <v>#NUM!</v>
      </c>
      <c r="B7736" s="100" t="e">
        <v>#NUM!</v>
      </c>
      <c r="C7736" s="100">
        <v>0</v>
      </c>
      <c r="D7736">
        <v>0</v>
      </c>
    </row>
    <row r="7737" spans="1:4">
      <c r="A7737" s="31" t="e">
        <v>#NUM!</v>
      </c>
      <c r="B7737" s="100" t="e">
        <v>#NUM!</v>
      </c>
      <c r="C7737" s="100">
        <v>0</v>
      </c>
      <c r="D7737">
        <v>0</v>
      </c>
    </row>
    <row r="7738" spans="1:4">
      <c r="A7738" s="31" t="e">
        <v>#NUM!</v>
      </c>
      <c r="B7738" s="100" t="e">
        <v>#NUM!</v>
      </c>
      <c r="C7738" s="100">
        <v>0</v>
      </c>
      <c r="D7738">
        <v>0</v>
      </c>
    </row>
    <row r="7739" spans="1:4">
      <c r="A7739" s="31" t="e">
        <v>#NUM!</v>
      </c>
      <c r="B7739" s="100" t="e">
        <v>#NUM!</v>
      </c>
      <c r="C7739" s="100">
        <v>0</v>
      </c>
      <c r="D7739">
        <v>0</v>
      </c>
    </row>
    <row r="7740" spans="1:4">
      <c r="A7740" s="31" t="e">
        <v>#NUM!</v>
      </c>
      <c r="B7740" s="100" t="e">
        <v>#NUM!</v>
      </c>
      <c r="C7740" s="100">
        <v>0</v>
      </c>
      <c r="D7740">
        <v>0</v>
      </c>
    </row>
    <row r="7741" spans="1:4">
      <c r="A7741" s="31" t="e">
        <v>#NUM!</v>
      </c>
      <c r="B7741" s="100" t="e">
        <v>#NUM!</v>
      </c>
      <c r="C7741" s="100">
        <v>0</v>
      </c>
      <c r="D7741">
        <v>0</v>
      </c>
    </row>
    <row r="7742" spans="1:4">
      <c r="A7742" s="31" t="e">
        <v>#NUM!</v>
      </c>
      <c r="B7742" s="100" t="e">
        <v>#NUM!</v>
      </c>
      <c r="C7742" s="100">
        <v>0</v>
      </c>
      <c r="D7742">
        <v>0</v>
      </c>
    </row>
    <row r="7743" spans="1:4">
      <c r="A7743" s="31" t="e">
        <v>#NUM!</v>
      </c>
      <c r="B7743" s="100" t="e">
        <v>#NUM!</v>
      </c>
      <c r="C7743" s="100">
        <v>0</v>
      </c>
      <c r="D7743">
        <v>0</v>
      </c>
    </row>
    <row r="7744" spans="1:4">
      <c r="A7744" s="31" t="e">
        <v>#NUM!</v>
      </c>
      <c r="B7744" s="100" t="e">
        <v>#NUM!</v>
      </c>
      <c r="C7744" s="100">
        <v>0</v>
      </c>
      <c r="D7744">
        <v>0</v>
      </c>
    </row>
    <row r="7745" spans="1:4">
      <c r="A7745" s="31" t="e">
        <v>#NUM!</v>
      </c>
      <c r="B7745" s="100" t="e">
        <v>#NUM!</v>
      </c>
      <c r="C7745" s="100">
        <v>0</v>
      </c>
      <c r="D7745">
        <v>0</v>
      </c>
    </row>
    <row r="7746" spans="1:4">
      <c r="A7746" s="31" t="e">
        <v>#NUM!</v>
      </c>
      <c r="B7746" s="100" t="e">
        <v>#NUM!</v>
      </c>
      <c r="C7746" s="100">
        <v>0</v>
      </c>
      <c r="D7746">
        <v>0</v>
      </c>
    </row>
    <row r="7747" spans="1:4">
      <c r="A7747" s="31" t="e">
        <v>#NUM!</v>
      </c>
      <c r="B7747" s="100" t="e">
        <v>#NUM!</v>
      </c>
      <c r="C7747" s="100">
        <v>0</v>
      </c>
      <c r="D7747">
        <v>0</v>
      </c>
    </row>
    <row r="7748" spans="1:4">
      <c r="A7748" s="31" t="e">
        <v>#NUM!</v>
      </c>
      <c r="B7748" s="100" t="e">
        <v>#NUM!</v>
      </c>
      <c r="C7748" s="100">
        <v>0</v>
      </c>
      <c r="D7748">
        <v>0</v>
      </c>
    </row>
    <row r="7749" spans="1:4">
      <c r="A7749" s="31" t="e">
        <v>#NUM!</v>
      </c>
      <c r="B7749" s="100" t="e">
        <v>#NUM!</v>
      </c>
      <c r="C7749" s="100">
        <v>0</v>
      </c>
      <c r="D7749">
        <v>0</v>
      </c>
    </row>
    <row r="7750" spans="1:4">
      <c r="A7750" s="31" t="e">
        <v>#NUM!</v>
      </c>
      <c r="B7750" s="100" t="e">
        <v>#NUM!</v>
      </c>
      <c r="C7750" s="100">
        <v>0</v>
      </c>
      <c r="D7750">
        <v>0</v>
      </c>
    </row>
    <row r="7751" spans="1:4">
      <c r="A7751" s="31" t="e">
        <v>#NUM!</v>
      </c>
      <c r="B7751" s="100" t="e">
        <v>#NUM!</v>
      </c>
      <c r="C7751" s="100">
        <v>0</v>
      </c>
      <c r="D7751">
        <v>0</v>
      </c>
    </row>
    <row r="7752" spans="1:4">
      <c r="A7752" s="31" t="e">
        <v>#NUM!</v>
      </c>
      <c r="B7752" s="100" t="e">
        <v>#NUM!</v>
      </c>
      <c r="C7752" s="100">
        <v>0</v>
      </c>
      <c r="D7752">
        <v>0</v>
      </c>
    </row>
    <row r="7753" spans="1:4">
      <c r="A7753" s="31" t="e">
        <v>#NUM!</v>
      </c>
      <c r="B7753" s="100" t="e">
        <v>#NUM!</v>
      </c>
      <c r="C7753" s="100">
        <v>0</v>
      </c>
      <c r="D7753">
        <v>0</v>
      </c>
    </row>
    <row r="7754" spans="1:4">
      <c r="A7754" s="31" t="e">
        <v>#NUM!</v>
      </c>
      <c r="B7754" s="100" t="e">
        <v>#NUM!</v>
      </c>
      <c r="C7754" s="100">
        <v>0</v>
      </c>
      <c r="D7754">
        <v>0</v>
      </c>
    </row>
    <row r="7755" spans="1:4">
      <c r="A7755" s="31" t="e">
        <v>#NUM!</v>
      </c>
      <c r="B7755" s="100" t="e">
        <v>#NUM!</v>
      </c>
      <c r="C7755" s="100">
        <v>0</v>
      </c>
      <c r="D7755">
        <v>0</v>
      </c>
    </row>
    <row r="7756" spans="1:4">
      <c r="A7756" s="31" t="e">
        <v>#NUM!</v>
      </c>
      <c r="B7756" s="100" t="e">
        <v>#NUM!</v>
      </c>
      <c r="C7756" s="100">
        <v>0</v>
      </c>
      <c r="D7756">
        <v>0</v>
      </c>
    </row>
    <row r="7757" spans="1:4">
      <c r="A7757" s="31" t="e">
        <v>#NUM!</v>
      </c>
      <c r="B7757" s="100" t="e">
        <v>#NUM!</v>
      </c>
      <c r="C7757" s="100">
        <v>0</v>
      </c>
      <c r="D7757">
        <v>0</v>
      </c>
    </row>
    <row r="7758" spans="1:4">
      <c r="A7758" s="31" t="e">
        <v>#NUM!</v>
      </c>
      <c r="B7758" s="100" t="e">
        <v>#NUM!</v>
      </c>
      <c r="C7758" s="100">
        <v>0</v>
      </c>
      <c r="D7758">
        <v>0</v>
      </c>
    </row>
    <row r="7759" spans="1:4">
      <c r="A7759" s="31" t="e">
        <v>#NUM!</v>
      </c>
      <c r="B7759" s="100" t="e">
        <v>#NUM!</v>
      </c>
      <c r="C7759" s="100">
        <v>0</v>
      </c>
      <c r="D7759">
        <v>0</v>
      </c>
    </row>
    <row r="7760" spans="1:4">
      <c r="A7760" s="31" t="e">
        <v>#NUM!</v>
      </c>
      <c r="B7760" s="100" t="e">
        <v>#NUM!</v>
      </c>
      <c r="C7760" s="100">
        <v>0</v>
      </c>
      <c r="D7760">
        <v>0</v>
      </c>
    </row>
    <row r="7761" spans="1:4">
      <c r="A7761" s="31" t="e">
        <v>#NUM!</v>
      </c>
      <c r="B7761" s="100" t="e">
        <v>#NUM!</v>
      </c>
      <c r="C7761" s="100">
        <v>0</v>
      </c>
      <c r="D7761">
        <v>0</v>
      </c>
    </row>
    <row r="7762" spans="1:4">
      <c r="A7762" s="31" t="e">
        <v>#NUM!</v>
      </c>
      <c r="B7762" s="100" t="e">
        <v>#NUM!</v>
      </c>
      <c r="C7762" s="100">
        <v>0</v>
      </c>
      <c r="D7762">
        <v>0</v>
      </c>
    </row>
    <row r="7763" spans="1:4">
      <c r="A7763" s="31" t="e">
        <v>#NUM!</v>
      </c>
      <c r="B7763" s="100" t="e">
        <v>#NUM!</v>
      </c>
      <c r="C7763" s="100">
        <v>0</v>
      </c>
      <c r="D7763">
        <v>0</v>
      </c>
    </row>
    <row r="7764" spans="1:4">
      <c r="A7764" s="31" t="e">
        <v>#NUM!</v>
      </c>
      <c r="B7764" s="100" t="e">
        <v>#NUM!</v>
      </c>
      <c r="C7764" s="100">
        <v>0</v>
      </c>
      <c r="D7764">
        <v>0</v>
      </c>
    </row>
    <row r="7765" spans="1:4">
      <c r="A7765" s="31" t="e">
        <v>#NUM!</v>
      </c>
      <c r="B7765" s="100" t="e">
        <v>#NUM!</v>
      </c>
      <c r="C7765" s="100">
        <v>0</v>
      </c>
      <c r="D7765">
        <v>0</v>
      </c>
    </row>
    <row r="7766" spans="1:4">
      <c r="A7766" s="31" t="e">
        <v>#NUM!</v>
      </c>
      <c r="B7766" s="100" t="e">
        <v>#NUM!</v>
      </c>
      <c r="C7766" s="100">
        <v>0</v>
      </c>
      <c r="D7766">
        <v>0</v>
      </c>
    </row>
    <row r="7767" spans="1:4">
      <c r="A7767" s="31" t="e">
        <v>#NUM!</v>
      </c>
      <c r="B7767" s="100" t="e">
        <v>#NUM!</v>
      </c>
      <c r="C7767" s="100">
        <v>0</v>
      </c>
      <c r="D7767">
        <v>0</v>
      </c>
    </row>
    <row r="7768" spans="1:4">
      <c r="A7768" s="31" t="e">
        <v>#NUM!</v>
      </c>
      <c r="B7768" s="100" t="e">
        <v>#NUM!</v>
      </c>
      <c r="C7768" s="100">
        <v>0</v>
      </c>
      <c r="D7768">
        <v>0</v>
      </c>
    </row>
    <row r="7769" spans="1:4">
      <c r="A7769" s="31" t="e">
        <v>#NUM!</v>
      </c>
      <c r="B7769" s="100" t="e">
        <v>#NUM!</v>
      </c>
      <c r="C7769" s="100">
        <v>0</v>
      </c>
      <c r="D7769">
        <v>0</v>
      </c>
    </row>
    <row r="7770" spans="1:4">
      <c r="A7770" s="31" t="e">
        <v>#NUM!</v>
      </c>
      <c r="B7770" s="100" t="e">
        <v>#NUM!</v>
      </c>
      <c r="C7770" s="100">
        <v>0</v>
      </c>
      <c r="D7770">
        <v>0</v>
      </c>
    </row>
    <row r="7771" spans="1:4">
      <c r="A7771" s="31" t="e">
        <v>#NUM!</v>
      </c>
      <c r="B7771" s="100" t="e">
        <v>#NUM!</v>
      </c>
      <c r="C7771" s="100">
        <v>0</v>
      </c>
      <c r="D7771">
        <v>0</v>
      </c>
    </row>
    <row r="7772" spans="1:4">
      <c r="A7772" s="31" t="e">
        <v>#NUM!</v>
      </c>
      <c r="B7772" s="100" t="e">
        <v>#NUM!</v>
      </c>
      <c r="C7772" s="100">
        <v>0</v>
      </c>
      <c r="D7772">
        <v>0</v>
      </c>
    </row>
    <row r="7773" spans="1:4">
      <c r="A7773" s="31" t="e">
        <v>#NUM!</v>
      </c>
      <c r="B7773" s="100" t="e">
        <v>#NUM!</v>
      </c>
      <c r="C7773" s="100">
        <v>0</v>
      </c>
      <c r="D7773">
        <v>0</v>
      </c>
    </row>
    <row r="7774" spans="1:4">
      <c r="A7774" s="31" t="e">
        <v>#NUM!</v>
      </c>
      <c r="B7774" s="100" t="e">
        <v>#NUM!</v>
      </c>
      <c r="C7774" s="100">
        <v>0</v>
      </c>
      <c r="D7774">
        <v>0</v>
      </c>
    </row>
    <row r="7775" spans="1:4">
      <c r="A7775" s="31" t="e">
        <v>#NUM!</v>
      </c>
      <c r="B7775" s="100" t="e">
        <v>#NUM!</v>
      </c>
      <c r="C7775" s="100">
        <v>0</v>
      </c>
      <c r="D7775">
        <v>0</v>
      </c>
    </row>
    <row r="7776" spans="1:4">
      <c r="A7776" s="31" t="e">
        <v>#NUM!</v>
      </c>
      <c r="B7776" s="100" t="e">
        <v>#NUM!</v>
      </c>
      <c r="C7776" s="100">
        <v>0</v>
      </c>
      <c r="D7776">
        <v>0</v>
      </c>
    </row>
    <row r="7777" spans="1:4">
      <c r="A7777" s="31" t="e">
        <v>#NUM!</v>
      </c>
      <c r="B7777" s="100" t="e">
        <v>#NUM!</v>
      </c>
      <c r="C7777" s="100">
        <v>0</v>
      </c>
      <c r="D7777">
        <v>0</v>
      </c>
    </row>
    <row r="7778" spans="1:4">
      <c r="A7778" s="31" t="e">
        <v>#NUM!</v>
      </c>
      <c r="B7778" s="100" t="e">
        <v>#NUM!</v>
      </c>
      <c r="C7778" s="100">
        <v>0</v>
      </c>
      <c r="D7778">
        <v>0</v>
      </c>
    </row>
    <row r="7779" spans="1:4">
      <c r="A7779" s="31" t="e">
        <v>#NUM!</v>
      </c>
      <c r="B7779" s="100" t="e">
        <v>#NUM!</v>
      </c>
      <c r="C7779" s="100">
        <v>0</v>
      </c>
      <c r="D7779">
        <v>0</v>
      </c>
    </row>
    <row r="7780" spans="1:4">
      <c r="A7780" s="31" t="e">
        <v>#NUM!</v>
      </c>
      <c r="B7780" s="100" t="e">
        <v>#NUM!</v>
      </c>
      <c r="C7780" s="100">
        <v>0</v>
      </c>
      <c r="D7780">
        <v>0</v>
      </c>
    </row>
    <row r="7781" spans="1:4">
      <c r="A7781" s="31" t="e">
        <v>#NUM!</v>
      </c>
      <c r="B7781" s="100" t="e">
        <v>#NUM!</v>
      </c>
      <c r="C7781" s="100">
        <v>0</v>
      </c>
      <c r="D7781">
        <v>0</v>
      </c>
    </row>
    <row r="7782" spans="1:4">
      <c r="A7782" s="31" t="e">
        <v>#NUM!</v>
      </c>
      <c r="B7782" s="100" t="e">
        <v>#NUM!</v>
      </c>
      <c r="C7782" s="100">
        <v>0</v>
      </c>
      <c r="D7782">
        <v>0</v>
      </c>
    </row>
    <row r="7783" spans="1:4">
      <c r="A7783" s="31" t="e">
        <v>#NUM!</v>
      </c>
      <c r="B7783" s="100" t="e">
        <v>#NUM!</v>
      </c>
      <c r="C7783" s="100">
        <v>0</v>
      </c>
      <c r="D7783">
        <v>0</v>
      </c>
    </row>
    <row r="7784" spans="1:4">
      <c r="A7784" s="31" t="e">
        <v>#NUM!</v>
      </c>
      <c r="B7784" s="100" t="e">
        <v>#NUM!</v>
      </c>
      <c r="C7784" s="100">
        <v>0</v>
      </c>
      <c r="D7784">
        <v>0</v>
      </c>
    </row>
    <row r="7785" spans="1:4">
      <c r="A7785" s="31" t="e">
        <v>#NUM!</v>
      </c>
      <c r="B7785" s="100" t="e">
        <v>#NUM!</v>
      </c>
      <c r="C7785" s="100">
        <v>0</v>
      </c>
      <c r="D7785">
        <v>0</v>
      </c>
    </row>
    <row r="7786" spans="1:4">
      <c r="A7786" s="31" t="e">
        <v>#NUM!</v>
      </c>
      <c r="B7786" s="100" t="e">
        <v>#NUM!</v>
      </c>
      <c r="C7786" s="100">
        <v>0</v>
      </c>
      <c r="D7786">
        <v>0</v>
      </c>
    </row>
    <row r="7787" spans="1:4">
      <c r="A7787" s="31" t="e">
        <v>#NUM!</v>
      </c>
      <c r="B7787" s="100" t="e">
        <v>#NUM!</v>
      </c>
      <c r="C7787" s="100">
        <v>0</v>
      </c>
      <c r="D7787">
        <v>0</v>
      </c>
    </row>
    <row r="7788" spans="1:4">
      <c r="A7788" s="31" t="e">
        <v>#NUM!</v>
      </c>
      <c r="B7788" s="100" t="e">
        <v>#NUM!</v>
      </c>
      <c r="C7788" s="100">
        <v>0</v>
      </c>
      <c r="D7788">
        <v>0</v>
      </c>
    </row>
    <row r="7789" spans="1:4">
      <c r="A7789" s="31" t="e">
        <v>#NUM!</v>
      </c>
      <c r="B7789" s="100" t="e">
        <v>#NUM!</v>
      </c>
      <c r="C7789" s="100">
        <v>0</v>
      </c>
      <c r="D7789">
        <v>0</v>
      </c>
    </row>
    <row r="7790" spans="1:4">
      <c r="A7790" s="31" t="e">
        <v>#NUM!</v>
      </c>
      <c r="B7790" s="100" t="e">
        <v>#NUM!</v>
      </c>
      <c r="C7790" s="100">
        <v>0</v>
      </c>
      <c r="D7790">
        <v>0</v>
      </c>
    </row>
    <row r="7791" spans="1:4">
      <c r="A7791" s="31" t="e">
        <v>#NUM!</v>
      </c>
      <c r="B7791" s="100" t="e">
        <v>#NUM!</v>
      </c>
      <c r="C7791" s="100">
        <v>0</v>
      </c>
      <c r="D7791">
        <v>0</v>
      </c>
    </row>
    <row r="7792" spans="1:4">
      <c r="A7792" s="31" t="e">
        <v>#NUM!</v>
      </c>
      <c r="B7792" s="100" t="e">
        <v>#NUM!</v>
      </c>
      <c r="C7792" s="100">
        <v>0</v>
      </c>
      <c r="D7792">
        <v>0</v>
      </c>
    </row>
    <row r="7793" spans="1:4">
      <c r="A7793" s="31" t="e">
        <v>#NUM!</v>
      </c>
      <c r="B7793" s="100" t="e">
        <v>#NUM!</v>
      </c>
      <c r="C7793" s="100">
        <v>0</v>
      </c>
      <c r="D7793">
        <v>0</v>
      </c>
    </row>
    <row r="7794" spans="1:4">
      <c r="A7794" s="31" t="e">
        <v>#NUM!</v>
      </c>
      <c r="B7794" s="100" t="e">
        <v>#NUM!</v>
      </c>
      <c r="C7794" s="100">
        <v>0</v>
      </c>
      <c r="D7794">
        <v>0</v>
      </c>
    </row>
    <row r="7795" spans="1:4">
      <c r="A7795" s="31" t="e">
        <v>#NUM!</v>
      </c>
      <c r="B7795" s="100" t="e">
        <v>#NUM!</v>
      </c>
      <c r="C7795" s="100">
        <v>0</v>
      </c>
      <c r="D7795">
        <v>0</v>
      </c>
    </row>
    <row r="7796" spans="1:4">
      <c r="A7796" s="31" t="e">
        <v>#NUM!</v>
      </c>
      <c r="B7796" s="100" t="e">
        <v>#NUM!</v>
      </c>
      <c r="C7796" s="100">
        <v>0</v>
      </c>
      <c r="D7796">
        <v>0</v>
      </c>
    </row>
    <row r="7797" spans="1:4">
      <c r="A7797" s="31" t="e">
        <v>#NUM!</v>
      </c>
      <c r="B7797" s="100" t="e">
        <v>#NUM!</v>
      </c>
      <c r="C7797" s="100">
        <v>0</v>
      </c>
      <c r="D7797">
        <v>0</v>
      </c>
    </row>
    <row r="7798" spans="1:4">
      <c r="A7798" s="31" t="e">
        <v>#NUM!</v>
      </c>
      <c r="B7798" s="100" t="e">
        <v>#NUM!</v>
      </c>
      <c r="C7798" s="100">
        <v>0</v>
      </c>
      <c r="D7798">
        <v>0</v>
      </c>
    </row>
    <row r="7799" spans="1:4">
      <c r="A7799" s="31" t="e">
        <v>#NUM!</v>
      </c>
      <c r="B7799" s="100" t="e">
        <v>#NUM!</v>
      </c>
      <c r="C7799" s="100">
        <v>0</v>
      </c>
      <c r="D7799">
        <v>0</v>
      </c>
    </row>
    <row r="7800" spans="1:4">
      <c r="A7800" s="31" t="e">
        <v>#NUM!</v>
      </c>
      <c r="B7800" s="100" t="e">
        <v>#NUM!</v>
      </c>
      <c r="C7800" s="100">
        <v>0</v>
      </c>
      <c r="D7800">
        <v>0</v>
      </c>
    </row>
    <row r="7801" spans="1:4">
      <c r="A7801" s="31" t="e">
        <v>#NUM!</v>
      </c>
      <c r="B7801" s="100" t="e">
        <v>#NUM!</v>
      </c>
      <c r="C7801" s="100">
        <v>0</v>
      </c>
      <c r="D7801">
        <v>0</v>
      </c>
    </row>
    <row r="7802" spans="1:4">
      <c r="A7802" s="31" t="e">
        <v>#NUM!</v>
      </c>
      <c r="B7802" s="100" t="e">
        <v>#NUM!</v>
      </c>
      <c r="C7802" s="100">
        <v>0</v>
      </c>
      <c r="D7802">
        <v>0</v>
      </c>
    </row>
    <row r="7803" spans="1:4">
      <c r="A7803" s="31" t="e">
        <v>#NUM!</v>
      </c>
      <c r="B7803" s="100" t="e">
        <v>#NUM!</v>
      </c>
      <c r="C7803" s="100">
        <v>0</v>
      </c>
      <c r="D7803">
        <v>0</v>
      </c>
    </row>
    <row r="7804" spans="1:4">
      <c r="A7804" s="31" t="e">
        <v>#NUM!</v>
      </c>
      <c r="B7804" s="100" t="e">
        <v>#NUM!</v>
      </c>
      <c r="C7804" s="100">
        <v>0</v>
      </c>
      <c r="D7804">
        <v>0</v>
      </c>
    </row>
    <row r="7805" spans="1:4">
      <c r="A7805" s="31" t="e">
        <v>#NUM!</v>
      </c>
      <c r="B7805" s="100" t="e">
        <v>#NUM!</v>
      </c>
      <c r="C7805" s="100">
        <v>0</v>
      </c>
      <c r="D7805">
        <v>0</v>
      </c>
    </row>
    <row r="7806" spans="1:4">
      <c r="A7806" s="31" t="e">
        <v>#NUM!</v>
      </c>
      <c r="B7806" s="100" t="e">
        <v>#NUM!</v>
      </c>
      <c r="C7806" s="100">
        <v>0</v>
      </c>
      <c r="D7806">
        <v>0</v>
      </c>
    </row>
    <row r="7807" spans="1:4">
      <c r="A7807" s="31" t="e">
        <v>#NUM!</v>
      </c>
      <c r="B7807" s="100" t="e">
        <v>#NUM!</v>
      </c>
      <c r="C7807" s="100">
        <v>0</v>
      </c>
      <c r="D7807">
        <v>0</v>
      </c>
    </row>
    <row r="7808" spans="1:4">
      <c r="A7808" s="31" t="e">
        <v>#NUM!</v>
      </c>
      <c r="B7808" s="100" t="e">
        <v>#NUM!</v>
      </c>
      <c r="C7808" s="100">
        <v>0</v>
      </c>
      <c r="D7808">
        <v>0</v>
      </c>
    </row>
    <row r="7809" spans="1:4">
      <c r="A7809" s="31" t="e">
        <v>#NUM!</v>
      </c>
      <c r="B7809" s="100" t="e">
        <v>#NUM!</v>
      </c>
      <c r="C7809" s="100">
        <v>0</v>
      </c>
      <c r="D7809">
        <v>0</v>
      </c>
    </row>
    <row r="7810" spans="1:4">
      <c r="A7810" s="31" t="e">
        <v>#NUM!</v>
      </c>
      <c r="B7810" s="100" t="e">
        <v>#NUM!</v>
      </c>
      <c r="C7810" s="100">
        <v>0</v>
      </c>
      <c r="D7810">
        <v>0</v>
      </c>
    </row>
    <row r="7811" spans="1:4">
      <c r="A7811" s="31" t="e">
        <v>#NUM!</v>
      </c>
      <c r="B7811" s="100" t="e">
        <v>#NUM!</v>
      </c>
      <c r="C7811" s="100">
        <v>0</v>
      </c>
      <c r="D7811">
        <v>0</v>
      </c>
    </row>
    <row r="7812" spans="1:4">
      <c r="A7812" s="31" t="e">
        <v>#NUM!</v>
      </c>
      <c r="B7812" s="100" t="e">
        <v>#NUM!</v>
      </c>
      <c r="C7812" s="100">
        <v>0</v>
      </c>
      <c r="D7812">
        <v>0</v>
      </c>
    </row>
    <row r="7813" spans="1:4">
      <c r="A7813" s="31" t="e">
        <v>#NUM!</v>
      </c>
      <c r="B7813" s="100" t="e">
        <v>#NUM!</v>
      </c>
      <c r="C7813" s="100">
        <v>0</v>
      </c>
      <c r="D7813">
        <v>0</v>
      </c>
    </row>
    <row r="7814" spans="1:4">
      <c r="A7814" s="31" t="e">
        <v>#NUM!</v>
      </c>
      <c r="B7814" s="100" t="e">
        <v>#NUM!</v>
      </c>
      <c r="C7814" s="100">
        <v>0</v>
      </c>
      <c r="D7814">
        <v>0</v>
      </c>
    </row>
    <row r="7815" spans="1:4">
      <c r="A7815" s="31" t="e">
        <v>#NUM!</v>
      </c>
      <c r="B7815" s="100" t="e">
        <v>#NUM!</v>
      </c>
      <c r="C7815" s="100">
        <v>0</v>
      </c>
      <c r="D7815">
        <v>0</v>
      </c>
    </row>
    <row r="7816" spans="1:4">
      <c r="A7816" s="31" t="e">
        <v>#NUM!</v>
      </c>
      <c r="B7816" s="100" t="e">
        <v>#NUM!</v>
      </c>
      <c r="C7816" s="100">
        <v>0</v>
      </c>
      <c r="D7816">
        <v>0</v>
      </c>
    </row>
    <row r="7817" spans="1:4">
      <c r="A7817" s="31" t="e">
        <v>#NUM!</v>
      </c>
      <c r="B7817" s="100" t="e">
        <v>#NUM!</v>
      </c>
      <c r="C7817" s="100">
        <v>0</v>
      </c>
      <c r="D7817">
        <v>0</v>
      </c>
    </row>
    <row r="7818" spans="1:4">
      <c r="A7818" s="31" t="e">
        <v>#NUM!</v>
      </c>
      <c r="B7818" s="100" t="e">
        <v>#NUM!</v>
      </c>
      <c r="C7818" s="100">
        <v>0</v>
      </c>
      <c r="D7818">
        <v>0</v>
      </c>
    </row>
    <row r="7819" spans="1:4">
      <c r="A7819" s="31" t="e">
        <v>#NUM!</v>
      </c>
      <c r="B7819" s="100" t="e">
        <v>#NUM!</v>
      </c>
      <c r="C7819" s="100">
        <v>0</v>
      </c>
      <c r="D7819">
        <v>0</v>
      </c>
    </row>
    <row r="7820" spans="1:4">
      <c r="A7820" s="31" t="e">
        <v>#NUM!</v>
      </c>
      <c r="B7820" s="100" t="e">
        <v>#NUM!</v>
      </c>
      <c r="C7820" s="100">
        <v>0</v>
      </c>
      <c r="D7820">
        <v>0</v>
      </c>
    </row>
    <row r="7821" spans="1:4">
      <c r="A7821" s="31" t="e">
        <v>#NUM!</v>
      </c>
      <c r="B7821" s="100" t="e">
        <v>#NUM!</v>
      </c>
      <c r="C7821" s="100">
        <v>0</v>
      </c>
      <c r="D7821">
        <v>0</v>
      </c>
    </row>
    <row r="7822" spans="1:4">
      <c r="A7822" s="31" t="e">
        <v>#NUM!</v>
      </c>
      <c r="B7822" s="100" t="e">
        <v>#NUM!</v>
      </c>
      <c r="C7822" s="100">
        <v>0</v>
      </c>
      <c r="D7822">
        <v>0</v>
      </c>
    </row>
    <row r="7823" spans="1:4">
      <c r="A7823" s="31" t="e">
        <v>#NUM!</v>
      </c>
      <c r="B7823" s="100" t="e">
        <v>#NUM!</v>
      </c>
      <c r="C7823" s="100">
        <v>0</v>
      </c>
      <c r="D7823">
        <v>0</v>
      </c>
    </row>
    <row r="7824" spans="1:4">
      <c r="A7824" s="31" t="e">
        <v>#NUM!</v>
      </c>
      <c r="B7824" s="100" t="e">
        <v>#NUM!</v>
      </c>
      <c r="C7824" s="100">
        <v>0</v>
      </c>
      <c r="D7824">
        <v>0</v>
      </c>
    </row>
    <row r="7825" spans="1:4">
      <c r="A7825" s="31" t="e">
        <v>#NUM!</v>
      </c>
      <c r="B7825" s="100" t="e">
        <v>#NUM!</v>
      </c>
      <c r="C7825" s="100">
        <v>0</v>
      </c>
      <c r="D7825">
        <v>0</v>
      </c>
    </row>
    <row r="7826" spans="1:4">
      <c r="A7826" s="31" t="e">
        <v>#NUM!</v>
      </c>
      <c r="B7826" s="100" t="e">
        <v>#NUM!</v>
      </c>
      <c r="C7826" s="100">
        <v>0</v>
      </c>
      <c r="D7826">
        <v>0</v>
      </c>
    </row>
    <row r="7827" spans="1:4">
      <c r="A7827" s="31" t="e">
        <v>#NUM!</v>
      </c>
      <c r="B7827" s="100" t="e">
        <v>#NUM!</v>
      </c>
      <c r="C7827" s="100">
        <v>0</v>
      </c>
      <c r="D7827">
        <v>0</v>
      </c>
    </row>
    <row r="7828" spans="1:4">
      <c r="A7828" s="31" t="e">
        <v>#NUM!</v>
      </c>
      <c r="B7828" s="100" t="e">
        <v>#NUM!</v>
      </c>
      <c r="C7828" s="100">
        <v>0</v>
      </c>
      <c r="D7828">
        <v>0</v>
      </c>
    </row>
    <row r="7829" spans="1:4">
      <c r="A7829" s="31" t="e">
        <v>#NUM!</v>
      </c>
      <c r="B7829" s="100" t="e">
        <v>#NUM!</v>
      </c>
      <c r="C7829" s="100">
        <v>0</v>
      </c>
      <c r="D7829">
        <v>0</v>
      </c>
    </row>
    <row r="7830" spans="1:4">
      <c r="A7830" s="31" t="e">
        <v>#NUM!</v>
      </c>
      <c r="B7830" s="100" t="e">
        <v>#NUM!</v>
      </c>
      <c r="C7830" s="100">
        <v>0</v>
      </c>
      <c r="D7830">
        <v>0</v>
      </c>
    </row>
    <row r="7831" spans="1:4">
      <c r="A7831" s="31" t="e">
        <v>#NUM!</v>
      </c>
      <c r="B7831" s="100" t="e">
        <v>#NUM!</v>
      </c>
      <c r="C7831" s="100">
        <v>0</v>
      </c>
      <c r="D7831">
        <v>0</v>
      </c>
    </row>
    <row r="7832" spans="1:4">
      <c r="A7832" s="31" t="e">
        <v>#NUM!</v>
      </c>
      <c r="B7832" s="100" t="e">
        <v>#NUM!</v>
      </c>
      <c r="C7832" s="100">
        <v>0</v>
      </c>
      <c r="D7832">
        <v>0</v>
      </c>
    </row>
    <row r="7833" spans="1:4">
      <c r="A7833" s="31" t="e">
        <v>#NUM!</v>
      </c>
      <c r="B7833" s="100" t="e">
        <v>#NUM!</v>
      </c>
      <c r="C7833" s="100">
        <v>0</v>
      </c>
      <c r="D7833">
        <v>0</v>
      </c>
    </row>
    <row r="7834" spans="1:4">
      <c r="A7834" s="31" t="e">
        <v>#NUM!</v>
      </c>
      <c r="B7834" s="100" t="e">
        <v>#NUM!</v>
      </c>
      <c r="C7834" s="100">
        <v>0</v>
      </c>
      <c r="D7834">
        <v>0</v>
      </c>
    </row>
    <row r="7835" spans="1:4">
      <c r="A7835" s="31" t="e">
        <v>#NUM!</v>
      </c>
      <c r="B7835" s="100" t="e">
        <v>#NUM!</v>
      </c>
      <c r="C7835" s="100">
        <v>0</v>
      </c>
      <c r="D7835">
        <v>0</v>
      </c>
    </row>
    <row r="7836" spans="1:4">
      <c r="A7836" s="31" t="e">
        <v>#NUM!</v>
      </c>
      <c r="B7836" s="100" t="e">
        <v>#NUM!</v>
      </c>
      <c r="C7836" s="100">
        <v>0</v>
      </c>
      <c r="D7836">
        <v>0</v>
      </c>
    </row>
    <row r="7837" spans="1:4">
      <c r="A7837" s="31" t="e">
        <v>#NUM!</v>
      </c>
      <c r="B7837" s="100" t="e">
        <v>#NUM!</v>
      </c>
      <c r="C7837" s="100">
        <v>0</v>
      </c>
      <c r="D7837">
        <v>0</v>
      </c>
    </row>
    <row r="7838" spans="1:4">
      <c r="A7838" s="31" t="e">
        <v>#NUM!</v>
      </c>
      <c r="B7838" s="100" t="e">
        <v>#NUM!</v>
      </c>
      <c r="C7838" s="100">
        <v>0</v>
      </c>
      <c r="D7838">
        <v>0</v>
      </c>
    </row>
    <row r="7839" spans="1:4">
      <c r="A7839" s="31" t="e">
        <v>#NUM!</v>
      </c>
      <c r="B7839" s="100" t="e">
        <v>#NUM!</v>
      </c>
      <c r="C7839" s="100">
        <v>0</v>
      </c>
      <c r="D7839">
        <v>0</v>
      </c>
    </row>
    <row r="7840" spans="1:4">
      <c r="A7840" s="31" t="e">
        <v>#NUM!</v>
      </c>
      <c r="B7840" s="100" t="e">
        <v>#NUM!</v>
      </c>
      <c r="C7840" s="100">
        <v>0</v>
      </c>
      <c r="D7840">
        <v>0</v>
      </c>
    </row>
    <row r="7841" spans="1:4">
      <c r="A7841" s="31" t="e">
        <v>#NUM!</v>
      </c>
      <c r="B7841" s="100" t="e">
        <v>#NUM!</v>
      </c>
      <c r="C7841" s="100">
        <v>0</v>
      </c>
      <c r="D7841">
        <v>0</v>
      </c>
    </row>
    <row r="7842" spans="1:4">
      <c r="A7842" s="31" t="e">
        <v>#NUM!</v>
      </c>
      <c r="B7842" s="100" t="e">
        <v>#NUM!</v>
      </c>
      <c r="C7842" s="100">
        <v>0</v>
      </c>
      <c r="D7842">
        <v>0</v>
      </c>
    </row>
    <row r="7843" spans="1:4">
      <c r="A7843" s="31" t="e">
        <v>#NUM!</v>
      </c>
      <c r="B7843" s="100" t="e">
        <v>#NUM!</v>
      </c>
      <c r="C7843" s="100">
        <v>0</v>
      </c>
      <c r="D7843">
        <v>0</v>
      </c>
    </row>
    <row r="7844" spans="1:4">
      <c r="A7844" s="31" t="e">
        <v>#NUM!</v>
      </c>
      <c r="B7844" s="100" t="e">
        <v>#NUM!</v>
      </c>
      <c r="C7844" s="100">
        <v>0</v>
      </c>
      <c r="D7844">
        <v>0</v>
      </c>
    </row>
    <row r="7845" spans="1:4">
      <c r="A7845" s="31" t="e">
        <v>#NUM!</v>
      </c>
      <c r="B7845" s="100" t="e">
        <v>#NUM!</v>
      </c>
      <c r="C7845" s="100">
        <v>0</v>
      </c>
      <c r="D7845">
        <v>0</v>
      </c>
    </row>
    <row r="7846" spans="1:4">
      <c r="A7846" s="31" t="e">
        <v>#NUM!</v>
      </c>
      <c r="B7846" s="100" t="e">
        <v>#NUM!</v>
      </c>
      <c r="C7846" s="100">
        <v>0</v>
      </c>
      <c r="D7846">
        <v>0</v>
      </c>
    </row>
    <row r="7847" spans="1:4">
      <c r="A7847" s="31" t="e">
        <v>#NUM!</v>
      </c>
      <c r="B7847" s="100" t="e">
        <v>#NUM!</v>
      </c>
      <c r="C7847" s="100">
        <v>0</v>
      </c>
      <c r="D7847">
        <v>0</v>
      </c>
    </row>
    <row r="7848" spans="1:4">
      <c r="A7848" s="31" t="e">
        <v>#NUM!</v>
      </c>
      <c r="B7848" s="100" t="e">
        <v>#NUM!</v>
      </c>
      <c r="C7848" s="100">
        <v>0</v>
      </c>
      <c r="D7848">
        <v>0</v>
      </c>
    </row>
    <row r="7849" spans="1:4">
      <c r="A7849" s="31" t="e">
        <v>#NUM!</v>
      </c>
      <c r="B7849" s="100" t="e">
        <v>#NUM!</v>
      </c>
      <c r="C7849" s="100">
        <v>0</v>
      </c>
      <c r="D7849">
        <v>0</v>
      </c>
    </row>
    <row r="7850" spans="1:4">
      <c r="A7850" s="31" t="e">
        <v>#NUM!</v>
      </c>
      <c r="B7850" s="100" t="e">
        <v>#NUM!</v>
      </c>
      <c r="C7850" s="100">
        <v>0</v>
      </c>
      <c r="D7850">
        <v>0</v>
      </c>
    </row>
    <row r="7851" spans="1:4">
      <c r="A7851" s="31" t="e">
        <v>#NUM!</v>
      </c>
      <c r="B7851" s="100" t="e">
        <v>#NUM!</v>
      </c>
      <c r="C7851" s="100">
        <v>0</v>
      </c>
      <c r="D7851">
        <v>0</v>
      </c>
    </row>
    <row r="7852" spans="1:4">
      <c r="A7852" s="31" t="e">
        <v>#NUM!</v>
      </c>
      <c r="B7852" s="100" t="e">
        <v>#NUM!</v>
      </c>
      <c r="C7852" s="100">
        <v>0</v>
      </c>
      <c r="D7852">
        <v>0</v>
      </c>
    </row>
    <row r="7853" spans="1:4">
      <c r="A7853" s="31" t="e">
        <v>#NUM!</v>
      </c>
      <c r="B7853" s="100" t="e">
        <v>#NUM!</v>
      </c>
      <c r="C7853" s="100">
        <v>0</v>
      </c>
      <c r="D7853">
        <v>0</v>
      </c>
    </row>
    <row r="7854" spans="1:4">
      <c r="A7854" s="31" t="e">
        <v>#NUM!</v>
      </c>
      <c r="B7854" s="100" t="e">
        <v>#NUM!</v>
      </c>
      <c r="C7854" s="100">
        <v>0</v>
      </c>
      <c r="D7854">
        <v>0</v>
      </c>
    </row>
    <row r="7855" spans="1:4">
      <c r="A7855" s="31" t="e">
        <v>#NUM!</v>
      </c>
      <c r="B7855" s="100" t="e">
        <v>#NUM!</v>
      </c>
      <c r="C7855" s="100">
        <v>0</v>
      </c>
      <c r="D7855">
        <v>0</v>
      </c>
    </row>
    <row r="7856" spans="1:4">
      <c r="A7856" s="31" t="e">
        <v>#NUM!</v>
      </c>
      <c r="B7856" s="100" t="e">
        <v>#NUM!</v>
      </c>
      <c r="C7856" s="100">
        <v>0</v>
      </c>
      <c r="D7856">
        <v>0</v>
      </c>
    </row>
    <row r="7857" spans="1:4">
      <c r="A7857" s="31" t="e">
        <v>#NUM!</v>
      </c>
      <c r="B7857" s="100" t="e">
        <v>#NUM!</v>
      </c>
      <c r="C7857" s="100">
        <v>0</v>
      </c>
      <c r="D7857">
        <v>0</v>
      </c>
    </row>
    <row r="7858" spans="1:4">
      <c r="A7858" s="31" t="e">
        <v>#NUM!</v>
      </c>
      <c r="B7858" s="100" t="e">
        <v>#NUM!</v>
      </c>
      <c r="C7858" s="100">
        <v>0</v>
      </c>
      <c r="D7858">
        <v>0</v>
      </c>
    </row>
    <row r="7859" spans="1:4">
      <c r="A7859" s="31" t="e">
        <v>#NUM!</v>
      </c>
      <c r="B7859" s="100" t="e">
        <v>#NUM!</v>
      </c>
      <c r="C7859" s="100">
        <v>0</v>
      </c>
      <c r="D7859">
        <v>0</v>
      </c>
    </row>
    <row r="7860" spans="1:4">
      <c r="A7860" s="31" t="e">
        <v>#NUM!</v>
      </c>
      <c r="B7860" s="100" t="e">
        <v>#NUM!</v>
      </c>
      <c r="C7860" s="100">
        <v>0</v>
      </c>
      <c r="D7860">
        <v>0</v>
      </c>
    </row>
    <row r="7861" spans="1:4">
      <c r="A7861" s="31" t="e">
        <v>#NUM!</v>
      </c>
      <c r="B7861" s="100" t="e">
        <v>#NUM!</v>
      </c>
      <c r="C7861" s="100">
        <v>0</v>
      </c>
      <c r="D7861">
        <v>0</v>
      </c>
    </row>
    <row r="7862" spans="1:4">
      <c r="A7862" s="31" t="e">
        <v>#NUM!</v>
      </c>
      <c r="B7862" s="100" t="e">
        <v>#NUM!</v>
      </c>
      <c r="C7862" s="100">
        <v>0</v>
      </c>
      <c r="D7862">
        <v>0</v>
      </c>
    </row>
    <row r="7863" spans="1:4">
      <c r="A7863" s="31" t="e">
        <v>#NUM!</v>
      </c>
      <c r="B7863" s="100" t="e">
        <v>#NUM!</v>
      </c>
      <c r="C7863" s="100">
        <v>0</v>
      </c>
      <c r="D7863">
        <v>0</v>
      </c>
    </row>
    <row r="7864" spans="1:4">
      <c r="A7864" s="31" t="e">
        <v>#NUM!</v>
      </c>
      <c r="B7864" s="100" t="e">
        <v>#NUM!</v>
      </c>
      <c r="C7864" s="100">
        <v>0</v>
      </c>
      <c r="D7864">
        <v>0</v>
      </c>
    </row>
    <row r="7865" spans="1:4">
      <c r="A7865" s="31" t="e">
        <v>#NUM!</v>
      </c>
      <c r="B7865" s="100" t="e">
        <v>#NUM!</v>
      </c>
      <c r="C7865" s="100">
        <v>0</v>
      </c>
      <c r="D7865">
        <v>0</v>
      </c>
    </row>
    <row r="7866" spans="1:4">
      <c r="A7866" s="31" t="e">
        <v>#NUM!</v>
      </c>
      <c r="B7866" s="100" t="e">
        <v>#NUM!</v>
      </c>
      <c r="C7866" s="100">
        <v>0</v>
      </c>
      <c r="D7866">
        <v>0</v>
      </c>
    </row>
    <row r="7867" spans="1:4">
      <c r="A7867" s="31" t="e">
        <v>#NUM!</v>
      </c>
      <c r="B7867" s="100" t="e">
        <v>#NUM!</v>
      </c>
      <c r="C7867" s="100">
        <v>0</v>
      </c>
      <c r="D7867">
        <v>0</v>
      </c>
    </row>
    <row r="7868" spans="1:4">
      <c r="A7868" s="31" t="e">
        <v>#NUM!</v>
      </c>
      <c r="B7868" s="100" t="e">
        <v>#NUM!</v>
      </c>
      <c r="C7868" s="100">
        <v>0</v>
      </c>
      <c r="D7868">
        <v>0</v>
      </c>
    </row>
    <row r="7869" spans="1:4">
      <c r="A7869" s="31" t="e">
        <v>#NUM!</v>
      </c>
      <c r="B7869" s="100" t="e">
        <v>#NUM!</v>
      </c>
      <c r="C7869" s="100">
        <v>0</v>
      </c>
      <c r="D7869">
        <v>0</v>
      </c>
    </row>
    <row r="7870" spans="1:4">
      <c r="A7870" s="31" t="e">
        <v>#NUM!</v>
      </c>
      <c r="B7870" s="100" t="e">
        <v>#NUM!</v>
      </c>
      <c r="C7870" s="100">
        <v>0</v>
      </c>
      <c r="D7870">
        <v>0</v>
      </c>
    </row>
    <row r="7871" spans="1:4">
      <c r="A7871" s="31" t="e">
        <v>#NUM!</v>
      </c>
      <c r="B7871" s="100" t="e">
        <v>#NUM!</v>
      </c>
      <c r="C7871" s="100">
        <v>0</v>
      </c>
      <c r="D7871">
        <v>0</v>
      </c>
    </row>
    <row r="7872" spans="1:4">
      <c r="A7872" s="31" t="e">
        <v>#NUM!</v>
      </c>
      <c r="B7872" s="100" t="e">
        <v>#NUM!</v>
      </c>
      <c r="C7872" s="100">
        <v>0</v>
      </c>
      <c r="D7872">
        <v>0</v>
      </c>
    </row>
    <row r="7873" spans="1:4">
      <c r="A7873" s="31" t="e">
        <v>#NUM!</v>
      </c>
      <c r="B7873" s="100" t="e">
        <v>#NUM!</v>
      </c>
      <c r="C7873" s="100">
        <v>0</v>
      </c>
      <c r="D7873">
        <v>0</v>
      </c>
    </row>
    <row r="7874" spans="1:4">
      <c r="A7874" s="31" t="e">
        <v>#NUM!</v>
      </c>
      <c r="B7874" s="100" t="e">
        <v>#NUM!</v>
      </c>
      <c r="C7874" s="100">
        <v>0</v>
      </c>
      <c r="D7874">
        <v>0</v>
      </c>
    </row>
    <row r="7875" spans="1:4">
      <c r="A7875" s="31" t="e">
        <v>#NUM!</v>
      </c>
      <c r="B7875" s="100" t="e">
        <v>#NUM!</v>
      </c>
      <c r="C7875" s="100">
        <v>0</v>
      </c>
      <c r="D7875">
        <v>0</v>
      </c>
    </row>
    <row r="7876" spans="1:4">
      <c r="A7876" s="31" t="e">
        <v>#NUM!</v>
      </c>
      <c r="B7876" s="100" t="e">
        <v>#NUM!</v>
      </c>
      <c r="C7876" s="100">
        <v>0</v>
      </c>
      <c r="D7876">
        <v>0</v>
      </c>
    </row>
    <row r="7877" spans="1:4">
      <c r="A7877" s="31" t="e">
        <v>#NUM!</v>
      </c>
      <c r="B7877" s="100" t="e">
        <v>#NUM!</v>
      </c>
      <c r="C7877" s="100">
        <v>0</v>
      </c>
      <c r="D7877">
        <v>0</v>
      </c>
    </row>
    <row r="7878" spans="1:4">
      <c r="A7878" s="31" t="e">
        <v>#NUM!</v>
      </c>
      <c r="B7878" s="100" t="e">
        <v>#NUM!</v>
      </c>
      <c r="C7878" s="100">
        <v>0</v>
      </c>
      <c r="D7878">
        <v>0</v>
      </c>
    </row>
    <row r="7879" spans="1:4">
      <c r="A7879" s="31" t="e">
        <v>#NUM!</v>
      </c>
      <c r="B7879" s="100" t="e">
        <v>#NUM!</v>
      </c>
      <c r="C7879" s="100">
        <v>0</v>
      </c>
      <c r="D7879">
        <v>0</v>
      </c>
    </row>
    <row r="7880" spans="1:4">
      <c r="A7880" s="31" t="e">
        <v>#NUM!</v>
      </c>
      <c r="B7880" s="100" t="e">
        <v>#NUM!</v>
      </c>
      <c r="C7880" s="100">
        <v>0</v>
      </c>
      <c r="D7880">
        <v>0</v>
      </c>
    </row>
    <row r="7881" spans="1:4">
      <c r="A7881" s="31" t="e">
        <v>#NUM!</v>
      </c>
      <c r="B7881" s="100" t="e">
        <v>#NUM!</v>
      </c>
      <c r="C7881" s="100">
        <v>0</v>
      </c>
      <c r="D7881">
        <v>0</v>
      </c>
    </row>
    <row r="7882" spans="1:4">
      <c r="A7882" s="31" t="e">
        <v>#NUM!</v>
      </c>
      <c r="B7882" s="100" t="e">
        <v>#NUM!</v>
      </c>
      <c r="C7882" s="100">
        <v>0</v>
      </c>
      <c r="D7882">
        <v>0</v>
      </c>
    </row>
    <row r="7883" spans="1:4">
      <c r="A7883" s="31" t="e">
        <v>#NUM!</v>
      </c>
      <c r="B7883" s="100" t="e">
        <v>#NUM!</v>
      </c>
      <c r="C7883" s="100">
        <v>0</v>
      </c>
      <c r="D7883">
        <v>0</v>
      </c>
    </row>
    <row r="7884" spans="1:4">
      <c r="A7884" s="31" t="e">
        <v>#NUM!</v>
      </c>
      <c r="B7884" s="100" t="e">
        <v>#NUM!</v>
      </c>
      <c r="C7884" s="100">
        <v>0</v>
      </c>
      <c r="D7884">
        <v>0</v>
      </c>
    </row>
    <row r="7885" spans="1:4">
      <c r="A7885" s="31" t="e">
        <v>#NUM!</v>
      </c>
      <c r="B7885" s="100" t="e">
        <v>#NUM!</v>
      </c>
      <c r="C7885" s="100">
        <v>0</v>
      </c>
      <c r="D7885">
        <v>0</v>
      </c>
    </row>
    <row r="7886" spans="1:4">
      <c r="A7886" s="31" t="e">
        <v>#NUM!</v>
      </c>
      <c r="B7886" s="100" t="e">
        <v>#NUM!</v>
      </c>
      <c r="C7886" s="100">
        <v>0</v>
      </c>
      <c r="D7886">
        <v>0</v>
      </c>
    </row>
    <row r="7887" spans="1:4">
      <c r="A7887" s="31" t="e">
        <v>#NUM!</v>
      </c>
      <c r="B7887" s="100" t="e">
        <v>#NUM!</v>
      </c>
      <c r="C7887" s="100">
        <v>0</v>
      </c>
      <c r="D7887">
        <v>0</v>
      </c>
    </row>
    <row r="7888" spans="1:4">
      <c r="A7888" s="31" t="e">
        <v>#NUM!</v>
      </c>
      <c r="B7888" s="100" t="e">
        <v>#NUM!</v>
      </c>
      <c r="C7888" s="100">
        <v>0</v>
      </c>
      <c r="D7888">
        <v>0</v>
      </c>
    </row>
    <row r="7889" spans="1:4">
      <c r="A7889" s="31" t="e">
        <v>#NUM!</v>
      </c>
      <c r="B7889" s="100" t="e">
        <v>#NUM!</v>
      </c>
      <c r="C7889" s="100">
        <v>0</v>
      </c>
      <c r="D7889">
        <v>0</v>
      </c>
    </row>
    <row r="7890" spans="1:4">
      <c r="A7890" s="31" t="e">
        <v>#NUM!</v>
      </c>
      <c r="B7890" s="100" t="e">
        <v>#NUM!</v>
      </c>
      <c r="C7890" s="100">
        <v>0</v>
      </c>
      <c r="D7890">
        <v>0</v>
      </c>
    </row>
    <row r="7891" spans="1:4">
      <c r="A7891" s="31" t="e">
        <v>#NUM!</v>
      </c>
      <c r="B7891" s="100" t="e">
        <v>#NUM!</v>
      </c>
      <c r="C7891" s="100">
        <v>0</v>
      </c>
      <c r="D7891">
        <v>0</v>
      </c>
    </row>
    <row r="7892" spans="1:4">
      <c r="A7892" s="31" t="e">
        <v>#NUM!</v>
      </c>
      <c r="B7892" s="100" t="e">
        <v>#NUM!</v>
      </c>
      <c r="C7892" s="100">
        <v>0</v>
      </c>
      <c r="D7892">
        <v>0</v>
      </c>
    </row>
    <row r="7893" spans="1:4">
      <c r="A7893" s="31" t="e">
        <v>#NUM!</v>
      </c>
      <c r="B7893" s="100" t="e">
        <v>#NUM!</v>
      </c>
      <c r="C7893" s="100">
        <v>0</v>
      </c>
      <c r="D7893">
        <v>0</v>
      </c>
    </row>
    <row r="7894" spans="1:4">
      <c r="A7894" s="31" t="e">
        <v>#NUM!</v>
      </c>
      <c r="B7894" s="100" t="e">
        <v>#NUM!</v>
      </c>
      <c r="C7894" s="100">
        <v>0</v>
      </c>
      <c r="D7894">
        <v>0</v>
      </c>
    </row>
    <row r="7895" spans="1:4">
      <c r="A7895" s="31" t="e">
        <v>#NUM!</v>
      </c>
      <c r="B7895" s="100" t="e">
        <v>#NUM!</v>
      </c>
      <c r="C7895" s="100">
        <v>0</v>
      </c>
      <c r="D7895">
        <v>0</v>
      </c>
    </row>
    <row r="7896" spans="1:4">
      <c r="A7896" s="31" t="e">
        <v>#NUM!</v>
      </c>
      <c r="B7896" s="100" t="e">
        <v>#NUM!</v>
      </c>
      <c r="C7896" s="100">
        <v>0</v>
      </c>
      <c r="D7896">
        <v>0</v>
      </c>
    </row>
    <row r="7897" spans="1:4">
      <c r="A7897" s="31" t="e">
        <v>#NUM!</v>
      </c>
      <c r="B7897" s="100" t="e">
        <v>#NUM!</v>
      </c>
      <c r="C7897" s="100">
        <v>0</v>
      </c>
      <c r="D7897">
        <v>0</v>
      </c>
    </row>
    <row r="7898" spans="1:4">
      <c r="A7898" s="31" t="e">
        <v>#NUM!</v>
      </c>
      <c r="B7898" s="100" t="e">
        <v>#NUM!</v>
      </c>
      <c r="C7898" s="100">
        <v>0</v>
      </c>
      <c r="D7898">
        <v>0</v>
      </c>
    </row>
    <row r="7899" spans="1:4">
      <c r="A7899" s="31" t="e">
        <v>#NUM!</v>
      </c>
      <c r="B7899" s="100" t="e">
        <v>#NUM!</v>
      </c>
      <c r="C7899" s="100">
        <v>0</v>
      </c>
      <c r="D7899">
        <v>0</v>
      </c>
    </row>
    <row r="7900" spans="1:4">
      <c r="A7900" s="31" t="e">
        <v>#NUM!</v>
      </c>
      <c r="B7900" s="100" t="e">
        <v>#NUM!</v>
      </c>
      <c r="C7900" s="100">
        <v>0</v>
      </c>
      <c r="D7900">
        <v>0</v>
      </c>
    </row>
    <row r="7901" spans="1:4">
      <c r="A7901" s="31" t="e">
        <v>#NUM!</v>
      </c>
      <c r="B7901" s="100" t="e">
        <v>#NUM!</v>
      </c>
      <c r="C7901" s="100">
        <v>0</v>
      </c>
      <c r="D7901">
        <v>0</v>
      </c>
    </row>
    <row r="7902" spans="1:4">
      <c r="A7902" s="31" t="e">
        <v>#NUM!</v>
      </c>
      <c r="B7902" s="100" t="e">
        <v>#NUM!</v>
      </c>
      <c r="C7902" s="100">
        <v>0</v>
      </c>
      <c r="D7902">
        <v>0</v>
      </c>
    </row>
    <row r="7903" spans="1:4">
      <c r="A7903" s="31" t="e">
        <v>#NUM!</v>
      </c>
      <c r="B7903" s="100" t="e">
        <v>#NUM!</v>
      </c>
      <c r="C7903" s="100">
        <v>0</v>
      </c>
      <c r="D7903">
        <v>0</v>
      </c>
    </row>
    <row r="7904" spans="1:4">
      <c r="A7904" s="31" t="e">
        <v>#NUM!</v>
      </c>
      <c r="B7904" s="100" t="e">
        <v>#NUM!</v>
      </c>
      <c r="C7904" s="100">
        <v>0</v>
      </c>
      <c r="D7904">
        <v>0</v>
      </c>
    </row>
    <row r="7905" spans="1:4">
      <c r="A7905" s="31" t="e">
        <v>#NUM!</v>
      </c>
      <c r="B7905" s="100" t="e">
        <v>#NUM!</v>
      </c>
      <c r="C7905" s="100">
        <v>0</v>
      </c>
      <c r="D7905">
        <v>0</v>
      </c>
    </row>
    <row r="7906" spans="1:4">
      <c r="A7906" s="31" t="e">
        <v>#NUM!</v>
      </c>
      <c r="B7906" s="100" t="e">
        <v>#NUM!</v>
      </c>
      <c r="C7906" s="100">
        <v>0</v>
      </c>
      <c r="D7906">
        <v>0</v>
      </c>
    </row>
    <row r="7907" spans="1:4">
      <c r="A7907" s="31" t="e">
        <v>#NUM!</v>
      </c>
      <c r="B7907" s="100" t="e">
        <v>#NUM!</v>
      </c>
      <c r="C7907" s="100">
        <v>0</v>
      </c>
      <c r="D7907">
        <v>0</v>
      </c>
    </row>
    <row r="7908" spans="1:4">
      <c r="A7908" s="31" t="e">
        <v>#NUM!</v>
      </c>
      <c r="B7908" s="100" t="e">
        <v>#NUM!</v>
      </c>
      <c r="C7908" s="100">
        <v>0</v>
      </c>
      <c r="D7908">
        <v>0</v>
      </c>
    </row>
    <row r="7909" spans="1:4">
      <c r="A7909" s="31" t="e">
        <v>#NUM!</v>
      </c>
      <c r="B7909" s="100" t="e">
        <v>#NUM!</v>
      </c>
      <c r="C7909" s="100">
        <v>0</v>
      </c>
      <c r="D7909">
        <v>0</v>
      </c>
    </row>
    <row r="7910" spans="1:4">
      <c r="A7910" s="31" t="e">
        <v>#NUM!</v>
      </c>
      <c r="B7910" s="100" t="e">
        <v>#NUM!</v>
      </c>
      <c r="C7910" s="100">
        <v>0</v>
      </c>
      <c r="D7910">
        <v>0</v>
      </c>
    </row>
    <row r="7911" spans="1:4">
      <c r="A7911" s="31" t="e">
        <v>#NUM!</v>
      </c>
      <c r="B7911" s="100" t="e">
        <v>#NUM!</v>
      </c>
      <c r="C7911" s="100">
        <v>0</v>
      </c>
      <c r="D7911">
        <v>0</v>
      </c>
    </row>
    <row r="7912" spans="1:4">
      <c r="A7912" s="31" t="e">
        <v>#NUM!</v>
      </c>
      <c r="B7912" s="100" t="e">
        <v>#NUM!</v>
      </c>
      <c r="C7912" s="100">
        <v>0</v>
      </c>
      <c r="D7912">
        <v>0</v>
      </c>
    </row>
    <row r="7913" spans="1:4">
      <c r="A7913" s="31" t="e">
        <v>#NUM!</v>
      </c>
      <c r="B7913" s="100" t="e">
        <v>#NUM!</v>
      </c>
      <c r="C7913" s="100">
        <v>0</v>
      </c>
      <c r="D7913">
        <v>0</v>
      </c>
    </row>
    <row r="7914" spans="1:4">
      <c r="A7914" s="31" t="e">
        <v>#NUM!</v>
      </c>
      <c r="B7914" s="100" t="e">
        <v>#NUM!</v>
      </c>
      <c r="C7914" s="100">
        <v>0</v>
      </c>
      <c r="D7914">
        <v>0</v>
      </c>
    </row>
    <row r="7915" spans="1:4">
      <c r="A7915" s="31" t="e">
        <v>#NUM!</v>
      </c>
      <c r="B7915" s="100" t="e">
        <v>#NUM!</v>
      </c>
      <c r="C7915" s="100">
        <v>0</v>
      </c>
      <c r="D7915">
        <v>0</v>
      </c>
    </row>
    <row r="7916" spans="1:4">
      <c r="A7916" s="31" t="e">
        <v>#NUM!</v>
      </c>
      <c r="B7916" s="100" t="e">
        <v>#NUM!</v>
      </c>
      <c r="C7916" s="100">
        <v>0</v>
      </c>
      <c r="D7916">
        <v>0</v>
      </c>
    </row>
    <row r="7917" spans="1:4">
      <c r="A7917" s="31" t="e">
        <v>#NUM!</v>
      </c>
      <c r="B7917" s="100" t="e">
        <v>#NUM!</v>
      </c>
      <c r="C7917" s="100">
        <v>0</v>
      </c>
      <c r="D7917">
        <v>0</v>
      </c>
    </row>
    <row r="7918" spans="1:4">
      <c r="A7918" s="31" t="e">
        <v>#NUM!</v>
      </c>
      <c r="B7918" s="100" t="e">
        <v>#NUM!</v>
      </c>
      <c r="C7918" s="100">
        <v>0</v>
      </c>
      <c r="D7918">
        <v>0</v>
      </c>
    </row>
    <row r="7919" spans="1:4">
      <c r="A7919" s="31" t="e">
        <v>#NUM!</v>
      </c>
      <c r="B7919" s="100" t="e">
        <v>#NUM!</v>
      </c>
      <c r="C7919" s="100">
        <v>0</v>
      </c>
      <c r="D7919">
        <v>0</v>
      </c>
    </row>
    <row r="7920" spans="1:4">
      <c r="A7920" s="31" t="e">
        <v>#NUM!</v>
      </c>
      <c r="B7920" s="100" t="e">
        <v>#NUM!</v>
      </c>
      <c r="C7920" s="100">
        <v>0</v>
      </c>
      <c r="D7920">
        <v>0</v>
      </c>
    </row>
    <row r="7921" spans="1:4">
      <c r="A7921" s="31" t="e">
        <v>#NUM!</v>
      </c>
      <c r="B7921" s="100" t="e">
        <v>#NUM!</v>
      </c>
      <c r="C7921" s="100">
        <v>0</v>
      </c>
      <c r="D7921">
        <v>0</v>
      </c>
    </row>
    <row r="7922" spans="1:4">
      <c r="A7922" s="31" t="e">
        <v>#NUM!</v>
      </c>
      <c r="B7922" s="100" t="e">
        <v>#NUM!</v>
      </c>
      <c r="C7922" s="100">
        <v>0</v>
      </c>
      <c r="D7922">
        <v>0</v>
      </c>
    </row>
    <row r="7923" spans="1:4">
      <c r="A7923" s="31" t="e">
        <v>#NUM!</v>
      </c>
      <c r="B7923" s="100" t="e">
        <v>#NUM!</v>
      </c>
      <c r="C7923" s="100">
        <v>0</v>
      </c>
      <c r="D7923">
        <v>0</v>
      </c>
    </row>
    <row r="7924" spans="1:4">
      <c r="A7924" s="31" t="e">
        <v>#NUM!</v>
      </c>
      <c r="B7924" s="100" t="e">
        <v>#NUM!</v>
      </c>
      <c r="C7924" s="100">
        <v>0</v>
      </c>
      <c r="D7924">
        <v>0</v>
      </c>
    </row>
    <row r="7925" spans="1:4">
      <c r="A7925" s="31" t="e">
        <v>#NUM!</v>
      </c>
      <c r="B7925" s="100" t="e">
        <v>#NUM!</v>
      </c>
      <c r="C7925" s="100">
        <v>0</v>
      </c>
      <c r="D7925">
        <v>0</v>
      </c>
    </row>
    <row r="7926" spans="1:4">
      <c r="A7926" s="31" t="e">
        <v>#NUM!</v>
      </c>
      <c r="B7926" s="100" t="e">
        <v>#NUM!</v>
      </c>
      <c r="C7926" s="100">
        <v>0</v>
      </c>
      <c r="D7926">
        <v>0</v>
      </c>
    </row>
    <row r="7927" spans="1:4">
      <c r="A7927" s="31" t="e">
        <v>#NUM!</v>
      </c>
      <c r="B7927" s="100" t="e">
        <v>#NUM!</v>
      </c>
      <c r="C7927" s="100">
        <v>0</v>
      </c>
      <c r="D7927">
        <v>0</v>
      </c>
    </row>
    <row r="7928" spans="1:4">
      <c r="A7928" s="31" t="e">
        <v>#NUM!</v>
      </c>
      <c r="B7928" s="100" t="e">
        <v>#NUM!</v>
      </c>
      <c r="C7928" s="100">
        <v>0</v>
      </c>
      <c r="D7928">
        <v>0</v>
      </c>
    </row>
    <row r="7929" spans="1:4">
      <c r="A7929" s="31" t="e">
        <v>#NUM!</v>
      </c>
      <c r="B7929" s="100" t="e">
        <v>#NUM!</v>
      </c>
      <c r="C7929" s="100">
        <v>0</v>
      </c>
      <c r="D7929">
        <v>0</v>
      </c>
    </row>
    <row r="7930" spans="1:4">
      <c r="A7930" s="31" t="e">
        <v>#NUM!</v>
      </c>
      <c r="B7930" s="100" t="e">
        <v>#NUM!</v>
      </c>
      <c r="C7930" s="100">
        <v>0</v>
      </c>
      <c r="D7930">
        <v>0</v>
      </c>
    </row>
    <row r="7931" spans="1:4">
      <c r="A7931" s="31" t="e">
        <v>#NUM!</v>
      </c>
      <c r="B7931" s="100" t="e">
        <v>#NUM!</v>
      </c>
      <c r="C7931" s="100">
        <v>0</v>
      </c>
      <c r="D7931">
        <v>0</v>
      </c>
    </row>
    <row r="7932" spans="1:4">
      <c r="A7932" s="31" t="e">
        <v>#NUM!</v>
      </c>
      <c r="B7932" s="100" t="e">
        <v>#NUM!</v>
      </c>
      <c r="C7932" s="100">
        <v>0</v>
      </c>
      <c r="D7932">
        <v>0</v>
      </c>
    </row>
    <row r="7933" spans="1:4">
      <c r="A7933" s="31" t="e">
        <v>#NUM!</v>
      </c>
      <c r="B7933" s="100" t="e">
        <v>#NUM!</v>
      </c>
      <c r="C7933" s="100">
        <v>0</v>
      </c>
      <c r="D7933">
        <v>0</v>
      </c>
    </row>
    <row r="7934" spans="1:4">
      <c r="A7934" s="31" t="e">
        <v>#NUM!</v>
      </c>
      <c r="B7934" s="100" t="e">
        <v>#NUM!</v>
      </c>
      <c r="C7934" s="100">
        <v>0</v>
      </c>
      <c r="D7934">
        <v>0</v>
      </c>
    </row>
    <row r="7935" spans="1:4">
      <c r="A7935" s="31" t="e">
        <v>#NUM!</v>
      </c>
      <c r="B7935" s="100" t="e">
        <v>#NUM!</v>
      </c>
      <c r="C7935" s="100">
        <v>0</v>
      </c>
      <c r="D7935">
        <v>0</v>
      </c>
    </row>
    <row r="7936" spans="1:4">
      <c r="A7936" s="31" t="e">
        <v>#NUM!</v>
      </c>
      <c r="B7936" s="100" t="e">
        <v>#NUM!</v>
      </c>
      <c r="C7936" s="100">
        <v>0</v>
      </c>
      <c r="D7936">
        <v>0</v>
      </c>
    </row>
    <row r="7937" spans="1:4">
      <c r="A7937" s="31" t="e">
        <v>#NUM!</v>
      </c>
      <c r="B7937" s="100" t="e">
        <v>#NUM!</v>
      </c>
      <c r="C7937" s="100">
        <v>0</v>
      </c>
      <c r="D7937">
        <v>0</v>
      </c>
    </row>
    <row r="7938" spans="1:4">
      <c r="A7938" s="31" t="e">
        <v>#NUM!</v>
      </c>
      <c r="B7938" s="100" t="e">
        <v>#NUM!</v>
      </c>
      <c r="C7938" s="100">
        <v>0</v>
      </c>
      <c r="D7938">
        <v>0</v>
      </c>
    </row>
    <row r="7939" spans="1:4">
      <c r="A7939" s="31" t="e">
        <v>#NUM!</v>
      </c>
      <c r="B7939" s="100" t="e">
        <v>#NUM!</v>
      </c>
      <c r="C7939" s="100">
        <v>0</v>
      </c>
      <c r="D7939">
        <v>0</v>
      </c>
    </row>
    <row r="7940" spans="1:4">
      <c r="A7940" s="31" t="e">
        <v>#NUM!</v>
      </c>
      <c r="B7940" s="100" t="e">
        <v>#NUM!</v>
      </c>
      <c r="C7940" s="100">
        <v>0</v>
      </c>
      <c r="D7940">
        <v>0</v>
      </c>
    </row>
    <row r="7941" spans="1:4">
      <c r="A7941" s="31" t="e">
        <v>#NUM!</v>
      </c>
      <c r="B7941" s="100" t="e">
        <v>#NUM!</v>
      </c>
      <c r="C7941" s="100">
        <v>0</v>
      </c>
      <c r="D7941">
        <v>0</v>
      </c>
    </row>
    <row r="7942" spans="1:4">
      <c r="A7942" s="31" t="e">
        <v>#NUM!</v>
      </c>
      <c r="B7942" s="100" t="e">
        <v>#NUM!</v>
      </c>
      <c r="C7942" s="100">
        <v>0</v>
      </c>
      <c r="D7942">
        <v>0</v>
      </c>
    </row>
    <row r="7943" spans="1:4">
      <c r="A7943" s="31" t="e">
        <v>#NUM!</v>
      </c>
      <c r="B7943" s="100" t="e">
        <v>#NUM!</v>
      </c>
      <c r="C7943" s="100">
        <v>0</v>
      </c>
      <c r="D7943">
        <v>0</v>
      </c>
    </row>
    <row r="7944" spans="1:4">
      <c r="A7944" s="31" t="e">
        <v>#NUM!</v>
      </c>
      <c r="B7944" s="100" t="e">
        <v>#NUM!</v>
      </c>
      <c r="C7944" s="100">
        <v>0</v>
      </c>
      <c r="D7944">
        <v>0</v>
      </c>
    </row>
    <row r="7945" spans="1:4">
      <c r="A7945" s="31" t="e">
        <v>#NUM!</v>
      </c>
      <c r="B7945" s="100" t="e">
        <v>#NUM!</v>
      </c>
      <c r="C7945" s="100">
        <v>0</v>
      </c>
      <c r="D7945">
        <v>0</v>
      </c>
    </row>
    <row r="7946" spans="1:4">
      <c r="A7946" s="31" t="e">
        <v>#NUM!</v>
      </c>
      <c r="B7946" s="100" t="e">
        <v>#NUM!</v>
      </c>
      <c r="C7946" s="100">
        <v>0</v>
      </c>
      <c r="D7946">
        <v>0</v>
      </c>
    </row>
    <row r="7947" spans="1:4">
      <c r="A7947" s="31" t="e">
        <v>#NUM!</v>
      </c>
      <c r="B7947" s="100" t="e">
        <v>#NUM!</v>
      </c>
      <c r="C7947" s="100">
        <v>0</v>
      </c>
      <c r="D7947">
        <v>0</v>
      </c>
    </row>
    <row r="7948" spans="1:4">
      <c r="A7948" s="31" t="e">
        <v>#NUM!</v>
      </c>
      <c r="B7948" s="100" t="e">
        <v>#NUM!</v>
      </c>
      <c r="C7948" s="100">
        <v>0</v>
      </c>
      <c r="D7948">
        <v>0</v>
      </c>
    </row>
    <row r="7949" spans="1:4">
      <c r="A7949" s="31" t="e">
        <v>#NUM!</v>
      </c>
      <c r="B7949" s="100" t="e">
        <v>#NUM!</v>
      </c>
      <c r="C7949" s="100">
        <v>0</v>
      </c>
      <c r="D7949">
        <v>0</v>
      </c>
    </row>
    <row r="7950" spans="1:4">
      <c r="A7950" s="31" t="e">
        <v>#NUM!</v>
      </c>
      <c r="B7950" s="100" t="e">
        <v>#NUM!</v>
      </c>
      <c r="C7950" s="100">
        <v>0</v>
      </c>
      <c r="D7950">
        <v>0</v>
      </c>
    </row>
    <row r="7951" spans="1:4">
      <c r="A7951" s="31" t="e">
        <v>#NUM!</v>
      </c>
      <c r="B7951" s="100" t="e">
        <v>#NUM!</v>
      </c>
      <c r="C7951" s="100">
        <v>0</v>
      </c>
      <c r="D7951">
        <v>0</v>
      </c>
    </row>
    <row r="7952" spans="1:4">
      <c r="A7952" s="31" t="e">
        <v>#NUM!</v>
      </c>
      <c r="B7952" s="100" t="e">
        <v>#NUM!</v>
      </c>
      <c r="C7952" s="100">
        <v>0</v>
      </c>
      <c r="D7952">
        <v>0</v>
      </c>
    </row>
    <row r="7953" spans="1:4">
      <c r="A7953" s="31" t="e">
        <v>#NUM!</v>
      </c>
      <c r="B7953" s="100" t="e">
        <v>#NUM!</v>
      </c>
      <c r="C7953" s="100">
        <v>0</v>
      </c>
      <c r="D7953">
        <v>0</v>
      </c>
    </row>
    <row r="7954" spans="1:4">
      <c r="A7954" s="31" t="e">
        <v>#NUM!</v>
      </c>
      <c r="B7954" s="100" t="e">
        <v>#NUM!</v>
      </c>
      <c r="C7954" s="100">
        <v>0</v>
      </c>
      <c r="D7954">
        <v>0</v>
      </c>
    </row>
    <row r="7955" spans="1:4">
      <c r="A7955" s="31" t="e">
        <v>#NUM!</v>
      </c>
      <c r="B7955" s="100" t="e">
        <v>#NUM!</v>
      </c>
      <c r="C7955" s="100">
        <v>0</v>
      </c>
      <c r="D7955">
        <v>0</v>
      </c>
    </row>
    <row r="7956" spans="1:4">
      <c r="A7956" s="31" t="e">
        <v>#NUM!</v>
      </c>
      <c r="B7956" s="100" t="e">
        <v>#NUM!</v>
      </c>
      <c r="C7956" s="100">
        <v>0</v>
      </c>
      <c r="D7956">
        <v>0</v>
      </c>
    </row>
    <row r="7957" spans="1:4">
      <c r="A7957" s="31" t="e">
        <v>#NUM!</v>
      </c>
      <c r="B7957" s="100" t="e">
        <v>#NUM!</v>
      </c>
      <c r="C7957" s="100">
        <v>0</v>
      </c>
      <c r="D7957">
        <v>0</v>
      </c>
    </row>
    <row r="7958" spans="1:4">
      <c r="A7958" s="31" t="e">
        <v>#NUM!</v>
      </c>
      <c r="B7958" s="100" t="e">
        <v>#NUM!</v>
      </c>
      <c r="C7958" s="100">
        <v>0</v>
      </c>
      <c r="D7958">
        <v>0</v>
      </c>
    </row>
    <row r="7959" spans="1:4">
      <c r="A7959" s="31" t="e">
        <v>#NUM!</v>
      </c>
      <c r="B7959" s="100" t="e">
        <v>#NUM!</v>
      </c>
      <c r="C7959" s="100">
        <v>0</v>
      </c>
      <c r="D7959">
        <v>0</v>
      </c>
    </row>
    <row r="7960" spans="1:4">
      <c r="A7960" s="31" t="e">
        <v>#NUM!</v>
      </c>
      <c r="B7960" s="100" t="e">
        <v>#NUM!</v>
      </c>
      <c r="C7960" s="100">
        <v>0</v>
      </c>
      <c r="D7960">
        <v>0</v>
      </c>
    </row>
    <row r="7961" spans="1:4">
      <c r="A7961" s="31" t="e">
        <v>#NUM!</v>
      </c>
      <c r="B7961" s="100" t="e">
        <v>#NUM!</v>
      </c>
      <c r="C7961" s="100">
        <v>0</v>
      </c>
      <c r="D7961">
        <v>0</v>
      </c>
    </row>
    <row r="7962" spans="1:4">
      <c r="A7962" s="31" t="e">
        <v>#NUM!</v>
      </c>
      <c r="B7962" s="100" t="e">
        <v>#NUM!</v>
      </c>
      <c r="C7962" s="100">
        <v>0</v>
      </c>
      <c r="D7962">
        <v>0</v>
      </c>
    </row>
    <row r="7963" spans="1:4">
      <c r="A7963" s="31" t="e">
        <v>#NUM!</v>
      </c>
      <c r="B7963" s="100" t="e">
        <v>#NUM!</v>
      </c>
      <c r="C7963" s="100">
        <v>0</v>
      </c>
      <c r="D7963">
        <v>0</v>
      </c>
    </row>
    <row r="7964" spans="1:4">
      <c r="A7964" s="31" t="e">
        <v>#NUM!</v>
      </c>
      <c r="B7964" s="100" t="e">
        <v>#NUM!</v>
      </c>
      <c r="C7964" s="100">
        <v>0</v>
      </c>
      <c r="D7964">
        <v>0</v>
      </c>
    </row>
    <row r="7965" spans="1:4">
      <c r="A7965" s="31" t="e">
        <v>#NUM!</v>
      </c>
      <c r="B7965" s="100" t="e">
        <v>#NUM!</v>
      </c>
      <c r="C7965" s="100">
        <v>0</v>
      </c>
      <c r="D7965">
        <v>0</v>
      </c>
    </row>
    <row r="7966" spans="1:4">
      <c r="A7966" s="31" t="e">
        <v>#NUM!</v>
      </c>
      <c r="B7966" s="100" t="e">
        <v>#NUM!</v>
      </c>
      <c r="C7966" s="100">
        <v>0</v>
      </c>
      <c r="D7966">
        <v>0</v>
      </c>
    </row>
    <row r="7967" spans="1:4">
      <c r="A7967" s="31" t="e">
        <v>#NUM!</v>
      </c>
      <c r="B7967" s="100" t="e">
        <v>#NUM!</v>
      </c>
      <c r="C7967" s="100">
        <v>0</v>
      </c>
      <c r="D7967">
        <v>0</v>
      </c>
    </row>
    <row r="7968" spans="1:4">
      <c r="A7968" s="31" t="e">
        <v>#NUM!</v>
      </c>
      <c r="B7968" s="100" t="e">
        <v>#NUM!</v>
      </c>
      <c r="C7968" s="100">
        <v>0</v>
      </c>
      <c r="D7968">
        <v>0</v>
      </c>
    </row>
    <row r="7969" spans="1:4">
      <c r="A7969" s="31" t="e">
        <v>#NUM!</v>
      </c>
      <c r="B7969" s="100" t="e">
        <v>#NUM!</v>
      </c>
      <c r="C7969" s="100">
        <v>0</v>
      </c>
      <c r="D7969">
        <v>0</v>
      </c>
    </row>
    <row r="7970" spans="1:4">
      <c r="A7970" s="31" t="e">
        <v>#NUM!</v>
      </c>
      <c r="B7970" s="100" t="e">
        <v>#NUM!</v>
      </c>
      <c r="C7970" s="100">
        <v>0</v>
      </c>
      <c r="D7970">
        <v>0</v>
      </c>
    </row>
    <row r="7971" spans="1:4">
      <c r="A7971" s="31" t="e">
        <v>#NUM!</v>
      </c>
      <c r="B7971" s="100" t="e">
        <v>#NUM!</v>
      </c>
      <c r="C7971" s="100">
        <v>0</v>
      </c>
      <c r="D7971">
        <v>0</v>
      </c>
    </row>
    <row r="7972" spans="1:4">
      <c r="A7972" s="31" t="e">
        <v>#NUM!</v>
      </c>
      <c r="B7972" s="100" t="e">
        <v>#NUM!</v>
      </c>
      <c r="C7972" s="100">
        <v>0</v>
      </c>
      <c r="D7972">
        <v>0</v>
      </c>
    </row>
    <row r="7973" spans="1:4">
      <c r="A7973" s="31" t="e">
        <v>#NUM!</v>
      </c>
      <c r="B7973" s="100" t="e">
        <v>#NUM!</v>
      </c>
      <c r="C7973" s="100">
        <v>0</v>
      </c>
      <c r="D7973">
        <v>0</v>
      </c>
    </row>
    <row r="7974" spans="1:4">
      <c r="A7974" s="31" t="e">
        <v>#NUM!</v>
      </c>
      <c r="B7974" s="100" t="e">
        <v>#NUM!</v>
      </c>
      <c r="C7974" s="100">
        <v>0</v>
      </c>
      <c r="D7974">
        <v>0</v>
      </c>
    </row>
    <row r="7975" spans="1:4">
      <c r="A7975" s="31" t="e">
        <v>#NUM!</v>
      </c>
      <c r="B7975" s="100" t="e">
        <v>#NUM!</v>
      </c>
      <c r="C7975" s="100">
        <v>0</v>
      </c>
      <c r="D7975">
        <v>0</v>
      </c>
    </row>
    <row r="7976" spans="1:4">
      <c r="A7976" s="31" t="e">
        <v>#NUM!</v>
      </c>
      <c r="B7976" s="100" t="e">
        <v>#NUM!</v>
      </c>
      <c r="C7976" s="100">
        <v>0</v>
      </c>
      <c r="D7976">
        <v>0</v>
      </c>
    </row>
    <row r="7977" spans="1:4">
      <c r="A7977" s="31" t="e">
        <v>#NUM!</v>
      </c>
      <c r="B7977" s="100" t="e">
        <v>#NUM!</v>
      </c>
      <c r="C7977" s="100">
        <v>0</v>
      </c>
      <c r="D7977">
        <v>0</v>
      </c>
    </row>
    <row r="7978" spans="1:4">
      <c r="A7978" s="31" t="e">
        <v>#NUM!</v>
      </c>
      <c r="B7978" s="100" t="e">
        <v>#NUM!</v>
      </c>
      <c r="C7978" s="100">
        <v>0</v>
      </c>
      <c r="D7978">
        <v>0</v>
      </c>
    </row>
    <row r="7979" spans="1:4">
      <c r="A7979" s="31" t="e">
        <v>#NUM!</v>
      </c>
      <c r="B7979" s="100" t="e">
        <v>#NUM!</v>
      </c>
      <c r="C7979" s="100">
        <v>0</v>
      </c>
      <c r="D7979">
        <v>0</v>
      </c>
    </row>
    <row r="7980" spans="1:4">
      <c r="A7980" s="31" t="e">
        <v>#NUM!</v>
      </c>
      <c r="B7980" s="100" t="e">
        <v>#NUM!</v>
      </c>
      <c r="C7980" s="100">
        <v>0</v>
      </c>
      <c r="D7980">
        <v>0</v>
      </c>
    </row>
    <row r="7981" spans="1:4">
      <c r="A7981" s="31" t="e">
        <v>#NUM!</v>
      </c>
      <c r="B7981" s="100" t="e">
        <v>#NUM!</v>
      </c>
      <c r="C7981" s="100">
        <v>0</v>
      </c>
      <c r="D7981">
        <v>0</v>
      </c>
    </row>
    <row r="7982" spans="1:4">
      <c r="A7982" s="31" t="e">
        <v>#NUM!</v>
      </c>
      <c r="B7982" s="100" t="e">
        <v>#NUM!</v>
      </c>
      <c r="C7982" s="100">
        <v>0</v>
      </c>
      <c r="D7982">
        <v>0</v>
      </c>
    </row>
    <row r="7983" spans="1:4">
      <c r="A7983" s="31" t="e">
        <v>#NUM!</v>
      </c>
      <c r="B7983" s="100" t="e">
        <v>#NUM!</v>
      </c>
      <c r="C7983" s="100">
        <v>0</v>
      </c>
      <c r="D7983">
        <v>0</v>
      </c>
    </row>
    <row r="7984" spans="1:4">
      <c r="A7984" s="31" t="e">
        <v>#NUM!</v>
      </c>
      <c r="B7984" s="100" t="e">
        <v>#NUM!</v>
      </c>
      <c r="C7984" s="100">
        <v>0</v>
      </c>
      <c r="D7984">
        <v>0</v>
      </c>
    </row>
    <row r="7985" spans="1:4">
      <c r="A7985" s="31" t="e">
        <v>#NUM!</v>
      </c>
      <c r="B7985" s="100" t="e">
        <v>#NUM!</v>
      </c>
      <c r="C7985" s="100">
        <v>0</v>
      </c>
      <c r="D7985">
        <v>0</v>
      </c>
    </row>
    <row r="7986" spans="1:4">
      <c r="A7986" s="31" t="e">
        <v>#NUM!</v>
      </c>
      <c r="B7986" s="100" t="e">
        <v>#NUM!</v>
      </c>
      <c r="C7986" s="100">
        <v>0</v>
      </c>
      <c r="D7986">
        <v>0</v>
      </c>
    </row>
    <row r="7987" spans="1:4">
      <c r="A7987" s="31" t="e">
        <v>#NUM!</v>
      </c>
      <c r="B7987" s="100" t="e">
        <v>#NUM!</v>
      </c>
      <c r="C7987" s="100">
        <v>0</v>
      </c>
      <c r="D7987">
        <v>0</v>
      </c>
    </row>
    <row r="7988" spans="1:4">
      <c r="A7988" s="31" t="e">
        <v>#NUM!</v>
      </c>
      <c r="B7988" s="100" t="e">
        <v>#NUM!</v>
      </c>
      <c r="C7988" s="100">
        <v>0</v>
      </c>
      <c r="D7988">
        <v>0</v>
      </c>
    </row>
    <row r="7989" spans="1:4">
      <c r="A7989" s="31" t="e">
        <v>#NUM!</v>
      </c>
      <c r="B7989" s="100" t="e">
        <v>#NUM!</v>
      </c>
      <c r="C7989" s="100">
        <v>0</v>
      </c>
      <c r="D7989">
        <v>0</v>
      </c>
    </row>
    <row r="7990" spans="1:4">
      <c r="A7990" s="31" t="e">
        <v>#NUM!</v>
      </c>
      <c r="B7990" s="100" t="e">
        <v>#NUM!</v>
      </c>
      <c r="C7990" s="100">
        <v>0</v>
      </c>
      <c r="D7990">
        <v>0</v>
      </c>
    </row>
    <row r="7991" spans="1:4">
      <c r="A7991" s="31" t="e">
        <v>#NUM!</v>
      </c>
      <c r="B7991" s="100" t="e">
        <v>#NUM!</v>
      </c>
      <c r="C7991" s="100">
        <v>0</v>
      </c>
      <c r="D7991">
        <v>0</v>
      </c>
    </row>
    <row r="7992" spans="1:4">
      <c r="A7992" s="31" t="e">
        <v>#NUM!</v>
      </c>
      <c r="B7992" s="100" t="e">
        <v>#NUM!</v>
      </c>
      <c r="C7992" s="100">
        <v>0</v>
      </c>
      <c r="D7992">
        <v>0</v>
      </c>
    </row>
    <row r="7993" spans="1:4">
      <c r="A7993" s="31" t="e">
        <v>#NUM!</v>
      </c>
      <c r="B7993" s="100" t="e">
        <v>#NUM!</v>
      </c>
      <c r="C7993" s="100">
        <v>0</v>
      </c>
      <c r="D7993">
        <v>0</v>
      </c>
    </row>
    <row r="7994" spans="1:4">
      <c r="A7994" s="31" t="e">
        <v>#NUM!</v>
      </c>
      <c r="B7994" s="100" t="e">
        <v>#NUM!</v>
      </c>
      <c r="C7994" s="100">
        <v>0</v>
      </c>
      <c r="D7994">
        <v>0</v>
      </c>
    </row>
    <row r="7995" spans="1:4">
      <c r="A7995" s="31" t="e">
        <v>#NUM!</v>
      </c>
      <c r="B7995" s="100" t="e">
        <v>#NUM!</v>
      </c>
      <c r="C7995" s="100">
        <v>0</v>
      </c>
      <c r="D7995">
        <v>0</v>
      </c>
    </row>
    <row r="7996" spans="1:4">
      <c r="A7996" s="31" t="e">
        <v>#NUM!</v>
      </c>
      <c r="B7996" s="100" t="e">
        <v>#NUM!</v>
      </c>
      <c r="C7996" s="100">
        <v>0</v>
      </c>
      <c r="D7996">
        <v>0</v>
      </c>
    </row>
    <row r="7997" spans="1:4">
      <c r="A7997" s="31" t="e">
        <v>#NUM!</v>
      </c>
      <c r="B7997" s="100" t="e">
        <v>#NUM!</v>
      </c>
      <c r="C7997" s="100">
        <v>0</v>
      </c>
      <c r="D7997">
        <v>0</v>
      </c>
    </row>
    <row r="7998" spans="1:4">
      <c r="A7998" s="31" t="e">
        <v>#NUM!</v>
      </c>
      <c r="B7998" s="100" t="e">
        <v>#NUM!</v>
      </c>
      <c r="C7998" s="100">
        <v>0</v>
      </c>
      <c r="D7998">
        <v>0</v>
      </c>
    </row>
    <row r="7999" spans="1:4">
      <c r="A7999" s="31" t="e">
        <v>#NUM!</v>
      </c>
      <c r="B7999" s="100" t="e">
        <v>#NUM!</v>
      </c>
      <c r="C7999" s="100">
        <v>0</v>
      </c>
      <c r="D7999">
        <v>0</v>
      </c>
    </row>
    <row r="8000" spans="1:4">
      <c r="A8000" s="31" t="e">
        <v>#NUM!</v>
      </c>
      <c r="B8000" s="100" t="e">
        <v>#NUM!</v>
      </c>
      <c r="C8000" s="100">
        <v>0</v>
      </c>
      <c r="D8000">
        <v>0</v>
      </c>
    </row>
    <row r="8001" spans="1:4">
      <c r="A8001" s="31" t="e">
        <v>#NUM!</v>
      </c>
      <c r="B8001" s="100" t="e">
        <v>#NUM!</v>
      </c>
      <c r="C8001" s="100">
        <v>0</v>
      </c>
      <c r="D8001">
        <v>0</v>
      </c>
    </row>
    <row r="8002" spans="1:4">
      <c r="A8002" s="31" t="e">
        <v>#NUM!</v>
      </c>
      <c r="B8002" s="100" t="e">
        <v>#NUM!</v>
      </c>
      <c r="C8002" s="100">
        <v>0</v>
      </c>
      <c r="D8002">
        <v>0</v>
      </c>
    </row>
    <row r="8003" spans="1:4">
      <c r="A8003" s="31" t="e">
        <v>#NUM!</v>
      </c>
      <c r="B8003" s="100" t="e">
        <v>#NUM!</v>
      </c>
      <c r="C8003" s="100">
        <v>0</v>
      </c>
      <c r="D8003">
        <v>0</v>
      </c>
    </row>
    <row r="8004" spans="1:4">
      <c r="A8004" s="31" t="e">
        <v>#NUM!</v>
      </c>
      <c r="B8004" s="100" t="e">
        <v>#NUM!</v>
      </c>
      <c r="C8004" s="100">
        <v>0</v>
      </c>
      <c r="D8004">
        <v>0</v>
      </c>
    </row>
    <row r="8005" spans="1:4">
      <c r="A8005" s="31" t="e">
        <v>#NUM!</v>
      </c>
      <c r="B8005" s="100" t="e">
        <v>#NUM!</v>
      </c>
      <c r="C8005" s="100">
        <v>0</v>
      </c>
      <c r="D8005">
        <v>0</v>
      </c>
    </row>
    <row r="8006" spans="1:4">
      <c r="A8006" s="31" t="e">
        <v>#NUM!</v>
      </c>
      <c r="B8006" s="100" t="e">
        <v>#NUM!</v>
      </c>
      <c r="C8006" s="100">
        <v>0</v>
      </c>
      <c r="D8006">
        <v>0</v>
      </c>
    </row>
    <row r="8007" spans="1:4">
      <c r="A8007" s="31" t="e">
        <v>#NUM!</v>
      </c>
      <c r="B8007" s="100" t="e">
        <v>#NUM!</v>
      </c>
      <c r="C8007" s="100">
        <v>0</v>
      </c>
      <c r="D8007">
        <v>0</v>
      </c>
    </row>
    <row r="8008" spans="1:4">
      <c r="A8008" s="31" t="e">
        <v>#NUM!</v>
      </c>
      <c r="B8008" s="100" t="e">
        <v>#NUM!</v>
      </c>
      <c r="C8008" s="100">
        <v>0</v>
      </c>
      <c r="D8008">
        <v>0</v>
      </c>
    </row>
    <row r="8009" spans="1:4">
      <c r="A8009" s="31" t="e">
        <v>#NUM!</v>
      </c>
      <c r="B8009" s="100" t="e">
        <v>#NUM!</v>
      </c>
      <c r="C8009" s="100">
        <v>0</v>
      </c>
      <c r="D8009">
        <v>0</v>
      </c>
    </row>
    <row r="8010" spans="1:4">
      <c r="A8010" s="31" t="e">
        <v>#NUM!</v>
      </c>
      <c r="B8010" s="100" t="e">
        <v>#NUM!</v>
      </c>
      <c r="C8010" s="100">
        <v>0</v>
      </c>
      <c r="D8010">
        <v>0</v>
      </c>
    </row>
    <row r="8011" spans="1:4">
      <c r="A8011" s="31" t="e">
        <v>#NUM!</v>
      </c>
      <c r="B8011" s="100" t="e">
        <v>#NUM!</v>
      </c>
      <c r="C8011" s="100">
        <v>0</v>
      </c>
      <c r="D8011">
        <v>0</v>
      </c>
    </row>
    <row r="8012" spans="1:4">
      <c r="A8012" s="31" t="e">
        <v>#NUM!</v>
      </c>
      <c r="B8012" s="100" t="e">
        <v>#NUM!</v>
      </c>
      <c r="C8012" s="100">
        <v>0</v>
      </c>
      <c r="D8012">
        <v>0</v>
      </c>
    </row>
    <row r="8013" spans="1:4">
      <c r="A8013" s="31" t="e">
        <v>#NUM!</v>
      </c>
      <c r="B8013" s="100" t="e">
        <v>#NUM!</v>
      </c>
      <c r="C8013" s="100">
        <v>0</v>
      </c>
      <c r="D8013">
        <v>0</v>
      </c>
    </row>
    <row r="8014" spans="1:4">
      <c r="A8014" s="31" t="e">
        <v>#NUM!</v>
      </c>
      <c r="B8014" s="100" t="e">
        <v>#NUM!</v>
      </c>
      <c r="C8014" s="100">
        <v>0</v>
      </c>
      <c r="D8014">
        <v>0</v>
      </c>
    </row>
    <row r="8015" spans="1:4">
      <c r="A8015" s="31" t="e">
        <v>#NUM!</v>
      </c>
      <c r="B8015" s="100" t="e">
        <v>#NUM!</v>
      </c>
      <c r="C8015" s="100">
        <v>0</v>
      </c>
      <c r="D8015">
        <v>0</v>
      </c>
    </row>
    <row r="8016" spans="1:4">
      <c r="A8016" s="31" t="e">
        <v>#NUM!</v>
      </c>
      <c r="B8016" s="100" t="e">
        <v>#NUM!</v>
      </c>
      <c r="C8016" s="100">
        <v>0</v>
      </c>
      <c r="D8016">
        <v>0</v>
      </c>
    </row>
    <row r="8017" spans="1:4">
      <c r="A8017" s="31" t="e">
        <v>#NUM!</v>
      </c>
      <c r="B8017" s="100" t="e">
        <v>#NUM!</v>
      </c>
      <c r="C8017" s="100">
        <v>0</v>
      </c>
      <c r="D8017">
        <v>0</v>
      </c>
    </row>
    <row r="8018" spans="1:4">
      <c r="A8018" s="31" t="e">
        <v>#NUM!</v>
      </c>
      <c r="B8018" s="100" t="e">
        <v>#NUM!</v>
      </c>
      <c r="C8018" s="100">
        <v>0</v>
      </c>
      <c r="D8018">
        <v>0</v>
      </c>
    </row>
    <row r="8019" spans="1:4">
      <c r="A8019" s="31" t="e">
        <v>#NUM!</v>
      </c>
      <c r="B8019" s="100" t="e">
        <v>#NUM!</v>
      </c>
      <c r="C8019" s="100">
        <v>0</v>
      </c>
      <c r="D8019">
        <v>0</v>
      </c>
    </row>
    <row r="8020" spans="1:4">
      <c r="A8020" s="31" t="e">
        <v>#NUM!</v>
      </c>
      <c r="B8020" s="100" t="e">
        <v>#NUM!</v>
      </c>
      <c r="C8020" s="100">
        <v>0</v>
      </c>
      <c r="D8020">
        <v>0</v>
      </c>
    </row>
    <row r="8021" spans="1:4">
      <c r="A8021" s="31" t="e">
        <v>#NUM!</v>
      </c>
      <c r="B8021" s="100" t="e">
        <v>#NUM!</v>
      </c>
      <c r="C8021" s="100">
        <v>0</v>
      </c>
      <c r="D8021">
        <v>0</v>
      </c>
    </row>
    <row r="8022" spans="1:4">
      <c r="A8022" s="31" t="e">
        <v>#NUM!</v>
      </c>
      <c r="B8022" s="100" t="e">
        <v>#NUM!</v>
      </c>
      <c r="C8022" s="100">
        <v>0</v>
      </c>
      <c r="D8022">
        <v>0</v>
      </c>
    </row>
    <row r="8023" spans="1:4">
      <c r="A8023" s="31" t="e">
        <v>#NUM!</v>
      </c>
      <c r="B8023" s="100" t="e">
        <v>#NUM!</v>
      </c>
      <c r="C8023" s="100">
        <v>0</v>
      </c>
      <c r="D8023">
        <v>0</v>
      </c>
    </row>
    <row r="8024" spans="1:4">
      <c r="A8024" s="31" t="e">
        <v>#NUM!</v>
      </c>
      <c r="B8024" s="100" t="e">
        <v>#NUM!</v>
      </c>
      <c r="C8024" s="100">
        <v>0</v>
      </c>
      <c r="D8024">
        <v>0</v>
      </c>
    </row>
    <row r="8025" spans="1:4">
      <c r="A8025" s="31" t="e">
        <v>#NUM!</v>
      </c>
      <c r="B8025" s="100" t="e">
        <v>#NUM!</v>
      </c>
      <c r="C8025" s="100">
        <v>0</v>
      </c>
      <c r="D8025">
        <v>0</v>
      </c>
    </row>
    <row r="8026" spans="1:4">
      <c r="A8026" s="31" t="e">
        <v>#NUM!</v>
      </c>
      <c r="B8026" s="100" t="e">
        <v>#NUM!</v>
      </c>
      <c r="C8026" s="100">
        <v>0</v>
      </c>
      <c r="D8026">
        <v>0</v>
      </c>
    </row>
    <row r="8027" spans="1:4">
      <c r="A8027" s="31" t="e">
        <v>#NUM!</v>
      </c>
      <c r="B8027" s="100" t="e">
        <v>#NUM!</v>
      </c>
      <c r="C8027" s="100">
        <v>0</v>
      </c>
      <c r="D8027">
        <v>0</v>
      </c>
    </row>
    <row r="8028" spans="1:4">
      <c r="A8028" s="31" t="e">
        <v>#NUM!</v>
      </c>
      <c r="B8028" s="100" t="e">
        <v>#NUM!</v>
      </c>
      <c r="C8028" s="100">
        <v>0</v>
      </c>
      <c r="D8028">
        <v>0</v>
      </c>
    </row>
    <row r="8029" spans="1:4">
      <c r="A8029" s="31" t="e">
        <v>#NUM!</v>
      </c>
      <c r="B8029" s="100" t="e">
        <v>#NUM!</v>
      </c>
      <c r="C8029" s="100">
        <v>0</v>
      </c>
      <c r="D8029">
        <v>0</v>
      </c>
    </row>
    <row r="8030" spans="1:4">
      <c r="A8030" s="31" t="e">
        <v>#NUM!</v>
      </c>
      <c r="B8030" s="100" t="e">
        <v>#NUM!</v>
      </c>
      <c r="C8030" s="100">
        <v>0</v>
      </c>
      <c r="D8030">
        <v>0</v>
      </c>
    </row>
    <row r="8031" spans="1:4">
      <c r="A8031" s="31" t="e">
        <v>#NUM!</v>
      </c>
      <c r="B8031" s="100" t="e">
        <v>#NUM!</v>
      </c>
      <c r="C8031" s="100">
        <v>0</v>
      </c>
      <c r="D8031">
        <v>0</v>
      </c>
    </row>
    <row r="8032" spans="1:4">
      <c r="A8032" s="31" t="e">
        <v>#NUM!</v>
      </c>
      <c r="B8032" s="100" t="e">
        <v>#NUM!</v>
      </c>
      <c r="C8032" s="100">
        <v>0</v>
      </c>
      <c r="D8032">
        <v>0</v>
      </c>
    </row>
    <row r="8033" spans="1:4">
      <c r="A8033" s="31" t="e">
        <v>#NUM!</v>
      </c>
      <c r="B8033" s="100" t="e">
        <v>#NUM!</v>
      </c>
      <c r="C8033" s="100">
        <v>0</v>
      </c>
      <c r="D8033">
        <v>0</v>
      </c>
    </row>
    <row r="8034" spans="1:4">
      <c r="A8034" s="31" t="e">
        <v>#NUM!</v>
      </c>
      <c r="B8034" s="100" t="e">
        <v>#NUM!</v>
      </c>
      <c r="C8034" s="100">
        <v>0</v>
      </c>
      <c r="D8034">
        <v>0</v>
      </c>
    </row>
    <row r="8035" spans="1:4">
      <c r="A8035" s="31" t="e">
        <v>#NUM!</v>
      </c>
      <c r="B8035" s="100" t="e">
        <v>#NUM!</v>
      </c>
      <c r="C8035" s="100">
        <v>0</v>
      </c>
      <c r="D8035">
        <v>0</v>
      </c>
    </row>
    <row r="8036" spans="1:4">
      <c r="A8036" s="31" t="e">
        <v>#NUM!</v>
      </c>
      <c r="B8036" s="100" t="e">
        <v>#NUM!</v>
      </c>
      <c r="C8036" s="100">
        <v>0</v>
      </c>
      <c r="D8036">
        <v>0</v>
      </c>
    </row>
    <row r="8037" spans="1:4">
      <c r="A8037" s="31" t="e">
        <v>#NUM!</v>
      </c>
      <c r="B8037" s="100" t="e">
        <v>#NUM!</v>
      </c>
      <c r="C8037" s="100">
        <v>0</v>
      </c>
      <c r="D8037">
        <v>0</v>
      </c>
    </row>
    <row r="8038" spans="1:4">
      <c r="A8038" s="31" t="e">
        <v>#NUM!</v>
      </c>
      <c r="B8038" s="100" t="e">
        <v>#NUM!</v>
      </c>
      <c r="C8038" s="100">
        <v>0</v>
      </c>
      <c r="D8038">
        <v>0</v>
      </c>
    </row>
    <row r="8039" spans="1:4">
      <c r="A8039" s="31" t="e">
        <v>#NUM!</v>
      </c>
      <c r="B8039" s="100" t="e">
        <v>#NUM!</v>
      </c>
      <c r="C8039" s="100">
        <v>0</v>
      </c>
      <c r="D8039">
        <v>0</v>
      </c>
    </row>
    <row r="8040" spans="1:4">
      <c r="A8040" s="31" t="e">
        <v>#NUM!</v>
      </c>
      <c r="B8040" s="100" t="e">
        <v>#NUM!</v>
      </c>
      <c r="C8040" s="100">
        <v>0</v>
      </c>
      <c r="D8040">
        <v>0</v>
      </c>
    </row>
    <row r="8041" spans="1:4">
      <c r="A8041" s="31" t="e">
        <v>#NUM!</v>
      </c>
      <c r="B8041" s="100" t="e">
        <v>#NUM!</v>
      </c>
      <c r="C8041" s="100">
        <v>0</v>
      </c>
      <c r="D8041">
        <v>0</v>
      </c>
    </row>
    <row r="8042" spans="1:4">
      <c r="A8042" s="31" t="e">
        <v>#NUM!</v>
      </c>
      <c r="B8042" s="100" t="e">
        <v>#NUM!</v>
      </c>
      <c r="C8042" s="100">
        <v>0</v>
      </c>
      <c r="D8042">
        <v>0</v>
      </c>
    </row>
    <row r="8043" spans="1:4">
      <c r="A8043" s="31" t="e">
        <v>#NUM!</v>
      </c>
      <c r="B8043" s="100" t="e">
        <v>#NUM!</v>
      </c>
      <c r="C8043" s="100">
        <v>0</v>
      </c>
      <c r="D8043">
        <v>0</v>
      </c>
    </row>
    <row r="8044" spans="1:4">
      <c r="A8044" s="31" t="e">
        <v>#NUM!</v>
      </c>
      <c r="B8044" s="100" t="e">
        <v>#NUM!</v>
      </c>
      <c r="C8044" s="100">
        <v>0</v>
      </c>
      <c r="D8044">
        <v>0</v>
      </c>
    </row>
    <row r="8045" spans="1:4">
      <c r="A8045" s="31" t="e">
        <v>#NUM!</v>
      </c>
      <c r="B8045" s="100" t="e">
        <v>#NUM!</v>
      </c>
      <c r="C8045" s="100">
        <v>0</v>
      </c>
      <c r="D8045">
        <v>0</v>
      </c>
    </row>
    <row r="8046" spans="1:4">
      <c r="A8046" s="31" t="e">
        <v>#NUM!</v>
      </c>
      <c r="B8046" s="100" t="e">
        <v>#NUM!</v>
      </c>
      <c r="C8046" s="100">
        <v>0</v>
      </c>
      <c r="D8046">
        <v>0</v>
      </c>
    </row>
    <row r="8047" spans="1:4">
      <c r="A8047" s="31" t="e">
        <v>#NUM!</v>
      </c>
      <c r="B8047" s="100" t="e">
        <v>#NUM!</v>
      </c>
      <c r="C8047" s="100">
        <v>0</v>
      </c>
      <c r="D8047">
        <v>0</v>
      </c>
    </row>
    <row r="8048" spans="1:4">
      <c r="A8048" s="31" t="e">
        <v>#NUM!</v>
      </c>
      <c r="B8048" s="100" t="e">
        <v>#NUM!</v>
      </c>
      <c r="C8048" s="100">
        <v>0</v>
      </c>
      <c r="D8048">
        <v>0</v>
      </c>
    </row>
    <row r="8049" spans="1:4">
      <c r="A8049" s="31" t="e">
        <v>#NUM!</v>
      </c>
      <c r="B8049" s="100" t="e">
        <v>#NUM!</v>
      </c>
      <c r="C8049" s="100">
        <v>0</v>
      </c>
      <c r="D8049">
        <v>0</v>
      </c>
    </row>
    <row r="8050" spans="1:4">
      <c r="A8050" s="31" t="e">
        <v>#NUM!</v>
      </c>
      <c r="B8050" s="100" t="e">
        <v>#NUM!</v>
      </c>
      <c r="C8050" s="100">
        <v>0</v>
      </c>
      <c r="D8050">
        <v>0</v>
      </c>
    </row>
    <row r="8051" spans="1:4">
      <c r="A8051" s="31" t="e">
        <v>#NUM!</v>
      </c>
      <c r="B8051" s="100" t="e">
        <v>#NUM!</v>
      </c>
      <c r="C8051" s="100">
        <v>0</v>
      </c>
      <c r="D8051">
        <v>0</v>
      </c>
    </row>
    <row r="8052" spans="1:4">
      <c r="A8052" s="31" t="e">
        <v>#NUM!</v>
      </c>
      <c r="B8052" s="100" t="e">
        <v>#NUM!</v>
      </c>
      <c r="C8052" s="100">
        <v>0</v>
      </c>
      <c r="D8052">
        <v>0</v>
      </c>
    </row>
    <row r="8053" spans="1:4">
      <c r="A8053" s="31" t="e">
        <v>#NUM!</v>
      </c>
      <c r="B8053" s="100" t="e">
        <v>#NUM!</v>
      </c>
      <c r="C8053" s="100">
        <v>0</v>
      </c>
      <c r="D8053">
        <v>0</v>
      </c>
    </row>
    <row r="8054" spans="1:4">
      <c r="A8054" s="31" t="e">
        <v>#NUM!</v>
      </c>
      <c r="B8054" s="100" t="e">
        <v>#NUM!</v>
      </c>
      <c r="C8054" s="100">
        <v>0</v>
      </c>
      <c r="D8054">
        <v>0</v>
      </c>
    </row>
    <row r="8055" spans="1:4">
      <c r="A8055" s="31" t="e">
        <v>#NUM!</v>
      </c>
      <c r="B8055" s="100" t="e">
        <v>#NUM!</v>
      </c>
      <c r="C8055" s="100">
        <v>0</v>
      </c>
      <c r="D8055">
        <v>0</v>
      </c>
    </row>
    <row r="8056" spans="1:4">
      <c r="A8056" s="31" t="e">
        <v>#NUM!</v>
      </c>
      <c r="B8056" s="100" t="e">
        <v>#NUM!</v>
      </c>
      <c r="C8056" s="100">
        <v>0</v>
      </c>
      <c r="D8056">
        <v>0</v>
      </c>
    </row>
    <row r="8057" spans="1:4">
      <c r="A8057" s="31" t="e">
        <v>#NUM!</v>
      </c>
      <c r="B8057" s="100" t="e">
        <v>#NUM!</v>
      </c>
      <c r="C8057" s="100">
        <v>0</v>
      </c>
      <c r="D8057">
        <v>0</v>
      </c>
    </row>
    <row r="8058" spans="1:4">
      <c r="A8058" s="31" t="e">
        <v>#NUM!</v>
      </c>
      <c r="B8058" s="100" t="e">
        <v>#NUM!</v>
      </c>
      <c r="C8058" s="100">
        <v>0</v>
      </c>
      <c r="D8058">
        <v>0</v>
      </c>
    </row>
    <row r="8059" spans="1:4">
      <c r="A8059" s="31" t="e">
        <v>#NUM!</v>
      </c>
      <c r="B8059" s="100" t="e">
        <v>#NUM!</v>
      </c>
      <c r="C8059" s="100">
        <v>0</v>
      </c>
      <c r="D8059">
        <v>0</v>
      </c>
    </row>
    <row r="8060" spans="1:4">
      <c r="A8060" s="31" t="e">
        <v>#NUM!</v>
      </c>
      <c r="B8060" s="100" t="e">
        <v>#NUM!</v>
      </c>
      <c r="C8060" s="100">
        <v>0</v>
      </c>
      <c r="D8060">
        <v>0</v>
      </c>
    </row>
    <row r="8061" spans="1:4">
      <c r="A8061" s="31" t="e">
        <v>#NUM!</v>
      </c>
      <c r="B8061" s="100" t="e">
        <v>#NUM!</v>
      </c>
      <c r="C8061" s="100">
        <v>0</v>
      </c>
      <c r="D8061">
        <v>0</v>
      </c>
    </row>
    <row r="8062" spans="1:4">
      <c r="A8062" s="31" t="e">
        <v>#NUM!</v>
      </c>
      <c r="B8062" s="100" t="e">
        <v>#NUM!</v>
      </c>
      <c r="C8062" s="100">
        <v>0</v>
      </c>
      <c r="D8062">
        <v>0</v>
      </c>
    </row>
    <row r="8063" spans="1:4">
      <c r="A8063" s="31" t="e">
        <v>#NUM!</v>
      </c>
      <c r="B8063" s="100" t="e">
        <v>#NUM!</v>
      </c>
      <c r="C8063" s="100">
        <v>0</v>
      </c>
      <c r="D8063">
        <v>0</v>
      </c>
    </row>
    <row r="8064" spans="1:4">
      <c r="A8064" s="31" t="e">
        <v>#NUM!</v>
      </c>
      <c r="B8064" s="100" t="e">
        <v>#NUM!</v>
      </c>
      <c r="C8064" s="100">
        <v>0</v>
      </c>
      <c r="D8064">
        <v>0</v>
      </c>
    </row>
    <row r="8065" spans="1:4">
      <c r="A8065" s="31" t="e">
        <v>#NUM!</v>
      </c>
      <c r="B8065" s="100" t="e">
        <v>#NUM!</v>
      </c>
      <c r="C8065" s="100">
        <v>0</v>
      </c>
      <c r="D8065">
        <v>0</v>
      </c>
    </row>
    <row r="8066" spans="1:4">
      <c r="A8066" s="31" t="e">
        <v>#NUM!</v>
      </c>
      <c r="B8066" s="100" t="e">
        <v>#NUM!</v>
      </c>
      <c r="C8066" s="100">
        <v>0</v>
      </c>
      <c r="D8066">
        <v>0</v>
      </c>
    </row>
    <row r="8067" spans="1:4">
      <c r="A8067" s="31" t="e">
        <v>#NUM!</v>
      </c>
      <c r="B8067" s="100" t="e">
        <v>#NUM!</v>
      </c>
      <c r="C8067" s="100">
        <v>0</v>
      </c>
      <c r="D8067">
        <v>0</v>
      </c>
    </row>
    <row r="8068" spans="1:4">
      <c r="A8068" s="31" t="e">
        <v>#NUM!</v>
      </c>
      <c r="B8068" s="100" t="e">
        <v>#NUM!</v>
      </c>
      <c r="C8068" s="100">
        <v>0</v>
      </c>
      <c r="D8068">
        <v>0</v>
      </c>
    </row>
    <row r="8069" spans="1:4">
      <c r="A8069" s="31" t="e">
        <v>#NUM!</v>
      </c>
      <c r="B8069" s="100" t="e">
        <v>#NUM!</v>
      </c>
      <c r="C8069" s="100">
        <v>0</v>
      </c>
      <c r="D8069">
        <v>0</v>
      </c>
    </row>
    <row r="8070" spans="1:4">
      <c r="A8070" s="31" t="e">
        <v>#NUM!</v>
      </c>
      <c r="B8070" s="100" t="e">
        <v>#NUM!</v>
      </c>
      <c r="C8070" s="100">
        <v>0</v>
      </c>
      <c r="D8070">
        <v>0</v>
      </c>
    </row>
    <row r="8071" spans="1:4">
      <c r="A8071" s="31" t="e">
        <v>#NUM!</v>
      </c>
      <c r="B8071" s="100" t="e">
        <v>#NUM!</v>
      </c>
      <c r="C8071" s="100">
        <v>0</v>
      </c>
      <c r="D8071">
        <v>0</v>
      </c>
    </row>
    <row r="8072" spans="1:4">
      <c r="A8072" s="31" t="e">
        <v>#NUM!</v>
      </c>
      <c r="B8072" s="100" t="e">
        <v>#NUM!</v>
      </c>
      <c r="C8072" s="100">
        <v>0</v>
      </c>
      <c r="D8072">
        <v>0</v>
      </c>
    </row>
    <row r="8073" spans="1:4">
      <c r="A8073" s="31" t="e">
        <v>#NUM!</v>
      </c>
      <c r="B8073" s="100" t="e">
        <v>#NUM!</v>
      </c>
      <c r="C8073" s="100">
        <v>0</v>
      </c>
      <c r="D8073">
        <v>0</v>
      </c>
    </row>
    <row r="8074" spans="1:4">
      <c r="A8074" s="31" t="e">
        <v>#NUM!</v>
      </c>
      <c r="B8074" s="100" t="e">
        <v>#NUM!</v>
      </c>
      <c r="C8074" s="100">
        <v>0</v>
      </c>
      <c r="D8074">
        <v>0</v>
      </c>
    </row>
    <row r="8075" spans="1:4">
      <c r="A8075" s="31" t="e">
        <v>#NUM!</v>
      </c>
      <c r="B8075" s="100" t="e">
        <v>#NUM!</v>
      </c>
      <c r="C8075" s="100">
        <v>0</v>
      </c>
      <c r="D8075">
        <v>0</v>
      </c>
    </row>
    <row r="8076" spans="1:4">
      <c r="A8076" s="31" t="e">
        <v>#NUM!</v>
      </c>
      <c r="B8076" s="100" t="e">
        <v>#NUM!</v>
      </c>
      <c r="C8076" s="100">
        <v>0</v>
      </c>
      <c r="D8076">
        <v>0</v>
      </c>
    </row>
    <row r="8077" spans="1:4">
      <c r="A8077" s="31" t="e">
        <v>#NUM!</v>
      </c>
      <c r="B8077" s="100" t="e">
        <v>#NUM!</v>
      </c>
      <c r="C8077" s="100">
        <v>0</v>
      </c>
      <c r="D8077">
        <v>0</v>
      </c>
    </row>
    <row r="8078" spans="1:4">
      <c r="A8078" s="31" t="e">
        <v>#NUM!</v>
      </c>
      <c r="B8078" s="100" t="e">
        <v>#NUM!</v>
      </c>
      <c r="C8078" s="100">
        <v>0</v>
      </c>
      <c r="D8078">
        <v>0</v>
      </c>
    </row>
    <row r="8079" spans="1:4">
      <c r="A8079" s="31" t="e">
        <v>#NUM!</v>
      </c>
      <c r="B8079" s="100" t="e">
        <v>#NUM!</v>
      </c>
      <c r="C8079" s="100">
        <v>0</v>
      </c>
      <c r="D8079">
        <v>0</v>
      </c>
    </row>
    <row r="8080" spans="1:4">
      <c r="A8080" s="31" t="e">
        <v>#NUM!</v>
      </c>
      <c r="B8080" s="100" t="e">
        <v>#NUM!</v>
      </c>
      <c r="C8080" s="100">
        <v>0</v>
      </c>
      <c r="D8080">
        <v>0</v>
      </c>
    </row>
    <row r="8081" spans="1:4">
      <c r="A8081" s="31" t="e">
        <v>#NUM!</v>
      </c>
      <c r="B8081" s="100" t="e">
        <v>#NUM!</v>
      </c>
      <c r="C8081" s="100">
        <v>0</v>
      </c>
      <c r="D8081">
        <v>0</v>
      </c>
    </row>
    <row r="8082" spans="1:4">
      <c r="A8082" s="31" t="e">
        <v>#NUM!</v>
      </c>
      <c r="B8082" s="100" t="e">
        <v>#NUM!</v>
      </c>
      <c r="C8082" s="100">
        <v>0</v>
      </c>
      <c r="D8082">
        <v>0</v>
      </c>
    </row>
    <row r="8083" spans="1:4">
      <c r="A8083" s="31" t="e">
        <v>#NUM!</v>
      </c>
      <c r="B8083" s="100" t="e">
        <v>#NUM!</v>
      </c>
      <c r="C8083" s="100">
        <v>0</v>
      </c>
      <c r="D8083">
        <v>0</v>
      </c>
    </row>
    <row r="8084" spans="1:4">
      <c r="A8084" s="31" t="e">
        <v>#NUM!</v>
      </c>
      <c r="B8084" s="100" t="e">
        <v>#NUM!</v>
      </c>
      <c r="C8084" s="100">
        <v>0</v>
      </c>
      <c r="D8084">
        <v>0</v>
      </c>
    </row>
    <row r="8085" spans="1:4">
      <c r="A8085" s="31" t="e">
        <v>#NUM!</v>
      </c>
      <c r="B8085" s="100" t="e">
        <v>#NUM!</v>
      </c>
      <c r="C8085" s="100">
        <v>0</v>
      </c>
      <c r="D8085">
        <v>0</v>
      </c>
    </row>
    <row r="8086" spans="1:4">
      <c r="A8086" s="31" t="e">
        <v>#NUM!</v>
      </c>
      <c r="B8086" s="100" t="e">
        <v>#NUM!</v>
      </c>
      <c r="C8086" s="100">
        <v>0</v>
      </c>
      <c r="D8086">
        <v>0</v>
      </c>
    </row>
    <row r="8087" spans="1:4">
      <c r="A8087" s="31" t="e">
        <v>#NUM!</v>
      </c>
      <c r="B8087" s="100" t="e">
        <v>#NUM!</v>
      </c>
      <c r="C8087" s="100">
        <v>0</v>
      </c>
      <c r="D8087">
        <v>0</v>
      </c>
    </row>
    <row r="8088" spans="1:4">
      <c r="A8088" s="31" t="e">
        <v>#NUM!</v>
      </c>
      <c r="B8088" s="100" t="e">
        <v>#NUM!</v>
      </c>
      <c r="C8088" s="100">
        <v>0</v>
      </c>
      <c r="D8088">
        <v>0</v>
      </c>
    </row>
    <row r="8089" spans="1:4">
      <c r="A8089" s="31" t="e">
        <v>#NUM!</v>
      </c>
      <c r="B8089" s="100" t="e">
        <v>#NUM!</v>
      </c>
      <c r="C8089" s="100">
        <v>0</v>
      </c>
      <c r="D8089">
        <v>0</v>
      </c>
    </row>
    <row r="8090" spans="1:4">
      <c r="A8090" s="31" t="e">
        <v>#NUM!</v>
      </c>
      <c r="B8090" s="100" t="e">
        <v>#NUM!</v>
      </c>
      <c r="C8090" s="100">
        <v>0</v>
      </c>
      <c r="D8090">
        <v>0</v>
      </c>
    </row>
    <row r="8091" spans="1:4">
      <c r="A8091" s="31" t="e">
        <v>#NUM!</v>
      </c>
      <c r="B8091" s="100" t="e">
        <v>#NUM!</v>
      </c>
      <c r="C8091" s="100">
        <v>0</v>
      </c>
      <c r="D8091">
        <v>0</v>
      </c>
    </row>
    <row r="8092" spans="1:4">
      <c r="A8092" s="31" t="e">
        <v>#NUM!</v>
      </c>
      <c r="B8092" s="100" t="e">
        <v>#NUM!</v>
      </c>
      <c r="C8092" s="100">
        <v>0</v>
      </c>
      <c r="D8092">
        <v>0</v>
      </c>
    </row>
    <row r="8093" spans="1:4">
      <c r="A8093" s="31" t="e">
        <v>#NUM!</v>
      </c>
      <c r="B8093" s="100" t="e">
        <v>#NUM!</v>
      </c>
      <c r="C8093" s="100">
        <v>0</v>
      </c>
      <c r="D8093">
        <v>0</v>
      </c>
    </row>
    <row r="8094" spans="1:4">
      <c r="A8094" s="31" t="e">
        <v>#NUM!</v>
      </c>
      <c r="B8094" s="100" t="e">
        <v>#NUM!</v>
      </c>
      <c r="C8094" s="100">
        <v>0</v>
      </c>
      <c r="D8094">
        <v>0</v>
      </c>
    </row>
    <row r="8095" spans="1:4">
      <c r="A8095" s="31" t="e">
        <v>#NUM!</v>
      </c>
      <c r="B8095" s="100" t="e">
        <v>#NUM!</v>
      </c>
      <c r="C8095" s="100">
        <v>0</v>
      </c>
      <c r="D8095">
        <v>0</v>
      </c>
    </row>
    <row r="8096" spans="1:4">
      <c r="A8096" s="31" t="e">
        <v>#NUM!</v>
      </c>
      <c r="B8096" s="100" t="e">
        <v>#NUM!</v>
      </c>
      <c r="C8096" s="100">
        <v>0</v>
      </c>
      <c r="D8096">
        <v>0</v>
      </c>
    </row>
    <row r="8097" spans="1:4">
      <c r="A8097" s="31" t="e">
        <v>#NUM!</v>
      </c>
      <c r="B8097" s="100" t="e">
        <v>#NUM!</v>
      </c>
      <c r="C8097" s="100">
        <v>0</v>
      </c>
      <c r="D8097">
        <v>0</v>
      </c>
    </row>
    <row r="8098" spans="1:4">
      <c r="A8098" s="31" t="e">
        <v>#NUM!</v>
      </c>
      <c r="B8098" s="100" t="e">
        <v>#NUM!</v>
      </c>
      <c r="C8098" s="100">
        <v>0</v>
      </c>
      <c r="D8098">
        <v>0</v>
      </c>
    </row>
    <row r="8099" spans="1:4">
      <c r="A8099" s="31" t="e">
        <v>#NUM!</v>
      </c>
      <c r="B8099" s="100" t="e">
        <v>#NUM!</v>
      </c>
      <c r="C8099" s="100">
        <v>0</v>
      </c>
      <c r="D8099">
        <v>0</v>
      </c>
    </row>
    <row r="8100" spans="1:4">
      <c r="A8100" s="31" t="e">
        <v>#NUM!</v>
      </c>
      <c r="B8100" s="100" t="e">
        <v>#NUM!</v>
      </c>
      <c r="C8100" s="100">
        <v>0</v>
      </c>
      <c r="D8100">
        <v>0</v>
      </c>
    </row>
    <row r="8101" spans="1:4">
      <c r="A8101" s="31" t="e">
        <v>#NUM!</v>
      </c>
      <c r="B8101" s="100" t="e">
        <v>#NUM!</v>
      </c>
      <c r="C8101" s="100">
        <v>0</v>
      </c>
      <c r="D8101">
        <v>0</v>
      </c>
    </row>
    <row r="8102" spans="1:4">
      <c r="A8102" s="31" t="e">
        <v>#NUM!</v>
      </c>
      <c r="B8102" s="100" t="e">
        <v>#NUM!</v>
      </c>
      <c r="C8102" s="100">
        <v>0</v>
      </c>
      <c r="D8102">
        <v>0</v>
      </c>
    </row>
    <row r="8103" spans="1:4">
      <c r="A8103" s="31" t="e">
        <v>#NUM!</v>
      </c>
      <c r="B8103" s="100" t="e">
        <v>#NUM!</v>
      </c>
      <c r="C8103" s="100">
        <v>0</v>
      </c>
      <c r="D8103">
        <v>0</v>
      </c>
    </row>
    <row r="8104" spans="1:4">
      <c r="A8104" s="31" t="e">
        <v>#NUM!</v>
      </c>
      <c r="B8104" s="100" t="e">
        <v>#NUM!</v>
      </c>
      <c r="C8104" s="100">
        <v>0</v>
      </c>
      <c r="D8104">
        <v>0</v>
      </c>
    </row>
    <row r="8105" spans="1:4">
      <c r="A8105" s="31" t="e">
        <v>#NUM!</v>
      </c>
      <c r="B8105" s="100" t="e">
        <v>#NUM!</v>
      </c>
      <c r="C8105" s="100">
        <v>0</v>
      </c>
      <c r="D8105">
        <v>0</v>
      </c>
    </row>
    <row r="8106" spans="1:4">
      <c r="A8106" s="31" t="e">
        <v>#NUM!</v>
      </c>
      <c r="B8106" s="100" t="e">
        <v>#NUM!</v>
      </c>
      <c r="C8106" s="100">
        <v>0</v>
      </c>
      <c r="D8106">
        <v>0</v>
      </c>
    </row>
    <row r="8107" spans="1:4">
      <c r="A8107" s="31" t="e">
        <v>#NUM!</v>
      </c>
      <c r="B8107" s="100" t="e">
        <v>#NUM!</v>
      </c>
      <c r="C8107" s="100">
        <v>0</v>
      </c>
      <c r="D8107">
        <v>0</v>
      </c>
    </row>
    <row r="8108" spans="1:4">
      <c r="A8108" s="31" t="e">
        <v>#NUM!</v>
      </c>
      <c r="B8108" s="100" t="e">
        <v>#NUM!</v>
      </c>
      <c r="C8108" s="100">
        <v>0</v>
      </c>
      <c r="D8108">
        <v>0</v>
      </c>
    </row>
    <row r="8109" spans="1:4">
      <c r="A8109" s="31" t="e">
        <v>#NUM!</v>
      </c>
      <c r="B8109" s="100" t="e">
        <v>#NUM!</v>
      </c>
      <c r="C8109" s="100">
        <v>0</v>
      </c>
      <c r="D8109">
        <v>0</v>
      </c>
    </row>
    <row r="8110" spans="1:4">
      <c r="A8110" s="31" t="e">
        <v>#NUM!</v>
      </c>
      <c r="B8110" s="100" t="e">
        <v>#NUM!</v>
      </c>
      <c r="C8110" s="100">
        <v>0</v>
      </c>
      <c r="D8110">
        <v>0</v>
      </c>
    </row>
    <row r="8111" spans="1:4">
      <c r="A8111" s="31" t="e">
        <v>#NUM!</v>
      </c>
      <c r="B8111" s="100" t="e">
        <v>#NUM!</v>
      </c>
      <c r="C8111" s="100">
        <v>0</v>
      </c>
      <c r="D8111">
        <v>0</v>
      </c>
    </row>
    <row r="8112" spans="1:4">
      <c r="A8112" s="31" t="e">
        <v>#NUM!</v>
      </c>
      <c r="B8112" s="100" t="e">
        <v>#NUM!</v>
      </c>
      <c r="C8112" s="100">
        <v>0</v>
      </c>
      <c r="D8112">
        <v>0</v>
      </c>
    </row>
    <row r="8113" spans="1:4">
      <c r="A8113" s="31" t="e">
        <v>#NUM!</v>
      </c>
      <c r="B8113" s="100" t="e">
        <v>#NUM!</v>
      </c>
      <c r="C8113" s="100">
        <v>0</v>
      </c>
      <c r="D8113">
        <v>0</v>
      </c>
    </row>
    <row r="8114" spans="1:4">
      <c r="A8114" s="31" t="e">
        <v>#NUM!</v>
      </c>
      <c r="B8114" s="100" t="e">
        <v>#NUM!</v>
      </c>
      <c r="C8114" s="100">
        <v>0</v>
      </c>
      <c r="D8114">
        <v>0</v>
      </c>
    </row>
    <row r="8115" spans="1:4">
      <c r="A8115" s="31" t="e">
        <v>#NUM!</v>
      </c>
      <c r="B8115" s="100" t="e">
        <v>#NUM!</v>
      </c>
      <c r="C8115" s="100">
        <v>0</v>
      </c>
      <c r="D8115">
        <v>0</v>
      </c>
    </row>
    <row r="8116" spans="1:4">
      <c r="A8116" s="31" t="e">
        <v>#NUM!</v>
      </c>
      <c r="B8116" s="100" t="e">
        <v>#NUM!</v>
      </c>
      <c r="C8116" s="100">
        <v>0</v>
      </c>
      <c r="D8116">
        <v>0</v>
      </c>
    </row>
    <row r="8117" spans="1:4">
      <c r="A8117" s="31" t="e">
        <v>#NUM!</v>
      </c>
      <c r="B8117" s="100" t="e">
        <v>#NUM!</v>
      </c>
      <c r="C8117" s="100">
        <v>0</v>
      </c>
      <c r="D8117">
        <v>0</v>
      </c>
    </row>
    <row r="8118" spans="1:4">
      <c r="A8118" s="31" t="e">
        <v>#NUM!</v>
      </c>
      <c r="B8118" s="100" t="e">
        <v>#NUM!</v>
      </c>
      <c r="C8118" s="100">
        <v>0</v>
      </c>
      <c r="D8118">
        <v>0</v>
      </c>
    </row>
    <row r="8119" spans="1:4">
      <c r="A8119" s="31" t="e">
        <v>#NUM!</v>
      </c>
      <c r="B8119" s="100" t="e">
        <v>#NUM!</v>
      </c>
      <c r="C8119" s="100">
        <v>0</v>
      </c>
      <c r="D8119">
        <v>0</v>
      </c>
    </row>
    <row r="8120" spans="1:4">
      <c r="A8120" s="31" t="e">
        <v>#NUM!</v>
      </c>
      <c r="B8120" s="100" t="e">
        <v>#NUM!</v>
      </c>
      <c r="C8120" s="100">
        <v>0</v>
      </c>
      <c r="D8120">
        <v>0</v>
      </c>
    </row>
    <row r="8121" spans="1:4">
      <c r="A8121" s="31" t="e">
        <v>#NUM!</v>
      </c>
      <c r="B8121" s="100" t="e">
        <v>#NUM!</v>
      </c>
      <c r="C8121" s="100">
        <v>0</v>
      </c>
      <c r="D8121">
        <v>0</v>
      </c>
    </row>
    <row r="8122" spans="1:4">
      <c r="A8122" s="31" t="e">
        <v>#NUM!</v>
      </c>
      <c r="B8122" s="100" t="e">
        <v>#NUM!</v>
      </c>
      <c r="C8122" s="100">
        <v>0</v>
      </c>
      <c r="D8122">
        <v>0</v>
      </c>
    </row>
    <row r="8123" spans="1:4">
      <c r="A8123" s="31" t="e">
        <v>#NUM!</v>
      </c>
      <c r="B8123" s="100" t="e">
        <v>#NUM!</v>
      </c>
      <c r="C8123" s="100">
        <v>0</v>
      </c>
      <c r="D8123">
        <v>0</v>
      </c>
    </row>
    <row r="8124" spans="1:4">
      <c r="A8124" s="31" t="e">
        <v>#NUM!</v>
      </c>
      <c r="B8124" s="100" t="e">
        <v>#NUM!</v>
      </c>
      <c r="C8124" s="100">
        <v>0</v>
      </c>
      <c r="D8124">
        <v>0</v>
      </c>
    </row>
    <row r="8125" spans="1:4">
      <c r="A8125" s="31" t="e">
        <v>#NUM!</v>
      </c>
      <c r="B8125" s="100" t="e">
        <v>#NUM!</v>
      </c>
      <c r="C8125" s="100">
        <v>0</v>
      </c>
      <c r="D8125">
        <v>0</v>
      </c>
    </row>
    <row r="8126" spans="1:4">
      <c r="A8126" s="31" t="e">
        <v>#NUM!</v>
      </c>
      <c r="B8126" s="100" t="e">
        <v>#NUM!</v>
      </c>
      <c r="C8126" s="100">
        <v>0</v>
      </c>
      <c r="D8126">
        <v>0</v>
      </c>
    </row>
    <row r="8127" spans="1:4">
      <c r="A8127" s="31" t="e">
        <v>#NUM!</v>
      </c>
      <c r="B8127" s="100" t="e">
        <v>#NUM!</v>
      </c>
      <c r="C8127" s="100">
        <v>0</v>
      </c>
      <c r="D8127">
        <v>0</v>
      </c>
    </row>
    <row r="8128" spans="1:4">
      <c r="A8128" s="31" t="e">
        <v>#NUM!</v>
      </c>
      <c r="B8128" s="100" t="e">
        <v>#NUM!</v>
      </c>
      <c r="C8128" s="100">
        <v>0</v>
      </c>
      <c r="D8128">
        <v>0</v>
      </c>
    </row>
    <row r="8129" spans="1:4">
      <c r="A8129" s="31" t="e">
        <v>#NUM!</v>
      </c>
      <c r="B8129" s="100" t="e">
        <v>#NUM!</v>
      </c>
      <c r="C8129" s="100">
        <v>0</v>
      </c>
      <c r="D8129">
        <v>0</v>
      </c>
    </row>
    <row r="8130" spans="1:4">
      <c r="A8130" s="31" t="e">
        <v>#NUM!</v>
      </c>
      <c r="B8130" s="100" t="e">
        <v>#NUM!</v>
      </c>
      <c r="C8130" s="100">
        <v>0</v>
      </c>
      <c r="D8130">
        <v>0</v>
      </c>
    </row>
    <row r="8131" spans="1:4">
      <c r="A8131" s="31" t="e">
        <v>#NUM!</v>
      </c>
      <c r="B8131" s="100" t="e">
        <v>#NUM!</v>
      </c>
      <c r="C8131" s="100">
        <v>0</v>
      </c>
      <c r="D8131">
        <v>0</v>
      </c>
    </row>
    <row r="8132" spans="1:4">
      <c r="A8132" s="31" t="e">
        <v>#NUM!</v>
      </c>
      <c r="B8132" s="100" t="e">
        <v>#NUM!</v>
      </c>
      <c r="C8132" s="100">
        <v>0</v>
      </c>
      <c r="D8132">
        <v>0</v>
      </c>
    </row>
    <row r="8133" spans="1:4">
      <c r="A8133" s="31" t="e">
        <v>#NUM!</v>
      </c>
      <c r="B8133" s="100" t="e">
        <v>#NUM!</v>
      </c>
      <c r="C8133" s="100">
        <v>0</v>
      </c>
      <c r="D8133">
        <v>0</v>
      </c>
    </row>
    <row r="8134" spans="1:4">
      <c r="A8134" s="31" t="e">
        <v>#NUM!</v>
      </c>
      <c r="B8134" s="100" t="e">
        <v>#NUM!</v>
      </c>
      <c r="C8134" s="100">
        <v>0</v>
      </c>
      <c r="D8134">
        <v>0</v>
      </c>
    </row>
    <row r="8135" spans="1:4">
      <c r="A8135" s="31" t="e">
        <v>#NUM!</v>
      </c>
      <c r="B8135" s="100" t="e">
        <v>#NUM!</v>
      </c>
      <c r="C8135" s="100">
        <v>0</v>
      </c>
      <c r="D8135">
        <v>0</v>
      </c>
    </row>
    <row r="8136" spans="1:4">
      <c r="A8136" s="31" t="e">
        <v>#NUM!</v>
      </c>
      <c r="B8136" s="100" t="e">
        <v>#NUM!</v>
      </c>
      <c r="C8136" s="100">
        <v>0</v>
      </c>
      <c r="D8136">
        <v>0</v>
      </c>
    </row>
    <row r="8137" spans="1:4">
      <c r="A8137" s="31" t="e">
        <v>#NUM!</v>
      </c>
      <c r="B8137" s="100" t="e">
        <v>#NUM!</v>
      </c>
      <c r="C8137" s="100">
        <v>0</v>
      </c>
      <c r="D8137">
        <v>0</v>
      </c>
    </row>
    <row r="8138" spans="1:4">
      <c r="A8138" s="31" t="e">
        <v>#NUM!</v>
      </c>
      <c r="B8138" s="100" t="e">
        <v>#NUM!</v>
      </c>
      <c r="C8138" s="100">
        <v>0</v>
      </c>
      <c r="D8138">
        <v>0</v>
      </c>
    </row>
    <row r="8139" spans="1:4">
      <c r="A8139" s="31" t="e">
        <v>#NUM!</v>
      </c>
      <c r="B8139" s="100" t="e">
        <v>#NUM!</v>
      </c>
      <c r="C8139" s="100">
        <v>0</v>
      </c>
      <c r="D8139">
        <v>0</v>
      </c>
    </row>
    <row r="8140" spans="1:4">
      <c r="A8140" s="31" t="e">
        <v>#NUM!</v>
      </c>
      <c r="B8140" s="100" t="e">
        <v>#NUM!</v>
      </c>
      <c r="C8140" s="100">
        <v>0</v>
      </c>
      <c r="D8140">
        <v>0</v>
      </c>
    </row>
    <row r="8141" spans="1:4">
      <c r="A8141" s="31" t="e">
        <v>#NUM!</v>
      </c>
      <c r="B8141" s="100" t="e">
        <v>#NUM!</v>
      </c>
      <c r="C8141" s="100">
        <v>0</v>
      </c>
      <c r="D8141">
        <v>0</v>
      </c>
    </row>
    <row r="8142" spans="1:4">
      <c r="A8142" s="31" t="e">
        <v>#NUM!</v>
      </c>
      <c r="B8142" s="100" t="e">
        <v>#NUM!</v>
      </c>
      <c r="C8142" s="100">
        <v>0</v>
      </c>
      <c r="D8142">
        <v>0</v>
      </c>
    </row>
    <row r="8143" spans="1:4">
      <c r="A8143" s="31" t="e">
        <v>#NUM!</v>
      </c>
      <c r="B8143" s="100" t="e">
        <v>#NUM!</v>
      </c>
      <c r="C8143" s="100">
        <v>0</v>
      </c>
      <c r="D8143">
        <v>0</v>
      </c>
    </row>
    <row r="8144" spans="1:4">
      <c r="A8144" s="31" t="e">
        <v>#NUM!</v>
      </c>
      <c r="B8144" s="100" t="e">
        <v>#NUM!</v>
      </c>
      <c r="C8144" s="100">
        <v>0</v>
      </c>
      <c r="D8144">
        <v>0</v>
      </c>
    </row>
    <row r="8145" spans="1:4">
      <c r="A8145" s="31" t="e">
        <v>#NUM!</v>
      </c>
      <c r="B8145" s="100" t="e">
        <v>#NUM!</v>
      </c>
      <c r="C8145" s="100">
        <v>0</v>
      </c>
      <c r="D8145">
        <v>0</v>
      </c>
    </row>
    <row r="8146" spans="1:4">
      <c r="A8146" s="31" t="e">
        <v>#NUM!</v>
      </c>
      <c r="B8146" s="100" t="e">
        <v>#NUM!</v>
      </c>
      <c r="C8146" s="100">
        <v>0</v>
      </c>
      <c r="D8146">
        <v>0</v>
      </c>
    </row>
    <row r="8147" spans="1:4">
      <c r="A8147" s="31" t="e">
        <v>#NUM!</v>
      </c>
      <c r="B8147" s="100" t="e">
        <v>#NUM!</v>
      </c>
      <c r="C8147" s="100">
        <v>0</v>
      </c>
      <c r="D8147">
        <v>0</v>
      </c>
    </row>
    <row r="8148" spans="1:4">
      <c r="A8148" s="31" t="e">
        <v>#NUM!</v>
      </c>
      <c r="B8148" s="100" t="e">
        <v>#NUM!</v>
      </c>
      <c r="C8148" s="100">
        <v>0</v>
      </c>
      <c r="D8148">
        <v>0</v>
      </c>
    </row>
    <row r="8149" spans="1:4">
      <c r="A8149" s="31" t="e">
        <v>#NUM!</v>
      </c>
      <c r="B8149" s="100" t="e">
        <v>#NUM!</v>
      </c>
      <c r="C8149" s="100">
        <v>0</v>
      </c>
      <c r="D8149">
        <v>0</v>
      </c>
    </row>
    <row r="8150" spans="1:4">
      <c r="A8150" s="31" t="e">
        <v>#NUM!</v>
      </c>
      <c r="B8150" s="100" t="e">
        <v>#NUM!</v>
      </c>
      <c r="C8150" s="100">
        <v>0</v>
      </c>
      <c r="D8150">
        <v>0</v>
      </c>
    </row>
    <row r="8151" spans="1:4">
      <c r="A8151" s="31" t="e">
        <v>#NUM!</v>
      </c>
      <c r="B8151" s="100" t="e">
        <v>#NUM!</v>
      </c>
      <c r="C8151" s="100">
        <v>0</v>
      </c>
      <c r="D8151">
        <v>0</v>
      </c>
    </row>
    <row r="8152" spans="1:4">
      <c r="A8152" s="31" t="e">
        <v>#NUM!</v>
      </c>
      <c r="B8152" s="100" t="e">
        <v>#NUM!</v>
      </c>
      <c r="C8152" s="100">
        <v>0</v>
      </c>
      <c r="D8152">
        <v>0</v>
      </c>
    </row>
    <row r="8153" spans="1:4">
      <c r="A8153" s="31" t="e">
        <v>#NUM!</v>
      </c>
      <c r="B8153" s="100" t="e">
        <v>#NUM!</v>
      </c>
      <c r="C8153" s="100">
        <v>0</v>
      </c>
      <c r="D8153">
        <v>0</v>
      </c>
    </row>
    <row r="8154" spans="1:4">
      <c r="A8154" s="31" t="e">
        <v>#NUM!</v>
      </c>
      <c r="B8154" s="100" t="e">
        <v>#NUM!</v>
      </c>
      <c r="C8154" s="100">
        <v>0</v>
      </c>
      <c r="D8154">
        <v>0</v>
      </c>
    </row>
    <row r="8155" spans="1:4">
      <c r="A8155" s="31" t="e">
        <v>#NUM!</v>
      </c>
      <c r="B8155" s="100" t="e">
        <v>#NUM!</v>
      </c>
      <c r="C8155" s="100">
        <v>0</v>
      </c>
      <c r="D8155">
        <v>0</v>
      </c>
    </row>
    <row r="8156" spans="1:4">
      <c r="A8156" s="31" t="e">
        <v>#NUM!</v>
      </c>
      <c r="B8156" s="100" t="e">
        <v>#NUM!</v>
      </c>
      <c r="C8156" s="100">
        <v>0</v>
      </c>
      <c r="D8156">
        <v>0</v>
      </c>
    </row>
    <row r="8157" spans="1:4">
      <c r="A8157" s="31" t="e">
        <v>#NUM!</v>
      </c>
      <c r="B8157" s="100" t="e">
        <v>#NUM!</v>
      </c>
      <c r="C8157" s="100">
        <v>0</v>
      </c>
      <c r="D8157">
        <v>0</v>
      </c>
    </row>
    <row r="8158" spans="1:4">
      <c r="A8158" s="31" t="e">
        <v>#NUM!</v>
      </c>
      <c r="B8158" s="100" t="e">
        <v>#NUM!</v>
      </c>
      <c r="C8158" s="100">
        <v>0</v>
      </c>
      <c r="D8158">
        <v>0</v>
      </c>
    </row>
    <row r="8159" spans="1:4">
      <c r="A8159" s="31" t="e">
        <v>#NUM!</v>
      </c>
      <c r="B8159" s="100" t="e">
        <v>#NUM!</v>
      </c>
      <c r="C8159" s="100">
        <v>0</v>
      </c>
      <c r="D8159">
        <v>0</v>
      </c>
    </row>
    <row r="8160" spans="1:4">
      <c r="A8160" s="31" t="e">
        <v>#NUM!</v>
      </c>
      <c r="B8160" s="100" t="e">
        <v>#NUM!</v>
      </c>
      <c r="C8160" s="100">
        <v>0</v>
      </c>
      <c r="D8160">
        <v>0</v>
      </c>
    </row>
    <row r="8161" spans="1:4">
      <c r="A8161" s="31" t="e">
        <v>#NUM!</v>
      </c>
      <c r="B8161" s="100" t="e">
        <v>#NUM!</v>
      </c>
      <c r="C8161" s="100">
        <v>0</v>
      </c>
      <c r="D8161">
        <v>0</v>
      </c>
    </row>
    <row r="8162" spans="1:4">
      <c r="A8162" s="31" t="e">
        <v>#NUM!</v>
      </c>
      <c r="B8162" s="100" t="e">
        <v>#NUM!</v>
      </c>
      <c r="C8162" s="100">
        <v>0</v>
      </c>
      <c r="D8162">
        <v>0</v>
      </c>
    </row>
    <row r="8163" spans="1:4">
      <c r="A8163" s="31" t="e">
        <v>#NUM!</v>
      </c>
      <c r="B8163" s="100" t="e">
        <v>#NUM!</v>
      </c>
      <c r="C8163" s="100">
        <v>0</v>
      </c>
      <c r="D8163">
        <v>0</v>
      </c>
    </row>
    <row r="8164" spans="1:4">
      <c r="A8164" s="31" t="e">
        <v>#NUM!</v>
      </c>
      <c r="B8164" s="100" t="e">
        <v>#NUM!</v>
      </c>
      <c r="C8164" s="100">
        <v>0</v>
      </c>
      <c r="D8164">
        <v>0</v>
      </c>
    </row>
    <row r="8165" spans="1:4">
      <c r="A8165" s="31" t="e">
        <v>#NUM!</v>
      </c>
      <c r="B8165" s="100" t="e">
        <v>#NUM!</v>
      </c>
      <c r="C8165" s="100">
        <v>0</v>
      </c>
      <c r="D8165">
        <v>0</v>
      </c>
    </row>
    <row r="8166" spans="1:4">
      <c r="A8166" s="31" t="e">
        <v>#NUM!</v>
      </c>
      <c r="B8166" s="100" t="e">
        <v>#NUM!</v>
      </c>
      <c r="C8166" s="100">
        <v>0</v>
      </c>
      <c r="D8166">
        <v>0</v>
      </c>
    </row>
    <row r="8167" spans="1:4">
      <c r="A8167" s="31" t="e">
        <v>#NUM!</v>
      </c>
      <c r="B8167" s="100" t="e">
        <v>#NUM!</v>
      </c>
      <c r="C8167" s="100">
        <v>0</v>
      </c>
      <c r="D8167">
        <v>0</v>
      </c>
    </row>
    <row r="8168" spans="1:4">
      <c r="A8168" s="31" t="e">
        <v>#NUM!</v>
      </c>
      <c r="B8168" s="100" t="e">
        <v>#NUM!</v>
      </c>
      <c r="C8168" s="100">
        <v>0</v>
      </c>
      <c r="D8168">
        <v>0</v>
      </c>
    </row>
    <row r="8169" spans="1:4">
      <c r="A8169" s="31" t="e">
        <v>#NUM!</v>
      </c>
      <c r="B8169" s="100" t="e">
        <v>#NUM!</v>
      </c>
      <c r="C8169" s="100">
        <v>0</v>
      </c>
      <c r="D8169">
        <v>0</v>
      </c>
    </row>
    <row r="8170" spans="1:4">
      <c r="A8170" s="31" t="e">
        <v>#NUM!</v>
      </c>
      <c r="B8170" s="100" t="e">
        <v>#NUM!</v>
      </c>
      <c r="C8170" s="100">
        <v>0</v>
      </c>
      <c r="D8170">
        <v>0</v>
      </c>
    </row>
    <row r="8171" spans="1:4">
      <c r="A8171" s="31" t="e">
        <v>#NUM!</v>
      </c>
      <c r="B8171" s="100" t="e">
        <v>#NUM!</v>
      </c>
      <c r="C8171" s="100">
        <v>0</v>
      </c>
      <c r="D8171">
        <v>0</v>
      </c>
    </row>
    <row r="8172" spans="1:4">
      <c r="A8172" s="31" t="e">
        <v>#NUM!</v>
      </c>
      <c r="B8172" s="100" t="e">
        <v>#NUM!</v>
      </c>
      <c r="C8172" s="100">
        <v>0</v>
      </c>
      <c r="D8172">
        <v>0</v>
      </c>
    </row>
    <row r="8173" spans="1:4">
      <c r="A8173" s="31" t="e">
        <v>#NUM!</v>
      </c>
      <c r="B8173" s="100" t="e">
        <v>#NUM!</v>
      </c>
      <c r="C8173" s="100">
        <v>0</v>
      </c>
      <c r="D8173">
        <v>0</v>
      </c>
    </row>
    <row r="8174" spans="1:4">
      <c r="A8174" s="31" t="e">
        <v>#NUM!</v>
      </c>
      <c r="B8174" s="100" t="e">
        <v>#NUM!</v>
      </c>
      <c r="C8174" s="100">
        <v>0</v>
      </c>
      <c r="D8174">
        <v>0</v>
      </c>
    </row>
    <row r="8175" spans="1:4">
      <c r="A8175" s="31" t="e">
        <v>#NUM!</v>
      </c>
      <c r="B8175" s="100" t="e">
        <v>#NUM!</v>
      </c>
      <c r="C8175" s="100">
        <v>0</v>
      </c>
      <c r="D8175">
        <v>0</v>
      </c>
    </row>
    <row r="8176" spans="1:4">
      <c r="A8176" s="31" t="e">
        <v>#NUM!</v>
      </c>
      <c r="B8176" s="100" t="e">
        <v>#NUM!</v>
      </c>
      <c r="C8176" s="100">
        <v>0</v>
      </c>
      <c r="D8176">
        <v>0</v>
      </c>
    </row>
    <row r="8177" spans="1:4">
      <c r="A8177" s="31" t="e">
        <v>#NUM!</v>
      </c>
      <c r="B8177" s="100" t="e">
        <v>#NUM!</v>
      </c>
      <c r="C8177" s="100">
        <v>0</v>
      </c>
      <c r="D8177">
        <v>0</v>
      </c>
    </row>
    <row r="8178" spans="1:4">
      <c r="A8178" s="31" t="e">
        <v>#NUM!</v>
      </c>
      <c r="B8178" s="100" t="e">
        <v>#NUM!</v>
      </c>
      <c r="C8178" s="100">
        <v>0</v>
      </c>
      <c r="D8178">
        <v>0</v>
      </c>
    </row>
    <row r="8179" spans="1:4">
      <c r="A8179" s="31" t="e">
        <v>#NUM!</v>
      </c>
      <c r="B8179" s="100" t="e">
        <v>#NUM!</v>
      </c>
      <c r="C8179" s="100">
        <v>0</v>
      </c>
      <c r="D8179">
        <v>0</v>
      </c>
    </row>
    <row r="8180" spans="1:4">
      <c r="A8180" s="31" t="e">
        <v>#NUM!</v>
      </c>
      <c r="B8180" s="100" t="e">
        <v>#NUM!</v>
      </c>
      <c r="C8180" s="100">
        <v>0</v>
      </c>
      <c r="D8180">
        <v>0</v>
      </c>
    </row>
    <row r="8181" spans="1:4">
      <c r="A8181" s="31" t="e">
        <v>#NUM!</v>
      </c>
      <c r="B8181" s="100" t="e">
        <v>#NUM!</v>
      </c>
      <c r="C8181" s="100">
        <v>0</v>
      </c>
      <c r="D8181">
        <v>0</v>
      </c>
    </row>
    <row r="8182" spans="1:4">
      <c r="A8182" s="31" t="e">
        <v>#NUM!</v>
      </c>
      <c r="B8182" s="100" t="e">
        <v>#NUM!</v>
      </c>
      <c r="C8182" s="100">
        <v>0</v>
      </c>
      <c r="D8182">
        <v>0</v>
      </c>
    </row>
    <row r="8183" spans="1:4">
      <c r="A8183" s="31" t="e">
        <v>#NUM!</v>
      </c>
      <c r="B8183" s="100" t="e">
        <v>#NUM!</v>
      </c>
      <c r="C8183" s="100">
        <v>0</v>
      </c>
      <c r="D8183">
        <v>0</v>
      </c>
    </row>
    <row r="8184" spans="1:4">
      <c r="A8184" s="31" t="e">
        <v>#NUM!</v>
      </c>
      <c r="B8184" s="100" t="e">
        <v>#NUM!</v>
      </c>
      <c r="C8184" s="100">
        <v>0</v>
      </c>
      <c r="D8184">
        <v>0</v>
      </c>
    </row>
    <row r="8185" spans="1:4">
      <c r="A8185" s="31" t="e">
        <v>#NUM!</v>
      </c>
      <c r="B8185" s="100" t="e">
        <v>#NUM!</v>
      </c>
      <c r="C8185" s="100">
        <v>0</v>
      </c>
      <c r="D8185">
        <v>0</v>
      </c>
    </row>
    <row r="8186" spans="1:4">
      <c r="A8186" s="31" t="e">
        <v>#NUM!</v>
      </c>
      <c r="B8186" s="100" t="e">
        <v>#NUM!</v>
      </c>
      <c r="C8186" s="100">
        <v>0</v>
      </c>
      <c r="D8186">
        <v>0</v>
      </c>
    </row>
    <row r="8187" spans="1:4">
      <c r="A8187" s="31" t="e">
        <v>#NUM!</v>
      </c>
      <c r="B8187" s="100" t="e">
        <v>#NUM!</v>
      </c>
      <c r="C8187" s="100">
        <v>0</v>
      </c>
      <c r="D8187">
        <v>0</v>
      </c>
    </row>
    <row r="8188" spans="1:4">
      <c r="A8188" s="31" t="e">
        <v>#NUM!</v>
      </c>
      <c r="B8188" s="100" t="e">
        <v>#NUM!</v>
      </c>
      <c r="C8188" s="100">
        <v>0</v>
      </c>
      <c r="D8188">
        <v>0</v>
      </c>
    </row>
    <row r="8189" spans="1:4">
      <c r="A8189" s="31" t="e">
        <v>#NUM!</v>
      </c>
      <c r="B8189" s="100" t="e">
        <v>#NUM!</v>
      </c>
      <c r="C8189" s="100">
        <v>0</v>
      </c>
      <c r="D8189">
        <v>0</v>
      </c>
    </row>
    <row r="8190" spans="1:4">
      <c r="A8190" s="31" t="e">
        <v>#NUM!</v>
      </c>
      <c r="B8190" s="100" t="e">
        <v>#NUM!</v>
      </c>
      <c r="C8190" s="100">
        <v>0</v>
      </c>
      <c r="D8190">
        <v>0</v>
      </c>
    </row>
    <row r="8191" spans="1:4">
      <c r="A8191" s="31" t="e">
        <v>#NUM!</v>
      </c>
      <c r="B8191" s="100" t="e">
        <v>#NUM!</v>
      </c>
      <c r="C8191" s="100">
        <v>0</v>
      </c>
      <c r="D8191">
        <v>0</v>
      </c>
    </row>
    <row r="8192" spans="1:4">
      <c r="A8192" s="31" t="e">
        <v>#NUM!</v>
      </c>
      <c r="B8192" s="100" t="e">
        <v>#NUM!</v>
      </c>
      <c r="C8192" s="100">
        <v>0</v>
      </c>
      <c r="D8192">
        <v>0</v>
      </c>
    </row>
    <row r="8193" spans="1:4">
      <c r="A8193" s="31" t="e">
        <v>#NUM!</v>
      </c>
      <c r="B8193" s="100" t="e">
        <v>#NUM!</v>
      </c>
      <c r="C8193" s="100">
        <v>0</v>
      </c>
      <c r="D8193">
        <v>0</v>
      </c>
    </row>
    <row r="8194" spans="1:4">
      <c r="A8194" s="31" t="e">
        <v>#NUM!</v>
      </c>
      <c r="B8194" s="100" t="e">
        <v>#NUM!</v>
      </c>
      <c r="C8194" s="100">
        <v>0</v>
      </c>
      <c r="D8194">
        <v>0</v>
      </c>
    </row>
    <row r="8195" spans="1:4">
      <c r="A8195" s="31" t="e">
        <v>#NUM!</v>
      </c>
      <c r="B8195" s="100" t="e">
        <v>#NUM!</v>
      </c>
      <c r="C8195" s="100">
        <v>0</v>
      </c>
      <c r="D8195">
        <v>0</v>
      </c>
    </row>
    <row r="8196" spans="1:4">
      <c r="A8196" s="31" t="e">
        <v>#NUM!</v>
      </c>
      <c r="B8196" s="100" t="e">
        <v>#NUM!</v>
      </c>
      <c r="C8196" s="100">
        <v>0</v>
      </c>
      <c r="D8196">
        <v>0</v>
      </c>
    </row>
    <row r="8197" spans="1:4">
      <c r="A8197" s="31" t="e">
        <v>#NUM!</v>
      </c>
      <c r="B8197" s="100" t="e">
        <v>#NUM!</v>
      </c>
      <c r="C8197" s="100">
        <v>0</v>
      </c>
      <c r="D8197">
        <v>0</v>
      </c>
    </row>
    <row r="8198" spans="1:4">
      <c r="A8198" s="31" t="e">
        <v>#NUM!</v>
      </c>
      <c r="B8198" s="100" t="e">
        <v>#NUM!</v>
      </c>
      <c r="C8198" s="100">
        <v>0</v>
      </c>
      <c r="D8198">
        <v>0</v>
      </c>
    </row>
    <row r="8199" spans="1:4">
      <c r="A8199" s="31" t="e">
        <v>#NUM!</v>
      </c>
      <c r="B8199" s="100" t="e">
        <v>#NUM!</v>
      </c>
      <c r="C8199" s="100">
        <v>0</v>
      </c>
      <c r="D8199">
        <v>0</v>
      </c>
    </row>
    <row r="8200" spans="1:4">
      <c r="A8200" s="31" t="e">
        <v>#NUM!</v>
      </c>
      <c r="B8200" s="100" t="e">
        <v>#NUM!</v>
      </c>
      <c r="C8200" s="100">
        <v>0</v>
      </c>
      <c r="D8200">
        <v>0</v>
      </c>
    </row>
    <row r="8201" spans="1:4">
      <c r="A8201" s="31" t="e">
        <v>#NUM!</v>
      </c>
      <c r="B8201" s="100" t="e">
        <v>#NUM!</v>
      </c>
      <c r="C8201" s="100">
        <v>0</v>
      </c>
      <c r="D8201">
        <v>0</v>
      </c>
    </row>
    <row r="8202" spans="1:4">
      <c r="A8202" s="31" t="e">
        <v>#NUM!</v>
      </c>
      <c r="B8202" s="100" t="e">
        <v>#NUM!</v>
      </c>
      <c r="C8202" s="100">
        <v>0</v>
      </c>
      <c r="D8202">
        <v>0</v>
      </c>
    </row>
    <row r="8203" spans="1:4">
      <c r="A8203" s="31" t="e">
        <v>#NUM!</v>
      </c>
      <c r="B8203" s="100" t="e">
        <v>#NUM!</v>
      </c>
      <c r="C8203" s="100">
        <v>0</v>
      </c>
      <c r="D8203">
        <v>0</v>
      </c>
    </row>
    <row r="8204" spans="1:4">
      <c r="A8204" s="31" t="e">
        <v>#NUM!</v>
      </c>
      <c r="B8204" s="100" t="e">
        <v>#NUM!</v>
      </c>
      <c r="C8204" s="100">
        <v>0</v>
      </c>
      <c r="D8204">
        <v>0</v>
      </c>
    </row>
    <row r="8205" spans="1:4">
      <c r="A8205" s="31" t="e">
        <v>#NUM!</v>
      </c>
      <c r="B8205" s="100" t="e">
        <v>#NUM!</v>
      </c>
      <c r="C8205" s="100">
        <v>0</v>
      </c>
      <c r="D8205">
        <v>0</v>
      </c>
    </row>
    <row r="8206" spans="1:4">
      <c r="A8206" s="31" t="e">
        <v>#NUM!</v>
      </c>
      <c r="B8206" s="100" t="e">
        <v>#NUM!</v>
      </c>
      <c r="C8206" s="100">
        <v>0</v>
      </c>
      <c r="D8206">
        <v>0</v>
      </c>
    </row>
    <row r="8207" spans="1:4">
      <c r="A8207" s="31" t="e">
        <v>#NUM!</v>
      </c>
      <c r="B8207" s="100" t="e">
        <v>#NUM!</v>
      </c>
      <c r="C8207" s="100">
        <v>0</v>
      </c>
      <c r="D8207">
        <v>0</v>
      </c>
    </row>
    <row r="8208" spans="1:4">
      <c r="A8208" s="31" t="e">
        <v>#NUM!</v>
      </c>
      <c r="B8208" s="100" t="e">
        <v>#NUM!</v>
      </c>
      <c r="C8208" s="100">
        <v>0</v>
      </c>
      <c r="D8208">
        <v>0</v>
      </c>
    </row>
    <row r="8209" spans="1:4">
      <c r="A8209" s="31" t="e">
        <v>#NUM!</v>
      </c>
      <c r="B8209" s="100" t="e">
        <v>#NUM!</v>
      </c>
      <c r="C8209" s="100">
        <v>0</v>
      </c>
      <c r="D8209">
        <v>0</v>
      </c>
    </row>
    <row r="8210" spans="1:4">
      <c r="A8210" s="31" t="e">
        <v>#NUM!</v>
      </c>
      <c r="B8210" s="100" t="e">
        <v>#NUM!</v>
      </c>
      <c r="C8210" s="100">
        <v>0</v>
      </c>
      <c r="D8210">
        <v>0</v>
      </c>
    </row>
    <row r="8211" spans="1:4">
      <c r="A8211" s="31" t="e">
        <v>#NUM!</v>
      </c>
      <c r="B8211" s="100" t="e">
        <v>#NUM!</v>
      </c>
      <c r="C8211" s="100">
        <v>0</v>
      </c>
      <c r="D8211">
        <v>0</v>
      </c>
    </row>
    <row r="8212" spans="1:4">
      <c r="A8212" s="31" t="e">
        <v>#NUM!</v>
      </c>
      <c r="B8212" s="100" t="e">
        <v>#NUM!</v>
      </c>
      <c r="C8212" s="100">
        <v>0</v>
      </c>
      <c r="D8212">
        <v>0</v>
      </c>
    </row>
    <row r="8213" spans="1:4">
      <c r="A8213" s="31" t="e">
        <v>#NUM!</v>
      </c>
      <c r="B8213" s="100" t="e">
        <v>#NUM!</v>
      </c>
      <c r="C8213" s="100">
        <v>0</v>
      </c>
      <c r="D8213">
        <v>0</v>
      </c>
    </row>
    <row r="8214" spans="1:4">
      <c r="A8214" s="31" t="e">
        <v>#NUM!</v>
      </c>
      <c r="B8214" s="100" t="e">
        <v>#NUM!</v>
      </c>
      <c r="C8214" s="100">
        <v>0</v>
      </c>
      <c r="D8214">
        <v>0</v>
      </c>
    </row>
    <row r="8215" spans="1:4">
      <c r="A8215" s="31" t="e">
        <v>#NUM!</v>
      </c>
      <c r="B8215" s="100" t="e">
        <v>#NUM!</v>
      </c>
      <c r="C8215" s="100">
        <v>0</v>
      </c>
      <c r="D8215">
        <v>0</v>
      </c>
    </row>
    <row r="8216" spans="1:4">
      <c r="A8216" s="31" t="e">
        <v>#NUM!</v>
      </c>
      <c r="B8216" s="100" t="e">
        <v>#NUM!</v>
      </c>
      <c r="C8216" s="100">
        <v>0</v>
      </c>
      <c r="D8216">
        <v>0</v>
      </c>
    </row>
    <row r="8217" spans="1:4">
      <c r="A8217" s="31" t="e">
        <v>#NUM!</v>
      </c>
      <c r="B8217" s="100" t="e">
        <v>#NUM!</v>
      </c>
      <c r="C8217" s="100">
        <v>0</v>
      </c>
      <c r="D8217">
        <v>0</v>
      </c>
    </row>
    <row r="8218" spans="1:4">
      <c r="A8218" s="31" t="e">
        <v>#NUM!</v>
      </c>
      <c r="B8218" s="100" t="e">
        <v>#NUM!</v>
      </c>
      <c r="C8218" s="100">
        <v>0</v>
      </c>
      <c r="D8218">
        <v>0</v>
      </c>
    </row>
    <row r="8219" spans="1:4">
      <c r="A8219" s="31" t="e">
        <v>#NUM!</v>
      </c>
      <c r="B8219" s="100" t="e">
        <v>#NUM!</v>
      </c>
      <c r="C8219" s="100">
        <v>0</v>
      </c>
      <c r="D8219">
        <v>0</v>
      </c>
    </row>
    <row r="8220" spans="1:4">
      <c r="A8220" s="31" t="e">
        <v>#NUM!</v>
      </c>
      <c r="B8220" s="100" t="e">
        <v>#NUM!</v>
      </c>
      <c r="C8220" s="100">
        <v>0</v>
      </c>
      <c r="D8220">
        <v>0</v>
      </c>
    </row>
    <row r="8221" spans="1:4">
      <c r="A8221" s="31" t="e">
        <v>#NUM!</v>
      </c>
      <c r="B8221" s="100" t="e">
        <v>#NUM!</v>
      </c>
      <c r="C8221" s="100">
        <v>0</v>
      </c>
      <c r="D8221">
        <v>0</v>
      </c>
    </row>
    <row r="8222" spans="1:4">
      <c r="A8222" s="31" t="e">
        <v>#NUM!</v>
      </c>
      <c r="B8222" s="100" t="e">
        <v>#NUM!</v>
      </c>
      <c r="C8222" s="100">
        <v>0</v>
      </c>
      <c r="D8222">
        <v>0</v>
      </c>
    </row>
    <row r="8223" spans="1:4">
      <c r="A8223" s="31" t="e">
        <v>#NUM!</v>
      </c>
      <c r="B8223" s="100" t="e">
        <v>#NUM!</v>
      </c>
      <c r="C8223" s="100">
        <v>0</v>
      </c>
      <c r="D8223">
        <v>0</v>
      </c>
    </row>
    <row r="8224" spans="1:4">
      <c r="A8224" s="31" t="e">
        <v>#NUM!</v>
      </c>
      <c r="B8224" s="100" t="e">
        <v>#NUM!</v>
      </c>
      <c r="C8224" s="100">
        <v>0</v>
      </c>
      <c r="D8224">
        <v>0</v>
      </c>
    </row>
    <row r="8225" spans="1:4">
      <c r="A8225" s="31" t="e">
        <v>#NUM!</v>
      </c>
      <c r="B8225" s="100" t="e">
        <v>#NUM!</v>
      </c>
      <c r="C8225" s="100">
        <v>0</v>
      </c>
      <c r="D8225">
        <v>0</v>
      </c>
    </row>
    <row r="8226" spans="1:4">
      <c r="A8226" s="31" t="e">
        <v>#NUM!</v>
      </c>
      <c r="B8226" s="100" t="e">
        <v>#NUM!</v>
      </c>
      <c r="C8226" s="100">
        <v>0</v>
      </c>
      <c r="D8226">
        <v>0</v>
      </c>
    </row>
    <row r="8227" spans="1:4">
      <c r="A8227" s="31" t="e">
        <v>#NUM!</v>
      </c>
      <c r="B8227" s="100" t="e">
        <v>#NUM!</v>
      </c>
      <c r="C8227" s="100">
        <v>0</v>
      </c>
      <c r="D8227">
        <v>0</v>
      </c>
    </row>
    <row r="8228" spans="1:4">
      <c r="A8228" s="31" t="e">
        <v>#NUM!</v>
      </c>
      <c r="B8228" s="100" t="e">
        <v>#NUM!</v>
      </c>
      <c r="C8228" s="100">
        <v>0</v>
      </c>
      <c r="D8228">
        <v>0</v>
      </c>
    </row>
    <row r="8229" spans="1:4">
      <c r="A8229" s="31" t="e">
        <v>#NUM!</v>
      </c>
      <c r="B8229" s="100" t="e">
        <v>#NUM!</v>
      </c>
      <c r="C8229" s="100">
        <v>0</v>
      </c>
      <c r="D8229">
        <v>0</v>
      </c>
    </row>
    <row r="8230" spans="1:4">
      <c r="A8230" s="31" t="e">
        <v>#NUM!</v>
      </c>
      <c r="B8230" s="100" t="e">
        <v>#NUM!</v>
      </c>
      <c r="C8230" s="100">
        <v>0</v>
      </c>
      <c r="D8230">
        <v>0</v>
      </c>
    </row>
    <row r="8231" spans="1:4">
      <c r="A8231" s="31" t="e">
        <v>#NUM!</v>
      </c>
      <c r="B8231" s="100" t="e">
        <v>#NUM!</v>
      </c>
      <c r="C8231" s="100">
        <v>0</v>
      </c>
      <c r="D8231">
        <v>0</v>
      </c>
    </row>
    <row r="8232" spans="1:4">
      <c r="A8232" s="31" t="e">
        <v>#NUM!</v>
      </c>
      <c r="B8232" s="100" t="e">
        <v>#NUM!</v>
      </c>
      <c r="C8232" s="100">
        <v>0</v>
      </c>
      <c r="D8232">
        <v>0</v>
      </c>
    </row>
    <row r="8233" spans="1:4">
      <c r="A8233" s="31" t="e">
        <v>#NUM!</v>
      </c>
      <c r="B8233" s="100" t="e">
        <v>#NUM!</v>
      </c>
      <c r="C8233" s="100">
        <v>0</v>
      </c>
      <c r="D8233">
        <v>0</v>
      </c>
    </row>
    <row r="8234" spans="1:4">
      <c r="A8234" s="31" t="e">
        <v>#NUM!</v>
      </c>
      <c r="B8234" s="100" t="e">
        <v>#NUM!</v>
      </c>
      <c r="C8234" s="100">
        <v>0</v>
      </c>
      <c r="D8234">
        <v>0</v>
      </c>
    </row>
    <row r="8235" spans="1:4">
      <c r="A8235" s="31" t="e">
        <v>#NUM!</v>
      </c>
      <c r="B8235" s="100" t="e">
        <v>#NUM!</v>
      </c>
      <c r="C8235" s="100">
        <v>0</v>
      </c>
      <c r="D8235">
        <v>0</v>
      </c>
    </row>
    <row r="8236" spans="1:4">
      <c r="A8236" s="31" t="e">
        <v>#NUM!</v>
      </c>
      <c r="B8236" s="100" t="e">
        <v>#NUM!</v>
      </c>
      <c r="C8236" s="100">
        <v>0</v>
      </c>
      <c r="D8236">
        <v>0</v>
      </c>
    </row>
    <row r="8237" spans="1:4">
      <c r="A8237" s="31" t="e">
        <v>#NUM!</v>
      </c>
      <c r="B8237" s="100" t="e">
        <v>#NUM!</v>
      </c>
      <c r="C8237" s="100">
        <v>0</v>
      </c>
      <c r="D8237">
        <v>0</v>
      </c>
    </row>
    <row r="8238" spans="1:4">
      <c r="A8238" s="31" t="e">
        <v>#NUM!</v>
      </c>
      <c r="B8238" s="100" t="e">
        <v>#NUM!</v>
      </c>
      <c r="C8238" s="100">
        <v>0</v>
      </c>
      <c r="D8238">
        <v>0</v>
      </c>
    </row>
    <row r="8239" spans="1:4">
      <c r="A8239" s="31" t="e">
        <v>#NUM!</v>
      </c>
      <c r="B8239" s="100" t="e">
        <v>#NUM!</v>
      </c>
      <c r="C8239" s="100">
        <v>0</v>
      </c>
      <c r="D8239">
        <v>0</v>
      </c>
    </row>
    <row r="8240" spans="1:4">
      <c r="A8240" s="31" t="e">
        <v>#NUM!</v>
      </c>
      <c r="B8240" s="100" t="e">
        <v>#NUM!</v>
      </c>
      <c r="C8240" s="100">
        <v>0</v>
      </c>
      <c r="D8240">
        <v>0</v>
      </c>
    </row>
    <row r="8241" spans="1:4">
      <c r="A8241" s="31" t="e">
        <v>#NUM!</v>
      </c>
      <c r="B8241" s="100" t="e">
        <v>#NUM!</v>
      </c>
      <c r="C8241" s="100">
        <v>0</v>
      </c>
      <c r="D8241">
        <v>0</v>
      </c>
    </row>
    <row r="8242" spans="1:4">
      <c r="A8242" s="31" t="e">
        <v>#NUM!</v>
      </c>
      <c r="B8242" s="100" t="e">
        <v>#NUM!</v>
      </c>
      <c r="C8242" s="100">
        <v>0</v>
      </c>
      <c r="D8242">
        <v>0</v>
      </c>
    </row>
    <row r="8243" spans="1:4">
      <c r="A8243" s="31" t="e">
        <v>#NUM!</v>
      </c>
      <c r="B8243" s="100" t="e">
        <v>#NUM!</v>
      </c>
      <c r="C8243" s="100">
        <v>0</v>
      </c>
      <c r="D8243">
        <v>0</v>
      </c>
    </row>
    <row r="8244" spans="1:4">
      <c r="A8244" s="31" t="e">
        <v>#NUM!</v>
      </c>
      <c r="B8244" s="100" t="e">
        <v>#NUM!</v>
      </c>
      <c r="C8244" s="100">
        <v>0</v>
      </c>
      <c r="D8244">
        <v>0</v>
      </c>
    </row>
    <row r="8245" spans="1:4">
      <c r="A8245" s="31" t="e">
        <v>#NUM!</v>
      </c>
      <c r="B8245" s="100" t="e">
        <v>#NUM!</v>
      </c>
      <c r="C8245" s="100">
        <v>0</v>
      </c>
      <c r="D8245">
        <v>0</v>
      </c>
    </row>
    <row r="8246" spans="1:4">
      <c r="A8246" s="31" t="e">
        <v>#NUM!</v>
      </c>
      <c r="B8246" s="100" t="e">
        <v>#NUM!</v>
      </c>
      <c r="C8246" s="100">
        <v>0</v>
      </c>
      <c r="D8246">
        <v>0</v>
      </c>
    </row>
    <row r="8247" spans="1:4">
      <c r="A8247" s="31" t="e">
        <v>#NUM!</v>
      </c>
      <c r="B8247" s="100" t="e">
        <v>#NUM!</v>
      </c>
      <c r="C8247" s="100">
        <v>0</v>
      </c>
      <c r="D8247">
        <v>0</v>
      </c>
    </row>
    <row r="8248" spans="1:4">
      <c r="A8248" s="31" t="e">
        <v>#NUM!</v>
      </c>
      <c r="B8248" s="100" t="e">
        <v>#NUM!</v>
      </c>
      <c r="C8248" s="100">
        <v>0</v>
      </c>
      <c r="D8248">
        <v>0</v>
      </c>
    </row>
    <row r="8249" spans="1:4">
      <c r="A8249" s="31" t="e">
        <v>#NUM!</v>
      </c>
      <c r="B8249" s="100" t="e">
        <v>#NUM!</v>
      </c>
      <c r="C8249" s="100">
        <v>0</v>
      </c>
      <c r="D8249">
        <v>0</v>
      </c>
    </row>
    <row r="8250" spans="1:4">
      <c r="A8250" s="31" t="e">
        <v>#NUM!</v>
      </c>
      <c r="B8250" s="100" t="e">
        <v>#NUM!</v>
      </c>
      <c r="C8250" s="100">
        <v>0</v>
      </c>
      <c r="D8250">
        <v>0</v>
      </c>
    </row>
    <row r="8251" spans="1:4">
      <c r="A8251" s="31" t="e">
        <v>#NUM!</v>
      </c>
      <c r="B8251" s="100" t="e">
        <v>#NUM!</v>
      </c>
      <c r="C8251" s="100">
        <v>0</v>
      </c>
      <c r="D8251">
        <v>0</v>
      </c>
    </row>
    <row r="8252" spans="1:4">
      <c r="A8252" s="31" t="e">
        <v>#NUM!</v>
      </c>
      <c r="B8252" s="100" t="e">
        <v>#NUM!</v>
      </c>
      <c r="C8252" s="100">
        <v>0</v>
      </c>
      <c r="D8252">
        <v>0</v>
      </c>
    </row>
    <row r="8253" spans="1:4">
      <c r="A8253" s="31" t="e">
        <v>#NUM!</v>
      </c>
      <c r="B8253" s="100" t="e">
        <v>#NUM!</v>
      </c>
      <c r="C8253" s="100">
        <v>0</v>
      </c>
      <c r="D8253">
        <v>0</v>
      </c>
    </row>
    <row r="8254" spans="1:4">
      <c r="A8254" s="31" t="e">
        <v>#NUM!</v>
      </c>
      <c r="B8254" s="100" t="e">
        <v>#NUM!</v>
      </c>
      <c r="C8254" s="100">
        <v>0</v>
      </c>
      <c r="D8254">
        <v>0</v>
      </c>
    </row>
    <row r="8255" spans="1:4">
      <c r="A8255" s="31" t="e">
        <v>#NUM!</v>
      </c>
      <c r="B8255" s="100" t="e">
        <v>#NUM!</v>
      </c>
      <c r="C8255" s="100">
        <v>0</v>
      </c>
      <c r="D8255">
        <v>0</v>
      </c>
    </row>
    <row r="8256" spans="1:4">
      <c r="A8256" s="31" t="e">
        <v>#NUM!</v>
      </c>
      <c r="B8256" s="100" t="e">
        <v>#NUM!</v>
      </c>
      <c r="C8256" s="100">
        <v>0</v>
      </c>
      <c r="D8256">
        <v>0</v>
      </c>
    </row>
    <row r="8257" spans="1:4">
      <c r="A8257" s="31" t="e">
        <v>#NUM!</v>
      </c>
      <c r="B8257" s="100" t="e">
        <v>#NUM!</v>
      </c>
      <c r="C8257" s="100">
        <v>0</v>
      </c>
      <c r="D8257">
        <v>0</v>
      </c>
    </row>
    <row r="8258" spans="1:4">
      <c r="A8258" s="31" t="e">
        <v>#NUM!</v>
      </c>
      <c r="B8258" s="100" t="e">
        <v>#NUM!</v>
      </c>
      <c r="C8258" s="100">
        <v>0</v>
      </c>
      <c r="D8258">
        <v>0</v>
      </c>
    </row>
    <row r="8259" spans="1:4">
      <c r="A8259" s="31" t="e">
        <v>#NUM!</v>
      </c>
      <c r="B8259" s="100" t="e">
        <v>#NUM!</v>
      </c>
      <c r="C8259" s="100">
        <v>0</v>
      </c>
      <c r="D8259">
        <v>0</v>
      </c>
    </row>
    <row r="8260" spans="1:4">
      <c r="A8260" s="31" t="e">
        <v>#NUM!</v>
      </c>
      <c r="B8260" s="100" t="e">
        <v>#NUM!</v>
      </c>
      <c r="C8260" s="100">
        <v>0</v>
      </c>
      <c r="D8260">
        <v>0</v>
      </c>
    </row>
    <row r="8261" spans="1:4">
      <c r="A8261" s="31" t="e">
        <v>#NUM!</v>
      </c>
      <c r="B8261" s="100" t="e">
        <v>#NUM!</v>
      </c>
      <c r="C8261" s="100">
        <v>0</v>
      </c>
      <c r="D8261">
        <v>0</v>
      </c>
    </row>
    <row r="8262" spans="1:4">
      <c r="A8262" s="31" t="e">
        <v>#NUM!</v>
      </c>
      <c r="B8262" s="100" t="e">
        <v>#NUM!</v>
      </c>
      <c r="C8262" s="100">
        <v>0</v>
      </c>
      <c r="D8262">
        <v>0</v>
      </c>
    </row>
    <row r="8263" spans="1:4">
      <c r="A8263" s="31" t="e">
        <v>#NUM!</v>
      </c>
      <c r="B8263" s="100" t="e">
        <v>#NUM!</v>
      </c>
      <c r="C8263" s="100">
        <v>0</v>
      </c>
      <c r="D8263">
        <v>0</v>
      </c>
    </row>
    <row r="8264" spans="1:4">
      <c r="A8264" s="31" t="e">
        <v>#NUM!</v>
      </c>
      <c r="B8264" s="100" t="e">
        <v>#NUM!</v>
      </c>
      <c r="C8264" s="100">
        <v>0</v>
      </c>
      <c r="D8264">
        <v>0</v>
      </c>
    </row>
    <row r="8265" spans="1:4">
      <c r="A8265" s="31" t="e">
        <v>#NUM!</v>
      </c>
      <c r="B8265" s="100" t="e">
        <v>#NUM!</v>
      </c>
      <c r="C8265" s="100">
        <v>0</v>
      </c>
      <c r="D8265">
        <v>0</v>
      </c>
    </row>
    <row r="8266" spans="1:4">
      <c r="A8266" s="31" t="e">
        <v>#NUM!</v>
      </c>
      <c r="B8266" s="100" t="e">
        <v>#NUM!</v>
      </c>
      <c r="C8266" s="100">
        <v>0</v>
      </c>
      <c r="D8266">
        <v>0</v>
      </c>
    </row>
    <row r="8267" spans="1:4">
      <c r="A8267" s="31" t="e">
        <v>#NUM!</v>
      </c>
      <c r="B8267" s="100" t="e">
        <v>#NUM!</v>
      </c>
      <c r="C8267" s="100">
        <v>0</v>
      </c>
      <c r="D8267">
        <v>0</v>
      </c>
    </row>
    <row r="8268" spans="1:4">
      <c r="A8268" s="31" t="e">
        <v>#NUM!</v>
      </c>
      <c r="B8268" s="100" t="e">
        <v>#NUM!</v>
      </c>
      <c r="C8268" s="100">
        <v>0</v>
      </c>
      <c r="D8268">
        <v>0</v>
      </c>
    </row>
    <row r="8269" spans="1:4">
      <c r="A8269" s="31" t="e">
        <v>#NUM!</v>
      </c>
      <c r="B8269" s="100" t="e">
        <v>#NUM!</v>
      </c>
      <c r="C8269" s="100">
        <v>0</v>
      </c>
      <c r="D8269">
        <v>0</v>
      </c>
    </row>
    <row r="8270" spans="1:4">
      <c r="A8270" s="31" t="e">
        <v>#NUM!</v>
      </c>
      <c r="B8270" s="100" t="e">
        <v>#NUM!</v>
      </c>
      <c r="C8270" s="100">
        <v>0</v>
      </c>
      <c r="D8270">
        <v>0</v>
      </c>
    </row>
    <row r="8271" spans="1:4">
      <c r="A8271" s="31" t="e">
        <v>#NUM!</v>
      </c>
      <c r="B8271" s="100" t="e">
        <v>#NUM!</v>
      </c>
      <c r="C8271" s="100">
        <v>0</v>
      </c>
      <c r="D8271">
        <v>0</v>
      </c>
    </row>
    <row r="8272" spans="1:4">
      <c r="A8272" s="31" t="e">
        <v>#NUM!</v>
      </c>
      <c r="B8272" s="100" t="e">
        <v>#NUM!</v>
      </c>
      <c r="C8272" s="100">
        <v>0</v>
      </c>
      <c r="D8272">
        <v>0</v>
      </c>
    </row>
    <row r="8273" spans="1:4">
      <c r="A8273" s="31" t="e">
        <v>#NUM!</v>
      </c>
      <c r="B8273" s="100" t="e">
        <v>#NUM!</v>
      </c>
      <c r="C8273" s="100">
        <v>0</v>
      </c>
      <c r="D8273">
        <v>0</v>
      </c>
    </row>
    <row r="8274" spans="1:4">
      <c r="A8274" s="31" t="e">
        <v>#NUM!</v>
      </c>
      <c r="B8274" s="100" t="e">
        <v>#NUM!</v>
      </c>
      <c r="C8274" s="100">
        <v>0</v>
      </c>
      <c r="D8274">
        <v>0</v>
      </c>
    </row>
    <row r="8275" spans="1:4">
      <c r="A8275" s="31" t="e">
        <v>#NUM!</v>
      </c>
      <c r="B8275" s="100" t="e">
        <v>#NUM!</v>
      </c>
      <c r="C8275" s="100">
        <v>0</v>
      </c>
      <c r="D8275">
        <v>0</v>
      </c>
    </row>
    <row r="8276" spans="1:4">
      <c r="A8276" s="31" t="e">
        <v>#NUM!</v>
      </c>
      <c r="B8276" s="100" t="e">
        <v>#NUM!</v>
      </c>
      <c r="C8276" s="100">
        <v>0</v>
      </c>
      <c r="D8276">
        <v>0</v>
      </c>
    </row>
    <row r="8277" spans="1:4">
      <c r="A8277" s="31" t="e">
        <v>#NUM!</v>
      </c>
      <c r="B8277" s="100" t="e">
        <v>#NUM!</v>
      </c>
      <c r="C8277" s="100">
        <v>0</v>
      </c>
      <c r="D8277">
        <v>0</v>
      </c>
    </row>
    <row r="8278" spans="1:4">
      <c r="A8278" s="31" t="e">
        <v>#NUM!</v>
      </c>
      <c r="B8278" s="100" t="e">
        <v>#NUM!</v>
      </c>
      <c r="C8278" s="100">
        <v>0</v>
      </c>
      <c r="D8278">
        <v>0</v>
      </c>
    </row>
    <row r="8279" spans="1:4">
      <c r="A8279" s="31" t="e">
        <v>#NUM!</v>
      </c>
      <c r="B8279" s="100" t="e">
        <v>#NUM!</v>
      </c>
      <c r="C8279" s="100">
        <v>0</v>
      </c>
      <c r="D8279">
        <v>0</v>
      </c>
    </row>
    <row r="8280" spans="1:4">
      <c r="A8280" s="31" t="e">
        <v>#NUM!</v>
      </c>
      <c r="B8280" s="100" t="e">
        <v>#NUM!</v>
      </c>
      <c r="C8280" s="100">
        <v>0</v>
      </c>
      <c r="D8280">
        <v>0</v>
      </c>
    </row>
    <row r="8281" spans="1:4">
      <c r="A8281" s="31" t="e">
        <v>#NUM!</v>
      </c>
      <c r="B8281" s="100" t="e">
        <v>#NUM!</v>
      </c>
      <c r="C8281" s="100">
        <v>0</v>
      </c>
      <c r="D8281">
        <v>0</v>
      </c>
    </row>
    <row r="8282" spans="1:4">
      <c r="A8282" s="31" t="e">
        <v>#NUM!</v>
      </c>
      <c r="B8282" s="100" t="e">
        <v>#NUM!</v>
      </c>
      <c r="C8282" s="100">
        <v>0</v>
      </c>
      <c r="D8282">
        <v>0</v>
      </c>
    </row>
    <row r="8283" spans="1:4">
      <c r="A8283" s="31" t="e">
        <v>#NUM!</v>
      </c>
      <c r="B8283" s="100" t="e">
        <v>#NUM!</v>
      </c>
      <c r="C8283" s="100">
        <v>0</v>
      </c>
      <c r="D8283">
        <v>0</v>
      </c>
    </row>
    <row r="8284" spans="1:4">
      <c r="A8284" s="31" t="e">
        <v>#NUM!</v>
      </c>
      <c r="B8284" s="100" t="e">
        <v>#NUM!</v>
      </c>
      <c r="C8284" s="100">
        <v>0</v>
      </c>
      <c r="D8284">
        <v>0</v>
      </c>
    </row>
    <row r="8285" spans="1:4">
      <c r="A8285" s="31" t="e">
        <v>#NUM!</v>
      </c>
      <c r="B8285" s="100" t="e">
        <v>#NUM!</v>
      </c>
      <c r="C8285" s="100">
        <v>0</v>
      </c>
      <c r="D8285">
        <v>0</v>
      </c>
    </row>
    <row r="8286" spans="1:4">
      <c r="A8286" s="31" t="e">
        <v>#NUM!</v>
      </c>
      <c r="B8286" s="100" t="e">
        <v>#NUM!</v>
      </c>
      <c r="C8286" s="100">
        <v>0</v>
      </c>
      <c r="D8286">
        <v>0</v>
      </c>
    </row>
    <row r="8287" spans="1:4">
      <c r="A8287" s="31" t="e">
        <v>#NUM!</v>
      </c>
      <c r="B8287" s="100" t="e">
        <v>#NUM!</v>
      </c>
      <c r="C8287" s="100">
        <v>0</v>
      </c>
      <c r="D8287">
        <v>0</v>
      </c>
    </row>
    <row r="8288" spans="1:4">
      <c r="A8288" s="31" t="e">
        <v>#NUM!</v>
      </c>
      <c r="B8288" s="100" t="e">
        <v>#NUM!</v>
      </c>
      <c r="C8288" s="100">
        <v>0</v>
      </c>
      <c r="D8288">
        <v>0</v>
      </c>
    </row>
    <row r="8289" spans="1:4">
      <c r="A8289" s="31" t="e">
        <v>#NUM!</v>
      </c>
      <c r="B8289" s="100" t="e">
        <v>#NUM!</v>
      </c>
      <c r="C8289" s="100">
        <v>0</v>
      </c>
      <c r="D8289">
        <v>0</v>
      </c>
    </row>
    <row r="8290" spans="1:4">
      <c r="A8290" s="31" t="e">
        <v>#NUM!</v>
      </c>
      <c r="B8290" s="100" t="e">
        <v>#NUM!</v>
      </c>
      <c r="C8290" s="100">
        <v>0</v>
      </c>
      <c r="D8290">
        <v>0</v>
      </c>
    </row>
    <row r="8291" spans="1:4">
      <c r="A8291" s="31" t="e">
        <v>#NUM!</v>
      </c>
      <c r="B8291" s="100" t="e">
        <v>#NUM!</v>
      </c>
      <c r="C8291" s="100">
        <v>0</v>
      </c>
      <c r="D8291">
        <v>0</v>
      </c>
    </row>
    <row r="8292" spans="1:4">
      <c r="A8292" s="31" t="e">
        <v>#NUM!</v>
      </c>
      <c r="B8292" s="100" t="e">
        <v>#NUM!</v>
      </c>
      <c r="C8292" s="100">
        <v>0</v>
      </c>
      <c r="D8292">
        <v>0</v>
      </c>
    </row>
    <row r="8293" spans="1:4">
      <c r="A8293" s="31" t="e">
        <v>#NUM!</v>
      </c>
      <c r="B8293" s="100" t="e">
        <v>#NUM!</v>
      </c>
      <c r="C8293" s="100">
        <v>0</v>
      </c>
      <c r="D8293">
        <v>0</v>
      </c>
    </row>
    <row r="8294" spans="1:4">
      <c r="A8294" s="31" t="e">
        <v>#NUM!</v>
      </c>
      <c r="B8294" s="100" t="e">
        <v>#NUM!</v>
      </c>
      <c r="C8294" s="100">
        <v>0</v>
      </c>
      <c r="D8294">
        <v>0</v>
      </c>
    </row>
    <row r="8295" spans="1:4">
      <c r="A8295" s="31" t="e">
        <v>#NUM!</v>
      </c>
      <c r="B8295" s="100" t="e">
        <v>#NUM!</v>
      </c>
      <c r="C8295" s="100">
        <v>0</v>
      </c>
      <c r="D8295">
        <v>0</v>
      </c>
    </row>
    <row r="8296" spans="1:4">
      <c r="A8296" s="31" t="e">
        <v>#NUM!</v>
      </c>
      <c r="B8296" s="100" t="e">
        <v>#NUM!</v>
      </c>
      <c r="C8296" s="100">
        <v>0</v>
      </c>
      <c r="D8296">
        <v>0</v>
      </c>
    </row>
    <row r="8297" spans="1:4">
      <c r="A8297" s="31" t="e">
        <v>#NUM!</v>
      </c>
      <c r="B8297" s="100" t="e">
        <v>#NUM!</v>
      </c>
      <c r="C8297" s="100">
        <v>0</v>
      </c>
      <c r="D8297">
        <v>0</v>
      </c>
    </row>
    <row r="8298" spans="1:4">
      <c r="A8298" s="31" t="e">
        <v>#NUM!</v>
      </c>
      <c r="B8298" s="100" t="e">
        <v>#NUM!</v>
      </c>
      <c r="C8298" s="100">
        <v>0</v>
      </c>
      <c r="D8298">
        <v>0</v>
      </c>
    </row>
    <row r="8299" spans="1:4">
      <c r="A8299" s="31" t="e">
        <v>#NUM!</v>
      </c>
      <c r="B8299" s="100" t="e">
        <v>#NUM!</v>
      </c>
      <c r="C8299" s="100">
        <v>0</v>
      </c>
      <c r="D8299">
        <v>0</v>
      </c>
    </row>
    <row r="8300" spans="1:4">
      <c r="A8300" s="31" t="e">
        <v>#NUM!</v>
      </c>
      <c r="B8300" s="100" t="e">
        <v>#NUM!</v>
      </c>
      <c r="C8300" s="100">
        <v>0</v>
      </c>
      <c r="D8300">
        <v>0</v>
      </c>
    </row>
    <row r="8301" spans="1:4">
      <c r="A8301" s="31" t="e">
        <v>#NUM!</v>
      </c>
      <c r="B8301" s="100" t="e">
        <v>#NUM!</v>
      </c>
      <c r="C8301" s="100">
        <v>0</v>
      </c>
      <c r="D8301">
        <v>0</v>
      </c>
    </row>
    <row r="8302" spans="1:4">
      <c r="A8302" s="31" t="e">
        <v>#NUM!</v>
      </c>
      <c r="B8302" s="100" t="e">
        <v>#NUM!</v>
      </c>
      <c r="C8302" s="100">
        <v>0</v>
      </c>
      <c r="D8302">
        <v>0</v>
      </c>
    </row>
    <row r="8303" spans="1:4">
      <c r="A8303" s="31" t="e">
        <v>#NUM!</v>
      </c>
      <c r="B8303" s="100" t="e">
        <v>#NUM!</v>
      </c>
      <c r="C8303" s="100">
        <v>0</v>
      </c>
      <c r="D8303">
        <v>0</v>
      </c>
    </row>
    <row r="8304" spans="1:4">
      <c r="A8304" s="31" t="e">
        <v>#NUM!</v>
      </c>
      <c r="B8304" s="100" t="e">
        <v>#NUM!</v>
      </c>
      <c r="C8304" s="100">
        <v>0</v>
      </c>
      <c r="D8304">
        <v>0</v>
      </c>
    </row>
    <row r="8305" spans="1:4">
      <c r="A8305" s="31" t="e">
        <v>#NUM!</v>
      </c>
      <c r="B8305" s="100" t="e">
        <v>#NUM!</v>
      </c>
      <c r="C8305" s="100">
        <v>0</v>
      </c>
      <c r="D8305">
        <v>0</v>
      </c>
    </row>
    <row r="8306" spans="1:4">
      <c r="A8306" s="31" t="e">
        <v>#NUM!</v>
      </c>
      <c r="B8306" s="100" t="e">
        <v>#NUM!</v>
      </c>
      <c r="C8306" s="100">
        <v>0</v>
      </c>
      <c r="D8306">
        <v>0</v>
      </c>
    </row>
    <row r="8307" spans="1:4">
      <c r="A8307" s="31" t="e">
        <v>#NUM!</v>
      </c>
      <c r="B8307" s="100" t="e">
        <v>#NUM!</v>
      </c>
      <c r="C8307" s="100">
        <v>0</v>
      </c>
      <c r="D8307">
        <v>0</v>
      </c>
    </row>
    <row r="8308" spans="1:4">
      <c r="A8308" s="31" t="e">
        <v>#NUM!</v>
      </c>
      <c r="B8308" s="100" t="e">
        <v>#NUM!</v>
      </c>
      <c r="C8308" s="100">
        <v>0</v>
      </c>
      <c r="D8308">
        <v>0</v>
      </c>
    </row>
    <row r="8309" spans="1:4">
      <c r="A8309" s="31" t="e">
        <v>#NUM!</v>
      </c>
      <c r="B8309" s="100" t="e">
        <v>#NUM!</v>
      </c>
      <c r="C8309" s="100">
        <v>0</v>
      </c>
      <c r="D8309">
        <v>0</v>
      </c>
    </row>
    <row r="8310" spans="1:4">
      <c r="A8310" s="31" t="e">
        <v>#NUM!</v>
      </c>
      <c r="B8310" s="100" t="e">
        <v>#NUM!</v>
      </c>
      <c r="C8310" s="100">
        <v>0</v>
      </c>
      <c r="D8310">
        <v>0</v>
      </c>
    </row>
    <row r="8311" spans="1:4">
      <c r="A8311" s="31" t="e">
        <v>#NUM!</v>
      </c>
      <c r="B8311" s="100" t="e">
        <v>#NUM!</v>
      </c>
      <c r="C8311" s="100">
        <v>0</v>
      </c>
      <c r="D8311">
        <v>0</v>
      </c>
    </row>
    <row r="8312" spans="1:4">
      <c r="A8312" s="31" t="e">
        <v>#NUM!</v>
      </c>
      <c r="B8312" s="100" t="e">
        <v>#NUM!</v>
      </c>
      <c r="C8312" s="100">
        <v>0</v>
      </c>
      <c r="D8312">
        <v>0</v>
      </c>
    </row>
    <row r="8313" spans="1:4">
      <c r="A8313" s="31" t="e">
        <v>#NUM!</v>
      </c>
      <c r="B8313" s="100" t="e">
        <v>#NUM!</v>
      </c>
      <c r="C8313" s="100">
        <v>0</v>
      </c>
      <c r="D8313">
        <v>0</v>
      </c>
    </row>
    <row r="8314" spans="1:4">
      <c r="A8314" s="31" t="e">
        <v>#NUM!</v>
      </c>
      <c r="B8314" s="100" t="e">
        <v>#NUM!</v>
      </c>
      <c r="C8314" s="100">
        <v>0</v>
      </c>
      <c r="D8314">
        <v>0</v>
      </c>
    </row>
    <row r="8315" spans="1:4">
      <c r="A8315" s="31" t="e">
        <v>#NUM!</v>
      </c>
      <c r="B8315" s="100" t="e">
        <v>#NUM!</v>
      </c>
      <c r="C8315" s="100">
        <v>0</v>
      </c>
      <c r="D8315">
        <v>0</v>
      </c>
    </row>
    <row r="8316" spans="1:4">
      <c r="A8316" s="31" t="e">
        <v>#NUM!</v>
      </c>
      <c r="B8316" s="100" t="e">
        <v>#NUM!</v>
      </c>
      <c r="C8316" s="100">
        <v>0</v>
      </c>
      <c r="D8316">
        <v>0</v>
      </c>
    </row>
    <row r="8317" spans="1:4">
      <c r="A8317" s="31" t="e">
        <v>#NUM!</v>
      </c>
      <c r="B8317" s="100" t="e">
        <v>#NUM!</v>
      </c>
      <c r="C8317" s="100">
        <v>0</v>
      </c>
      <c r="D8317">
        <v>0</v>
      </c>
    </row>
    <row r="8318" spans="1:4">
      <c r="A8318" s="31" t="e">
        <v>#NUM!</v>
      </c>
      <c r="B8318" s="100" t="e">
        <v>#NUM!</v>
      </c>
      <c r="C8318" s="100">
        <v>0</v>
      </c>
      <c r="D8318">
        <v>0</v>
      </c>
    </row>
    <row r="8319" spans="1:4">
      <c r="A8319" s="31" t="e">
        <v>#NUM!</v>
      </c>
      <c r="B8319" s="100" t="e">
        <v>#NUM!</v>
      </c>
      <c r="C8319" s="100">
        <v>0</v>
      </c>
      <c r="D8319">
        <v>0</v>
      </c>
    </row>
    <row r="8320" spans="1:4">
      <c r="A8320" s="31" t="e">
        <v>#NUM!</v>
      </c>
      <c r="B8320" s="100" t="e">
        <v>#NUM!</v>
      </c>
      <c r="C8320" s="100">
        <v>0</v>
      </c>
      <c r="D8320">
        <v>0</v>
      </c>
    </row>
    <row r="8321" spans="1:4">
      <c r="A8321" s="31" t="e">
        <v>#NUM!</v>
      </c>
      <c r="B8321" s="100" t="e">
        <v>#NUM!</v>
      </c>
      <c r="C8321" s="100">
        <v>0</v>
      </c>
      <c r="D8321">
        <v>0</v>
      </c>
    </row>
    <row r="8322" spans="1:4">
      <c r="A8322" s="31" t="e">
        <v>#NUM!</v>
      </c>
      <c r="B8322" s="100" t="e">
        <v>#NUM!</v>
      </c>
      <c r="C8322" s="100">
        <v>0</v>
      </c>
      <c r="D8322">
        <v>0</v>
      </c>
    </row>
    <row r="8323" spans="1:4">
      <c r="A8323" s="31" t="e">
        <v>#NUM!</v>
      </c>
      <c r="B8323" s="100" t="e">
        <v>#NUM!</v>
      </c>
      <c r="C8323" s="100">
        <v>0</v>
      </c>
      <c r="D8323">
        <v>0</v>
      </c>
    </row>
    <row r="8324" spans="1:4">
      <c r="A8324" s="31" t="e">
        <v>#NUM!</v>
      </c>
      <c r="B8324" s="100" t="e">
        <v>#NUM!</v>
      </c>
      <c r="C8324" s="100">
        <v>0</v>
      </c>
      <c r="D8324">
        <v>0</v>
      </c>
    </row>
    <row r="8325" spans="1:4">
      <c r="A8325" s="31" t="e">
        <v>#NUM!</v>
      </c>
      <c r="B8325" s="100" t="e">
        <v>#NUM!</v>
      </c>
      <c r="C8325" s="100">
        <v>0</v>
      </c>
      <c r="D8325">
        <v>0</v>
      </c>
    </row>
    <row r="8326" spans="1:4">
      <c r="A8326" s="31" t="e">
        <v>#NUM!</v>
      </c>
      <c r="B8326" s="100" t="e">
        <v>#NUM!</v>
      </c>
      <c r="C8326" s="100">
        <v>0</v>
      </c>
      <c r="D8326">
        <v>0</v>
      </c>
    </row>
    <row r="8327" spans="1:4">
      <c r="A8327" s="31" t="e">
        <v>#NUM!</v>
      </c>
      <c r="B8327" s="100" t="e">
        <v>#NUM!</v>
      </c>
      <c r="C8327" s="100">
        <v>0</v>
      </c>
      <c r="D8327">
        <v>0</v>
      </c>
    </row>
    <row r="8328" spans="1:4">
      <c r="A8328" s="31" t="e">
        <v>#NUM!</v>
      </c>
      <c r="B8328" s="100" t="e">
        <v>#NUM!</v>
      </c>
      <c r="C8328" s="100">
        <v>0</v>
      </c>
      <c r="D8328">
        <v>0</v>
      </c>
    </row>
    <row r="8329" spans="1:4">
      <c r="A8329" s="31" t="e">
        <v>#NUM!</v>
      </c>
      <c r="B8329" s="100" t="e">
        <v>#NUM!</v>
      </c>
      <c r="C8329" s="100">
        <v>0</v>
      </c>
      <c r="D8329">
        <v>0</v>
      </c>
    </row>
    <row r="8330" spans="1:4">
      <c r="A8330" s="31" t="e">
        <v>#NUM!</v>
      </c>
      <c r="B8330" s="100" t="e">
        <v>#NUM!</v>
      </c>
      <c r="C8330" s="100">
        <v>0</v>
      </c>
      <c r="D8330">
        <v>0</v>
      </c>
    </row>
    <row r="8331" spans="1:4">
      <c r="A8331" s="31" t="e">
        <v>#NUM!</v>
      </c>
      <c r="B8331" s="100" t="e">
        <v>#NUM!</v>
      </c>
      <c r="C8331" s="100">
        <v>0</v>
      </c>
      <c r="D8331">
        <v>0</v>
      </c>
    </row>
    <row r="8332" spans="1:4">
      <c r="A8332" s="31" t="e">
        <v>#NUM!</v>
      </c>
      <c r="B8332" s="100" t="e">
        <v>#NUM!</v>
      </c>
      <c r="C8332" s="100">
        <v>0</v>
      </c>
      <c r="D8332">
        <v>0</v>
      </c>
    </row>
    <row r="8333" spans="1:4">
      <c r="A8333" s="31" t="e">
        <v>#NUM!</v>
      </c>
      <c r="B8333" s="100" t="e">
        <v>#NUM!</v>
      </c>
      <c r="C8333" s="100">
        <v>0</v>
      </c>
      <c r="D8333">
        <v>0</v>
      </c>
    </row>
    <row r="8334" spans="1:4">
      <c r="A8334" s="31" t="e">
        <v>#NUM!</v>
      </c>
      <c r="B8334" s="100" t="e">
        <v>#NUM!</v>
      </c>
      <c r="C8334" s="100">
        <v>0</v>
      </c>
      <c r="D8334">
        <v>0</v>
      </c>
    </row>
    <row r="8335" spans="1:4">
      <c r="A8335" s="31" t="e">
        <v>#NUM!</v>
      </c>
      <c r="B8335" s="100" t="e">
        <v>#NUM!</v>
      </c>
      <c r="C8335" s="100">
        <v>0</v>
      </c>
      <c r="D8335">
        <v>0</v>
      </c>
    </row>
    <row r="8336" spans="1:4">
      <c r="A8336" s="31" t="e">
        <v>#NUM!</v>
      </c>
      <c r="B8336" s="100" t="e">
        <v>#NUM!</v>
      </c>
      <c r="C8336" s="100">
        <v>0</v>
      </c>
      <c r="D8336">
        <v>0</v>
      </c>
    </row>
    <row r="8337" spans="1:4">
      <c r="A8337" s="31" t="e">
        <v>#NUM!</v>
      </c>
      <c r="B8337" s="100" t="e">
        <v>#NUM!</v>
      </c>
      <c r="C8337" s="100">
        <v>0</v>
      </c>
      <c r="D8337">
        <v>0</v>
      </c>
    </row>
    <row r="8338" spans="1:4">
      <c r="A8338" s="31" t="e">
        <v>#NUM!</v>
      </c>
      <c r="B8338" s="100" t="e">
        <v>#NUM!</v>
      </c>
      <c r="C8338" s="100">
        <v>0</v>
      </c>
      <c r="D8338">
        <v>0</v>
      </c>
    </row>
    <row r="8339" spans="1:4">
      <c r="A8339" s="31" t="e">
        <v>#NUM!</v>
      </c>
      <c r="B8339" s="100" t="e">
        <v>#NUM!</v>
      </c>
      <c r="C8339" s="100">
        <v>0</v>
      </c>
      <c r="D8339">
        <v>0</v>
      </c>
    </row>
    <row r="8340" spans="1:4">
      <c r="A8340" s="31" t="e">
        <v>#NUM!</v>
      </c>
      <c r="B8340" s="100" t="e">
        <v>#NUM!</v>
      </c>
      <c r="C8340" s="100">
        <v>0</v>
      </c>
      <c r="D8340">
        <v>0</v>
      </c>
    </row>
    <row r="8341" spans="1:4">
      <c r="A8341" s="31" t="e">
        <v>#NUM!</v>
      </c>
      <c r="B8341" s="100" t="e">
        <v>#NUM!</v>
      </c>
      <c r="C8341" s="100">
        <v>0</v>
      </c>
      <c r="D8341">
        <v>0</v>
      </c>
    </row>
    <row r="8342" spans="1:4">
      <c r="A8342" s="31" t="e">
        <v>#NUM!</v>
      </c>
      <c r="B8342" s="100" t="e">
        <v>#NUM!</v>
      </c>
      <c r="C8342" s="100">
        <v>0</v>
      </c>
      <c r="D8342">
        <v>0</v>
      </c>
    </row>
    <row r="8343" spans="1:4">
      <c r="A8343" s="31" t="e">
        <v>#NUM!</v>
      </c>
      <c r="B8343" s="100" t="e">
        <v>#NUM!</v>
      </c>
      <c r="C8343" s="100">
        <v>0</v>
      </c>
      <c r="D8343">
        <v>0</v>
      </c>
    </row>
    <row r="8344" spans="1:4">
      <c r="A8344" s="31" t="e">
        <v>#NUM!</v>
      </c>
      <c r="B8344" s="100" t="e">
        <v>#NUM!</v>
      </c>
      <c r="C8344" s="100">
        <v>0</v>
      </c>
      <c r="D8344">
        <v>0</v>
      </c>
    </row>
    <row r="8345" spans="1:4">
      <c r="A8345" s="31" t="e">
        <v>#NUM!</v>
      </c>
      <c r="B8345" s="100" t="e">
        <v>#NUM!</v>
      </c>
      <c r="C8345" s="100">
        <v>0</v>
      </c>
      <c r="D8345">
        <v>0</v>
      </c>
    </row>
    <row r="8346" spans="1:4">
      <c r="A8346" s="31" t="e">
        <v>#NUM!</v>
      </c>
      <c r="B8346" s="100" t="e">
        <v>#NUM!</v>
      </c>
      <c r="C8346" s="100">
        <v>0</v>
      </c>
      <c r="D8346">
        <v>0</v>
      </c>
    </row>
    <row r="8347" spans="1:4">
      <c r="A8347" s="31" t="e">
        <v>#NUM!</v>
      </c>
      <c r="B8347" s="100" t="e">
        <v>#NUM!</v>
      </c>
      <c r="C8347" s="100">
        <v>0</v>
      </c>
      <c r="D8347">
        <v>0</v>
      </c>
    </row>
    <row r="8348" spans="1:4">
      <c r="A8348" s="31" t="e">
        <v>#NUM!</v>
      </c>
      <c r="B8348" s="100" t="e">
        <v>#NUM!</v>
      </c>
      <c r="C8348" s="100">
        <v>0</v>
      </c>
      <c r="D8348">
        <v>0</v>
      </c>
    </row>
    <row r="8349" spans="1:4">
      <c r="A8349" s="31" t="e">
        <v>#NUM!</v>
      </c>
      <c r="B8349" s="100" t="e">
        <v>#NUM!</v>
      </c>
      <c r="C8349" s="100">
        <v>0</v>
      </c>
      <c r="D8349">
        <v>0</v>
      </c>
    </row>
    <row r="8350" spans="1:4">
      <c r="A8350" s="31" t="e">
        <v>#NUM!</v>
      </c>
      <c r="B8350" s="100" t="e">
        <v>#NUM!</v>
      </c>
      <c r="C8350" s="100">
        <v>0</v>
      </c>
      <c r="D8350">
        <v>0</v>
      </c>
    </row>
    <row r="8351" spans="1:4">
      <c r="A8351" s="31" t="e">
        <v>#NUM!</v>
      </c>
      <c r="B8351" s="100" t="e">
        <v>#NUM!</v>
      </c>
      <c r="C8351" s="100">
        <v>0</v>
      </c>
      <c r="D8351">
        <v>0</v>
      </c>
    </row>
    <row r="8352" spans="1:4">
      <c r="A8352" s="31" t="e">
        <v>#NUM!</v>
      </c>
      <c r="B8352" s="100" t="e">
        <v>#NUM!</v>
      </c>
      <c r="C8352" s="100">
        <v>0</v>
      </c>
      <c r="D8352">
        <v>0</v>
      </c>
    </row>
    <row r="8353" spans="1:4">
      <c r="A8353" s="31" t="e">
        <v>#NUM!</v>
      </c>
      <c r="B8353" s="100" t="e">
        <v>#NUM!</v>
      </c>
      <c r="C8353" s="100">
        <v>0</v>
      </c>
      <c r="D8353">
        <v>0</v>
      </c>
    </row>
    <row r="8354" spans="1:4">
      <c r="A8354" s="31" t="e">
        <v>#NUM!</v>
      </c>
      <c r="B8354" s="100" t="e">
        <v>#NUM!</v>
      </c>
      <c r="C8354" s="100">
        <v>0</v>
      </c>
      <c r="D8354">
        <v>0</v>
      </c>
    </row>
    <row r="8355" spans="1:4">
      <c r="A8355" s="31" t="e">
        <v>#NUM!</v>
      </c>
      <c r="B8355" s="100" t="e">
        <v>#NUM!</v>
      </c>
      <c r="C8355" s="100">
        <v>0</v>
      </c>
      <c r="D8355">
        <v>0</v>
      </c>
    </row>
    <row r="8356" spans="1:4">
      <c r="A8356" s="31" t="e">
        <v>#NUM!</v>
      </c>
      <c r="B8356" s="100" t="e">
        <v>#NUM!</v>
      </c>
      <c r="C8356" s="100">
        <v>0</v>
      </c>
      <c r="D8356">
        <v>0</v>
      </c>
    </row>
    <row r="8357" spans="1:4">
      <c r="A8357" s="31" t="e">
        <v>#NUM!</v>
      </c>
      <c r="B8357" s="100" t="e">
        <v>#NUM!</v>
      </c>
      <c r="C8357" s="100">
        <v>0</v>
      </c>
      <c r="D8357">
        <v>0</v>
      </c>
    </row>
    <row r="8358" spans="1:4">
      <c r="A8358" s="31" t="e">
        <v>#NUM!</v>
      </c>
      <c r="B8358" s="100" t="e">
        <v>#NUM!</v>
      </c>
      <c r="C8358" s="100">
        <v>0</v>
      </c>
      <c r="D8358">
        <v>0</v>
      </c>
    </row>
    <row r="8359" spans="1:4">
      <c r="A8359" s="31" t="e">
        <v>#NUM!</v>
      </c>
      <c r="B8359" s="100" t="e">
        <v>#NUM!</v>
      </c>
      <c r="C8359" s="100">
        <v>0</v>
      </c>
      <c r="D8359">
        <v>0</v>
      </c>
    </row>
    <row r="8360" spans="1:4">
      <c r="A8360" s="31" t="e">
        <v>#NUM!</v>
      </c>
      <c r="B8360" s="100" t="e">
        <v>#NUM!</v>
      </c>
      <c r="C8360" s="100">
        <v>0</v>
      </c>
      <c r="D8360">
        <v>0</v>
      </c>
    </row>
    <row r="8361" spans="1:4">
      <c r="A8361" s="31" t="e">
        <v>#NUM!</v>
      </c>
      <c r="B8361" s="100" t="e">
        <v>#NUM!</v>
      </c>
      <c r="C8361" s="100">
        <v>0</v>
      </c>
      <c r="D8361">
        <v>0</v>
      </c>
    </row>
    <row r="8362" spans="1:4">
      <c r="A8362" s="31" t="e">
        <v>#NUM!</v>
      </c>
      <c r="B8362" s="100" t="e">
        <v>#NUM!</v>
      </c>
      <c r="C8362" s="100">
        <v>0</v>
      </c>
      <c r="D8362">
        <v>0</v>
      </c>
    </row>
    <row r="8363" spans="1:4">
      <c r="A8363" s="31" t="e">
        <v>#NUM!</v>
      </c>
      <c r="B8363" s="100" t="e">
        <v>#NUM!</v>
      </c>
      <c r="C8363" s="100">
        <v>0</v>
      </c>
      <c r="D8363">
        <v>0</v>
      </c>
    </row>
    <row r="8364" spans="1:4">
      <c r="A8364" s="31" t="e">
        <v>#NUM!</v>
      </c>
      <c r="B8364" s="100" t="e">
        <v>#NUM!</v>
      </c>
      <c r="C8364" s="100">
        <v>0</v>
      </c>
      <c r="D8364">
        <v>0</v>
      </c>
    </row>
    <row r="8365" spans="1:4">
      <c r="A8365" s="31" t="e">
        <v>#NUM!</v>
      </c>
      <c r="B8365" s="100" t="e">
        <v>#NUM!</v>
      </c>
      <c r="C8365" s="100">
        <v>0</v>
      </c>
      <c r="D8365">
        <v>0</v>
      </c>
    </row>
    <row r="8366" spans="1:4">
      <c r="A8366" s="31" t="e">
        <v>#NUM!</v>
      </c>
      <c r="B8366" s="100" t="e">
        <v>#NUM!</v>
      </c>
      <c r="C8366" s="100">
        <v>0</v>
      </c>
      <c r="D8366">
        <v>0</v>
      </c>
    </row>
    <row r="8367" spans="1:4">
      <c r="A8367" s="31" t="e">
        <v>#NUM!</v>
      </c>
      <c r="B8367" s="100" t="e">
        <v>#NUM!</v>
      </c>
      <c r="C8367" s="100">
        <v>0</v>
      </c>
      <c r="D8367">
        <v>0</v>
      </c>
    </row>
    <row r="8368" spans="1:4">
      <c r="A8368" s="31" t="e">
        <v>#NUM!</v>
      </c>
      <c r="B8368" s="100" t="e">
        <v>#NUM!</v>
      </c>
      <c r="C8368" s="100">
        <v>0</v>
      </c>
      <c r="D8368">
        <v>0</v>
      </c>
    </row>
    <row r="8369" spans="1:4">
      <c r="A8369" s="31" t="e">
        <v>#NUM!</v>
      </c>
      <c r="B8369" s="100" t="e">
        <v>#NUM!</v>
      </c>
      <c r="C8369" s="100">
        <v>0</v>
      </c>
      <c r="D8369">
        <v>0</v>
      </c>
    </row>
    <row r="8370" spans="1:4">
      <c r="A8370" s="31" t="e">
        <v>#NUM!</v>
      </c>
      <c r="B8370" s="100" t="e">
        <v>#NUM!</v>
      </c>
      <c r="C8370" s="100">
        <v>0</v>
      </c>
      <c r="D8370">
        <v>0</v>
      </c>
    </row>
    <row r="8371" spans="1:4">
      <c r="A8371" s="31" t="e">
        <v>#NUM!</v>
      </c>
      <c r="B8371" s="100" t="e">
        <v>#NUM!</v>
      </c>
      <c r="C8371" s="100">
        <v>0</v>
      </c>
      <c r="D8371">
        <v>0</v>
      </c>
    </row>
    <row r="8372" spans="1:4">
      <c r="A8372" s="31" t="e">
        <v>#NUM!</v>
      </c>
      <c r="B8372" s="100" t="e">
        <v>#NUM!</v>
      </c>
      <c r="C8372" s="100">
        <v>0</v>
      </c>
      <c r="D8372">
        <v>0</v>
      </c>
    </row>
    <row r="8373" spans="1:4">
      <c r="A8373" s="31" t="e">
        <v>#NUM!</v>
      </c>
      <c r="B8373" s="100" t="e">
        <v>#NUM!</v>
      </c>
      <c r="C8373" s="100">
        <v>0</v>
      </c>
      <c r="D8373">
        <v>0</v>
      </c>
    </row>
    <row r="8374" spans="1:4">
      <c r="A8374" s="31" t="e">
        <v>#NUM!</v>
      </c>
      <c r="B8374" s="100" t="e">
        <v>#NUM!</v>
      </c>
      <c r="C8374" s="100">
        <v>0</v>
      </c>
      <c r="D8374">
        <v>0</v>
      </c>
    </row>
    <row r="8375" spans="1:4">
      <c r="A8375" s="31" t="e">
        <v>#NUM!</v>
      </c>
      <c r="B8375" s="100" t="e">
        <v>#NUM!</v>
      </c>
      <c r="C8375" s="100">
        <v>0</v>
      </c>
      <c r="D8375">
        <v>0</v>
      </c>
    </row>
    <row r="8376" spans="1:4">
      <c r="A8376" s="31" t="e">
        <v>#NUM!</v>
      </c>
      <c r="B8376" s="100" t="e">
        <v>#NUM!</v>
      </c>
      <c r="C8376" s="100">
        <v>0</v>
      </c>
      <c r="D8376">
        <v>0</v>
      </c>
    </row>
    <row r="8377" spans="1:4">
      <c r="A8377" s="31" t="e">
        <v>#NUM!</v>
      </c>
      <c r="B8377" s="100" t="e">
        <v>#NUM!</v>
      </c>
      <c r="C8377" s="100">
        <v>0</v>
      </c>
      <c r="D8377">
        <v>0</v>
      </c>
    </row>
    <row r="8378" spans="1:4">
      <c r="A8378" s="31" t="e">
        <v>#NUM!</v>
      </c>
      <c r="B8378" s="100" t="e">
        <v>#NUM!</v>
      </c>
      <c r="C8378" s="100">
        <v>0</v>
      </c>
      <c r="D8378">
        <v>0</v>
      </c>
    </row>
    <row r="8379" spans="1:4">
      <c r="A8379" s="31" t="e">
        <v>#NUM!</v>
      </c>
      <c r="B8379" s="100" t="e">
        <v>#NUM!</v>
      </c>
      <c r="C8379" s="100">
        <v>0</v>
      </c>
      <c r="D8379">
        <v>0</v>
      </c>
    </row>
    <row r="8380" spans="1:4">
      <c r="A8380" s="31" t="e">
        <v>#NUM!</v>
      </c>
      <c r="B8380" s="100" t="e">
        <v>#NUM!</v>
      </c>
      <c r="C8380" s="100">
        <v>0</v>
      </c>
      <c r="D8380">
        <v>0</v>
      </c>
    </row>
    <row r="8381" spans="1:4">
      <c r="A8381" s="31" t="e">
        <v>#NUM!</v>
      </c>
      <c r="B8381" s="100" t="e">
        <v>#NUM!</v>
      </c>
      <c r="C8381" s="100">
        <v>0</v>
      </c>
      <c r="D8381">
        <v>0</v>
      </c>
    </row>
    <row r="8382" spans="1:4">
      <c r="A8382" s="31" t="e">
        <v>#NUM!</v>
      </c>
      <c r="B8382" s="100" t="e">
        <v>#NUM!</v>
      </c>
      <c r="C8382" s="100">
        <v>0</v>
      </c>
      <c r="D8382">
        <v>0</v>
      </c>
    </row>
    <row r="8383" spans="1:4">
      <c r="A8383" s="31" t="e">
        <v>#NUM!</v>
      </c>
      <c r="B8383" s="100" t="e">
        <v>#NUM!</v>
      </c>
      <c r="C8383" s="100">
        <v>0</v>
      </c>
      <c r="D8383">
        <v>0</v>
      </c>
    </row>
    <row r="8384" spans="1:4">
      <c r="A8384" s="31" t="e">
        <v>#NUM!</v>
      </c>
      <c r="B8384" s="100" t="e">
        <v>#NUM!</v>
      </c>
      <c r="C8384" s="100">
        <v>0</v>
      </c>
      <c r="D8384">
        <v>0</v>
      </c>
    </row>
    <row r="8385" spans="1:4">
      <c r="A8385" s="31" t="e">
        <v>#NUM!</v>
      </c>
      <c r="B8385" s="100" t="e">
        <v>#NUM!</v>
      </c>
      <c r="C8385" s="100">
        <v>0</v>
      </c>
      <c r="D8385">
        <v>0</v>
      </c>
    </row>
    <row r="8386" spans="1:4">
      <c r="A8386" s="31" t="e">
        <v>#NUM!</v>
      </c>
      <c r="B8386" s="100" t="e">
        <v>#NUM!</v>
      </c>
      <c r="C8386" s="100">
        <v>0</v>
      </c>
      <c r="D8386">
        <v>0</v>
      </c>
    </row>
    <row r="8387" spans="1:4">
      <c r="A8387" s="31" t="e">
        <v>#NUM!</v>
      </c>
      <c r="B8387" s="100" t="e">
        <v>#NUM!</v>
      </c>
      <c r="C8387" s="100">
        <v>0</v>
      </c>
      <c r="D8387">
        <v>0</v>
      </c>
    </row>
    <row r="8388" spans="1:4">
      <c r="A8388" s="31" t="e">
        <v>#NUM!</v>
      </c>
      <c r="B8388" s="100" t="e">
        <v>#NUM!</v>
      </c>
      <c r="C8388" s="100">
        <v>0</v>
      </c>
      <c r="D8388">
        <v>0</v>
      </c>
    </row>
    <row r="8389" spans="1:4">
      <c r="A8389" s="31" t="e">
        <v>#NUM!</v>
      </c>
      <c r="B8389" s="100" t="e">
        <v>#NUM!</v>
      </c>
      <c r="C8389" s="100">
        <v>0</v>
      </c>
      <c r="D8389">
        <v>0</v>
      </c>
    </row>
    <row r="8390" spans="1:4">
      <c r="A8390" s="31" t="e">
        <v>#NUM!</v>
      </c>
      <c r="B8390" s="100" t="e">
        <v>#NUM!</v>
      </c>
      <c r="C8390" s="100">
        <v>0</v>
      </c>
      <c r="D8390">
        <v>0</v>
      </c>
    </row>
    <row r="8391" spans="1:4">
      <c r="A8391" s="31" t="e">
        <v>#NUM!</v>
      </c>
      <c r="B8391" s="100" t="e">
        <v>#NUM!</v>
      </c>
      <c r="C8391" s="100">
        <v>0</v>
      </c>
      <c r="D8391">
        <v>0</v>
      </c>
    </row>
    <row r="8392" spans="1:4">
      <c r="A8392" s="31" t="e">
        <v>#NUM!</v>
      </c>
      <c r="B8392" s="100" t="e">
        <v>#NUM!</v>
      </c>
      <c r="C8392" s="100">
        <v>0</v>
      </c>
      <c r="D8392">
        <v>0</v>
      </c>
    </row>
    <row r="8393" spans="1:4">
      <c r="A8393" s="31" t="e">
        <v>#NUM!</v>
      </c>
      <c r="B8393" s="100" t="e">
        <v>#NUM!</v>
      </c>
      <c r="C8393" s="100">
        <v>0</v>
      </c>
      <c r="D8393">
        <v>0</v>
      </c>
    </row>
    <row r="8394" spans="1:4">
      <c r="A8394" s="31" t="e">
        <v>#NUM!</v>
      </c>
      <c r="B8394" s="100" t="e">
        <v>#NUM!</v>
      </c>
      <c r="C8394" s="100">
        <v>0</v>
      </c>
      <c r="D8394">
        <v>0</v>
      </c>
    </row>
    <row r="8395" spans="1:4">
      <c r="A8395" s="31" t="e">
        <v>#NUM!</v>
      </c>
      <c r="B8395" s="100" t="e">
        <v>#NUM!</v>
      </c>
      <c r="C8395" s="100">
        <v>0</v>
      </c>
      <c r="D8395">
        <v>0</v>
      </c>
    </row>
    <row r="8396" spans="1:4">
      <c r="A8396" s="31" t="e">
        <v>#NUM!</v>
      </c>
      <c r="B8396" s="100" t="e">
        <v>#NUM!</v>
      </c>
      <c r="C8396" s="100">
        <v>0</v>
      </c>
      <c r="D8396">
        <v>0</v>
      </c>
    </row>
    <row r="8397" spans="1:4">
      <c r="A8397" s="31" t="e">
        <v>#NUM!</v>
      </c>
      <c r="B8397" s="100" t="e">
        <v>#NUM!</v>
      </c>
      <c r="C8397" s="100">
        <v>0</v>
      </c>
      <c r="D8397">
        <v>0</v>
      </c>
    </row>
    <row r="8398" spans="1:4">
      <c r="A8398" s="31" t="e">
        <v>#NUM!</v>
      </c>
      <c r="B8398" s="100" t="e">
        <v>#NUM!</v>
      </c>
      <c r="C8398" s="100">
        <v>0</v>
      </c>
      <c r="D8398">
        <v>0</v>
      </c>
    </row>
    <row r="8399" spans="1:4">
      <c r="A8399" s="31" t="e">
        <v>#NUM!</v>
      </c>
      <c r="B8399" s="100" t="e">
        <v>#NUM!</v>
      </c>
      <c r="C8399" s="100">
        <v>0</v>
      </c>
      <c r="D8399">
        <v>0</v>
      </c>
    </row>
    <row r="8400" spans="1:4">
      <c r="A8400" s="31" t="e">
        <v>#NUM!</v>
      </c>
      <c r="B8400" s="100" t="e">
        <v>#NUM!</v>
      </c>
      <c r="C8400" s="100">
        <v>0</v>
      </c>
      <c r="D8400">
        <v>0</v>
      </c>
    </row>
    <row r="8401" spans="1:4">
      <c r="A8401" s="31" t="e">
        <v>#NUM!</v>
      </c>
      <c r="B8401" s="100" t="e">
        <v>#NUM!</v>
      </c>
      <c r="C8401" s="100">
        <v>0</v>
      </c>
      <c r="D8401">
        <v>0</v>
      </c>
    </row>
    <row r="8402" spans="1:4">
      <c r="A8402" s="31" t="e">
        <v>#NUM!</v>
      </c>
      <c r="B8402" s="100" t="e">
        <v>#NUM!</v>
      </c>
      <c r="C8402" s="100">
        <v>0</v>
      </c>
      <c r="D8402">
        <v>0</v>
      </c>
    </row>
    <row r="8403" spans="1:4">
      <c r="A8403" s="31" t="e">
        <v>#NUM!</v>
      </c>
      <c r="B8403" s="100" t="e">
        <v>#NUM!</v>
      </c>
      <c r="C8403" s="100">
        <v>0</v>
      </c>
      <c r="D8403">
        <v>0</v>
      </c>
    </row>
    <row r="8404" spans="1:4">
      <c r="A8404" s="31" t="e">
        <v>#NUM!</v>
      </c>
      <c r="B8404" s="100" t="e">
        <v>#NUM!</v>
      </c>
      <c r="C8404" s="100">
        <v>0</v>
      </c>
      <c r="D8404">
        <v>0</v>
      </c>
    </row>
    <row r="8405" spans="1:4">
      <c r="A8405" s="31" t="e">
        <v>#NUM!</v>
      </c>
      <c r="B8405" s="100" t="e">
        <v>#NUM!</v>
      </c>
      <c r="C8405" s="100">
        <v>0</v>
      </c>
      <c r="D8405">
        <v>0</v>
      </c>
    </row>
    <row r="8406" spans="1:4">
      <c r="A8406" s="31" t="e">
        <v>#NUM!</v>
      </c>
      <c r="B8406" s="100" t="e">
        <v>#NUM!</v>
      </c>
      <c r="C8406" s="100">
        <v>0</v>
      </c>
      <c r="D8406">
        <v>0</v>
      </c>
    </row>
    <row r="8407" spans="1:4">
      <c r="A8407" s="31" t="e">
        <v>#NUM!</v>
      </c>
      <c r="B8407" s="100" t="e">
        <v>#NUM!</v>
      </c>
      <c r="C8407" s="100">
        <v>0</v>
      </c>
      <c r="D8407">
        <v>0</v>
      </c>
    </row>
    <row r="8408" spans="1:4">
      <c r="A8408" s="31" t="e">
        <v>#NUM!</v>
      </c>
      <c r="B8408" s="100" t="e">
        <v>#NUM!</v>
      </c>
      <c r="C8408" s="100">
        <v>0</v>
      </c>
      <c r="D8408">
        <v>0</v>
      </c>
    </row>
    <row r="8409" spans="1:4">
      <c r="A8409" s="31" t="e">
        <v>#NUM!</v>
      </c>
      <c r="B8409" s="100" t="e">
        <v>#NUM!</v>
      </c>
      <c r="C8409" s="100">
        <v>0</v>
      </c>
      <c r="D8409">
        <v>0</v>
      </c>
    </row>
    <row r="8410" spans="1:4">
      <c r="A8410" s="31" t="e">
        <v>#NUM!</v>
      </c>
      <c r="B8410" s="100" t="e">
        <v>#NUM!</v>
      </c>
      <c r="C8410" s="100">
        <v>0</v>
      </c>
      <c r="D8410">
        <v>0</v>
      </c>
    </row>
    <row r="8411" spans="1:4">
      <c r="A8411" s="31" t="e">
        <v>#NUM!</v>
      </c>
      <c r="B8411" s="100" t="e">
        <v>#NUM!</v>
      </c>
      <c r="C8411" s="100">
        <v>0</v>
      </c>
      <c r="D8411">
        <v>0</v>
      </c>
    </row>
    <row r="8412" spans="1:4">
      <c r="A8412" s="31" t="e">
        <v>#NUM!</v>
      </c>
      <c r="B8412" s="100" t="e">
        <v>#NUM!</v>
      </c>
      <c r="C8412" s="100">
        <v>0</v>
      </c>
      <c r="D8412">
        <v>0</v>
      </c>
    </row>
    <row r="8413" spans="1:4">
      <c r="A8413" s="31" t="e">
        <v>#NUM!</v>
      </c>
      <c r="B8413" s="100" t="e">
        <v>#NUM!</v>
      </c>
      <c r="C8413" s="100">
        <v>0</v>
      </c>
      <c r="D8413">
        <v>0</v>
      </c>
    </row>
    <row r="8414" spans="1:4">
      <c r="A8414" s="31" t="e">
        <v>#NUM!</v>
      </c>
      <c r="B8414" s="100" t="e">
        <v>#NUM!</v>
      </c>
      <c r="C8414" s="100">
        <v>0</v>
      </c>
      <c r="D8414">
        <v>0</v>
      </c>
    </row>
    <row r="8415" spans="1:4">
      <c r="A8415" s="31" t="e">
        <v>#NUM!</v>
      </c>
      <c r="B8415" s="100" t="e">
        <v>#NUM!</v>
      </c>
      <c r="C8415" s="100">
        <v>0</v>
      </c>
      <c r="D8415">
        <v>0</v>
      </c>
    </row>
    <row r="8416" spans="1:4">
      <c r="A8416" s="31" t="e">
        <v>#NUM!</v>
      </c>
      <c r="B8416" s="100" t="e">
        <v>#NUM!</v>
      </c>
      <c r="C8416" s="100">
        <v>0</v>
      </c>
      <c r="D8416">
        <v>0</v>
      </c>
    </row>
    <row r="8417" spans="1:4">
      <c r="A8417" s="31" t="e">
        <v>#NUM!</v>
      </c>
      <c r="B8417" s="100" t="e">
        <v>#NUM!</v>
      </c>
      <c r="C8417" s="100">
        <v>0</v>
      </c>
      <c r="D8417">
        <v>0</v>
      </c>
    </row>
    <row r="8418" spans="1:4">
      <c r="A8418" s="31" t="e">
        <v>#NUM!</v>
      </c>
      <c r="B8418" s="100" t="e">
        <v>#NUM!</v>
      </c>
      <c r="C8418" s="100">
        <v>0</v>
      </c>
      <c r="D8418">
        <v>0</v>
      </c>
    </row>
    <row r="8419" spans="1:4">
      <c r="A8419" s="31" t="e">
        <v>#NUM!</v>
      </c>
      <c r="B8419" s="100" t="e">
        <v>#NUM!</v>
      </c>
      <c r="C8419" s="100">
        <v>0</v>
      </c>
      <c r="D8419">
        <v>0</v>
      </c>
    </row>
    <row r="8420" spans="1:4">
      <c r="A8420" s="31" t="e">
        <v>#NUM!</v>
      </c>
      <c r="B8420" s="100" t="e">
        <v>#NUM!</v>
      </c>
      <c r="C8420" s="100">
        <v>0</v>
      </c>
      <c r="D8420">
        <v>0</v>
      </c>
    </row>
    <row r="8421" spans="1:4">
      <c r="A8421" s="31" t="e">
        <v>#NUM!</v>
      </c>
      <c r="B8421" s="100" t="e">
        <v>#NUM!</v>
      </c>
      <c r="C8421" s="100">
        <v>0</v>
      </c>
      <c r="D8421">
        <v>0</v>
      </c>
    </row>
    <row r="8422" spans="1:4">
      <c r="A8422" s="31" t="e">
        <v>#NUM!</v>
      </c>
      <c r="B8422" s="100" t="e">
        <v>#NUM!</v>
      </c>
      <c r="C8422" s="100">
        <v>0</v>
      </c>
      <c r="D8422">
        <v>0</v>
      </c>
    </row>
    <row r="8423" spans="1:4">
      <c r="A8423" s="31" t="e">
        <v>#NUM!</v>
      </c>
      <c r="B8423" s="100" t="e">
        <v>#NUM!</v>
      </c>
      <c r="C8423" s="100">
        <v>0</v>
      </c>
      <c r="D8423">
        <v>0</v>
      </c>
    </row>
    <row r="8424" spans="1:4">
      <c r="A8424" s="31" t="e">
        <v>#NUM!</v>
      </c>
      <c r="B8424" s="100" t="e">
        <v>#NUM!</v>
      </c>
      <c r="C8424" s="100">
        <v>0</v>
      </c>
      <c r="D8424">
        <v>0</v>
      </c>
    </row>
    <row r="8425" spans="1:4">
      <c r="A8425" s="31" t="e">
        <v>#NUM!</v>
      </c>
      <c r="B8425" s="100" t="e">
        <v>#NUM!</v>
      </c>
      <c r="C8425" s="100">
        <v>0</v>
      </c>
      <c r="D8425">
        <v>0</v>
      </c>
    </row>
    <row r="8426" spans="1:4">
      <c r="A8426" s="31" t="e">
        <v>#NUM!</v>
      </c>
      <c r="B8426" s="100" t="e">
        <v>#NUM!</v>
      </c>
      <c r="C8426" s="100">
        <v>0</v>
      </c>
      <c r="D8426">
        <v>0</v>
      </c>
    </row>
    <row r="8427" spans="1:4">
      <c r="A8427" s="31" t="e">
        <v>#NUM!</v>
      </c>
      <c r="B8427" s="100" t="e">
        <v>#NUM!</v>
      </c>
      <c r="C8427" s="100">
        <v>0</v>
      </c>
      <c r="D8427">
        <v>0</v>
      </c>
    </row>
    <row r="8428" spans="1:4">
      <c r="A8428" s="31" t="e">
        <v>#NUM!</v>
      </c>
      <c r="B8428" s="100" t="e">
        <v>#NUM!</v>
      </c>
      <c r="C8428" s="100">
        <v>0</v>
      </c>
      <c r="D8428">
        <v>0</v>
      </c>
    </row>
    <row r="8429" spans="1:4">
      <c r="A8429" s="31" t="e">
        <v>#NUM!</v>
      </c>
      <c r="B8429" s="100" t="e">
        <v>#NUM!</v>
      </c>
      <c r="C8429" s="100">
        <v>0</v>
      </c>
      <c r="D8429">
        <v>0</v>
      </c>
    </row>
    <row r="8430" spans="1:4">
      <c r="A8430" s="31" t="e">
        <v>#NUM!</v>
      </c>
      <c r="B8430" s="100" t="e">
        <v>#NUM!</v>
      </c>
      <c r="C8430" s="100">
        <v>0</v>
      </c>
      <c r="D8430">
        <v>0</v>
      </c>
    </row>
    <row r="8431" spans="1:4">
      <c r="A8431" s="31" t="e">
        <v>#NUM!</v>
      </c>
      <c r="B8431" s="100" t="e">
        <v>#NUM!</v>
      </c>
      <c r="C8431" s="100">
        <v>0</v>
      </c>
      <c r="D8431">
        <v>0</v>
      </c>
    </row>
    <row r="8432" spans="1:4">
      <c r="A8432" s="31" t="e">
        <v>#NUM!</v>
      </c>
      <c r="B8432" s="100" t="e">
        <v>#NUM!</v>
      </c>
      <c r="C8432" s="100">
        <v>0</v>
      </c>
      <c r="D8432">
        <v>0</v>
      </c>
    </row>
    <row r="8433" spans="1:4">
      <c r="A8433" s="31" t="e">
        <v>#NUM!</v>
      </c>
      <c r="B8433" s="100" t="e">
        <v>#NUM!</v>
      </c>
      <c r="C8433" s="100">
        <v>0</v>
      </c>
      <c r="D8433">
        <v>0</v>
      </c>
    </row>
    <row r="8434" spans="1:4">
      <c r="A8434" s="31" t="e">
        <v>#NUM!</v>
      </c>
      <c r="B8434" s="100" t="e">
        <v>#NUM!</v>
      </c>
      <c r="C8434" s="100">
        <v>0</v>
      </c>
      <c r="D8434">
        <v>0</v>
      </c>
    </row>
    <row r="8435" spans="1:4">
      <c r="A8435" s="31" t="e">
        <v>#NUM!</v>
      </c>
      <c r="B8435" s="100" t="e">
        <v>#NUM!</v>
      </c>
      <c r="C8435" s="100">
        <v>0</v>
      </c>
      <c r="D8435">
        <v>0</v>
      </c>
    </row>
    <row r="8436" spans="1:4">
      <c r="A8436" s="31" t="e">
        <v>#NUM!</v>
      </c>
      <c r="B8436" s="100" t="e">
        <v>#NUM!</v>
      </c>
      <c r="C8436" s="100">
        <v>0</v>
      </c>
      <c r="D8436">
        <v>0</v>
      </c>
    </row>
    <row r="8437" spans="1:4">
      <c r="A8437" s="31" t="e">
        <v>#NUM!</v>
      </c>
      <c r="B8437" s="100" t="e">
        <v>#NUM!</v>
      </c>
      <c r="C8437" s="100">
        <v>0</v>
      </c>
      <c r="D8437">
        <v>0</v>
      </c>
    </row>
    <row r="8438" spans="1:4">
      <c r="A8438" s="31" t="e">
        <v>#NUM!</v>
      </c>
      <c r="B8438" s="100" t="e">
        <v>#NUM!</v>
      </c>
      <c r="C8438" s="100">
        <v>0</v>
      </c>
      <c r="D8438">
        <v>0</v>
      </c>
    </row>
    <row r="8439" spans="1:4">
      <c r="A8439" s="31" t="e">
        <v>#NUM!</v>
      </c>
      <c r="B8439" s="100" t="e">
        <v>#NUM!</v>
      </c>
      <c r="C8439" s="100">
        <v>0</v>
      </c>
      <c r="D8439">
        <v>0</v>
      </c>
    </row>
    <row r="8440" spans="1:4">
      <c r="A8440" s="31" t="e">
        <v>#NUM!</v>
      </c>
      <c r="B8440" s="100" t="e">
        <v>#NUM!</v>
      </c>
      <c r="C8440" s="100">
        <v>0</v>
      </c>
      <c r="D8440">
        <v>0</v>
      </c>
    </row>
    <row r="8441" spans="1:4">
      <c r="A8441" s="31" t="e">
        <v>#NUM!</v>
      </c>
      <c r="B8441" s="100" t="e">
        <v>#NUM!</v>
      </c>
      <c r="C8441" s="100">
        <v>0</v>
      </c>
      <c r="D8441">
        <v>0</v>
      </c>
    </row>
    <row r="8442" spans="1:4">
      <c r="A8442" s="31" t="e">
        <v>#NUM!</v>
      </c>
      <c r="B8442" s="100" t="e">
        <v>#NUM!</v>
      </c>
      <c r="C8442" s="100">
        <v>0</v>
      </c>
      <c r="D8442">
        <v>0</v>
      </c>
    </row>
    <row r="8443" spans="1:4">
      <c r="A8443" s="31" t="e">
        <v>#NUM!</v>
      </c>
      <c r="B8443" s="100" t="e">
        <v>#NUM!</v>
      </c>
      <c r="C8443" s="100">
        <v>0</v>
      </c>
      <c r="D8443">
        <v>0</v>
      </c>
    </row>
    <row r="8444" spans="1:4">
      <c r="A8444" s="31" t="e">
        <v>#NUM!</v>
      </c>
      <c r="B8444" s="100" t="e">
        <v>#NUM!</v>
      </c>
      <c r="C8444" s="100">
        <v>0</v>
      </c>
      <c r="D8444">
        <v>0</v>
      </c>
    </row>
    <row r="8445" spans="1:4">
      <c r="A8445" s="31" t="e">
        <v>#NUM!</v>
      </c>
      <c r="B8445" s="100" t="e">
        <v>#NUM!</v>
      </c>
      <c r="C8445" s="100">
        <v>0</v>
      </c>
      <c r="D8445">
        <v>0</v>
      </c>
    </row>
    <row r="8446" spans="1:4">
      <c r="A8446" s="31" t="e">
        <v>#NUM!</v>
      </c>
      <c r="B8446" s="100" t="e">
        <v>#NUM!</v>
      </c>
      <c r="C8446" s="100">
        <v>0</v>
      </c>
      <c r="D8446">
        <v>0</v>
      </c>
    </row>
    <row r="8447" spans="1:4">
      <c r="A8447" s="31" t="e">
        <v>#NUM!</v>
      </c>
      <c r="B8447" s="100" t="e">
        <v>#NUM!</v>
      </c>
      <c r="C8447" s="100">
        <v>0</v>
      </c>
      <c r="D8447">
        <v>0</v>
      </c>
    </row>
    <row r="8448" spans="1:4">
      <c r="A8448" s="31" t="e">
        <v>#NUM!</v>
      </c>
      <c r="B8448" s="100" t="e">
        <v>#NUM!</v>
      </c>
      <c r="C8448" s="100">
        <v>0</v>
      </c>
      <c r="D8448">
        <v>0</v>
      </c>
    </row>
    <row r="8449" spans="1:4">
      <c r="A8449" s="31" t="e">
        <v>#NUM!</v>
      </c>
      <c r="B8449" s="100" t="e">
        <v>#NUM!</v>
      </c>
      <c r="C8449" s="100">
        <v>0</v>
      </c>
      <c r="D8449">
        <v>0</v>
      </c>
    </row>
    <row r="8450" spans="1:4">
      <c r="A8450" s="31" t="e">
        <v>#NUM!</v>
      </c>
      <c r="B8450" s="100" t="e">
        <v>#NUM!</v>
      </c>
      <c r="C8450" s="100">
        <v>0</v>
      </c>
      <c r="D8450">
        <v>0</v>
      </c>
    </row>
    <row r="8451" spans="1:4">
      <c r="A8451" s="31" t="e">
        <v>#NUM!</v>
      </c>
      <c r="B8451" s="100" t="e">
        <v>#NUM!</v>
      </c>
      <c r="C8451" s="100">
        <v>0</v>
      </c>
      <c r="D8451">
        <v>0</v>
      </c>
    </row>
    <row r="8452" spans="1:4">
      <c r="A8452" s="31" t="e">
        <v>#NUM!</v>
      </c>
      <c r="B8452" s="100" t="e">
        <v>#NUM!</v>
      </c>
      <c r="C8452" s="100">
        <v>0</v>
      </c>
      <c r="D8452">
        <v>0</v>
      </c>
    </row>
    <row r="8453" spans="1:4">
      <c r="A8453" s="31" t="e">
        <v>#NUM!</v>
      </c>
      <c r="B8453" s="100" t="e">
        <v>#NUM!</v>
      </c>
      <c r="C8453" s="100">
        <v>0</v>
      </c>
      <c r="D8453">
        <v>0</v>
      </c>
    </row>
    <row r="8454" spans="1:4">
      <c r="A8454" s="31" t="e">
        <v>#NUM!</v>
      </c>
      <c r="B8454" s="100" t="e">
        <v>#NUM!</v>
      </c>
      <c r="C8454" s="100">
        <v>0</v>
      </c>
      <c r="D8454">
        <v>0</v>
      </c>
    </row>
    <row r="8455" spans="1:4">
      <c r="A8455" s="31" t="e">
        <v>#NUM!</v>
      </c>
      <c r="B8455" s="100" t="e">
        <v>#NUM!</v>
      </c>
      <c r="C8455" s="100">
        <v>0</v>
      </c>
      <c r="D8455">
        <v>0</v>
      </c>
    </row>
    <row r="8456" spans="1:4">
      <c r="A8456" s="31" t="e">
        <v>#NUM!</v>
      </c>
      <c r="B8456" s="100" t="e">
        <v>#NUM!</v>
      </c>
      <c r="C8456" s="100">
        <v>0</v>
      </c>
      <c r="D8456">
        <v>0</v>
      </c>
    </row>
    <row r="8457" spans="1:4">
      <c r="A8457" s="31" t="e">
        <v>#NUM!</v>
      </c>
      <c r="B8457" s="100" t="e">
        <v>#NUM!</v>
      </c>
      <c r="C8457" s="100">
        <v>0</v>
      </c>
      <c r="D8457">
        <v>0</v>
      </c>
    </row>
    <row r="8458" spans="1:4">
      <c r="A8458" s="31" t="e">
        <v>#NUM!</v>
      </c>
      <c r="B8458" s="100" t="e">
        <v>#NUM!</v>
      </c>
      <c r="C8458" s="100">
        <v>0</v>
      </c>
      <c r="D8458">
        <v>0</v>
      </c>
    </row>
    <row r="8459" spans="1:4">
      <c r="A8459" s="31" t="e">
        <v>#NUM!</v>
      </c>
      <c r="B8459" s="100" t="e">
        <v>#NUM!</v>
      </c>
      <c r="C8459" s="100">
        <v>0</v>
      </c>
      <c r="D8459">
        <v>0</v>
      </c>
    </row>
    <row r="8460" spans="1:4">
      <c r="A8460" s="31" t="e">
        <v>#NUM!</v>
      </c>
      <c r="B8460" s="100" t="e">
        <v>#NUM!</v>
      </c>
      <c r="C8460" s="100">
        <v>0</v>
      </c>
      <c r="D8460">
        <v>0</v>
      </c>
    </row>
    <row r="8461" spans="1:4">
      <c r="A8461" s="31" t="e">
        <v>#NUM!</v>
      </c>
      <c r="B8461" s="100" t="e">
        <v>#NUM!</v>
      </c>
      <c r="C8461" s="100">
        <v>0</v>
      </c>
      <c r="D8461">
        <v>0</v>
      </c>
    </row>
    <row r="8462" spans="1:4">
      <c r="A8462" s="31" t="e">
        <v>#NUM!</v>
      </c>
      <c r="B8462" s="100" t="e">
        <v>#NUM!</v>
      </c>
      <c r="C8462" s="100">
        <v>0</v>
      </c>
      <c r="D8462">
        <v>0</v>
      </c>
    </row>
    <row r="8463" spans="1:4">
      <c r="A8463" s="31" t="e">
        <v>#NUM!</v>
      </c>
      <c r="B8463" s="100" t="e">
        <v>#NUM!</v>
      </c>
      <c r="C8463" s="100">
        <v>0</v>
      </c>
      <c r="D8463">
        <v>0</v>
      </c>
    </row>
    <row r="8464" spans="1:4">
      <c r="A8464" s="31" t="e">
        <v>#NUM!</v>
      </c>
      <c r="B8464" s="100" t="e">
        <v>#NUM!</v>
      </c>
      <c r="C8464" s="100">
        <v>0</v>
      </c>
      <c r="D8464">
        <v>0</v>
      </c>
    </row>
    <row r="8465" spans="1:4">
      <c r="A8465" s="31" t="e">
        <v>#NUM!</v>
      </c>
      <c r="B8465" s="100" t="e">
        <v>#NUM!</v>
      </c>
      <c r="C8465" s="100">
        <v>0</v>
      </c>
      <c r="D8465">
        <v>0</v>
      </c>
    </row>
    <row r="8466" spans="1:4">
      <c r="A8466" s="31" t="e">
        <v>#NUM!</v>
      </c>
      <c r="B8466" s="100" t="e">
        <v>#NUM!</v>
      </c>
      <c r="C8466" s="100">
        <v>0</v>
      </c>
      <c r="D8466">
        <v>0</v>
      </c>
    </row>
    <row r="8467" spans="1:4">
      <c r="A8467" s="31" t="e">
        <v>#NUM!</v>
      </c>
      <c r="B8467" s="100" t="e">
        <v>#NUM!</v>
      </c>
      <c r="C8467" s="100">
        <v>0</v>
      </c>
      <c r="D8467">
        <v>0</v>
      </c>
    </row>
    <row r="8468" spans="1:4">
      <c r="A8468" s="31" t="e">
        <v>#NUM!</v>
      </c>
      <c r="B8468" s="100" t="e">
        <v>#NUM!</v>
      </c>
      <c r="C8468" s="100">
        <v>0</v>
      </c>
      <c r="D8468">
        <v>0</v>
      </c>
    </row>
    <row r="8469" spans="1:4">
      <c r="A8469" s="31" t="e">
        <v>#NUM!</v>
      </c>
      <c r="B8469" s="100" t="e">
        <v>#NUM!</v>
      </c>
      <c r="C8469" s="100">
        <v>0</v>
      </c>
      <c r="D8469">
        <v>0</v>
      </c>
    </row>
    <row r="8470" spans="1:4">
      <c r="A8470" s="31" t="e">
        <v>#NUM!</v>
      </c>
      <c r="B8470" s="100" t="e">
        <v>#NUM!</v>
      </c>
      <c r="C8470" s="100">
        <v>0</v>
      </c>
      <c r="D8470">
        <v>0</v>
      </c>
    </row>
    <row r="8471" spans="1:4">
      <c r="A8471" s="31" t="e">
        <v>#NUM!</v>
      </c>
      <c r="B8471" s="100" t="e">
        <v>#NUM!</v>
      </c>
      <c r="C8471" s="100">
        <v>0</v>
      </c>
      <c r="D8471">
        <v>0</v>
      </c>
    </row>
    <row r="8472" spans="1:4">
      <c r="A8472" s="31" t="e">
        <v>#NUM!</v>
      </c>
      <c r="B8472" s="100" t="e">
        <v>#NUM!</v>
      </c>
      <c r="C8472" s="100">
        <v>0</v>
      </c>
      <c r="D8472">
        <v>0</v>
      </c>
    </row>
    <row r="8473" spans="1:4">
      <c r="A8473" s="31" t="e">
        <v>#NUM!</v>
      </c>
      <c r="B8473" s="100" t="e">
        <v>#NUM!</v>
      </c>
      <c r="C8473" s="100">
        <v>0</v>
      </c>
      <c r="D8473">
        <v>0</v>
      </c>
    </row>
    <row r="8474" spans="1:4">
      <c r="A8474" s="31" t="e">
        <v>#NUM!</v>
      </c>
      <c r="B8474" s="100" t="e">
        <v>#NUM!</v>
      </c>
      <c r="C8474" s="100">
        <v>0</v>
      </c>
      <c r="D8474">
        <v>0</v>
      </c>
    </row>
    <row r="8475" spans="1:4">
      <c r="A8475" s="31" t="e">
        <v>#NUM!</v>
      </c>
      <c r="B8475" s="100" t="e">
        <v>#NUM!</v>
      </c>
      <c r="C8475" s="100">
        <v>0</v>
      </c>
      <c r="D8475">
        <v>0</v>
      </c>
    </row>
    <row r="8476" spans="1:4">
      <c r="A8476" s="31" t="e">
        <v>#NUM!</v>
      </c>
      <c r="B8476" s="100" t="e">
        <v>#NUM!</v>
      </c>
      <c r="C8476" s="100">
        <v>0</v>
      </c>
      <c r="D8476">
        <v>0</v>
      </c>
    </row>
    <row r="8477" spans="1:4">
      <c r="A8477" s="31" t="e">
        <v>#NUM!</v>
      </c>
      <c r="B8477" s="100" t="e">
        <v>#NUM!</v>
      </c>
      <c r="C8477" s="100">
        <v>0</v>
      </c>
      <c r="D8477">
        <v>0</v>
      </c>
    </row>
    <row r="8478" spans="1:4">
      <c r="A8478" s="31" t="e">
        <v>#NUM!</v>
      </c>
      <c r="B8478" s="100" t="e">
        <v>#NUM!</v>
      </c>
      <c r="C8478" s="100">
        <v>0</v>
      </c>
      <c r="D8478">
        <v>0</v>
      </c>
    </row>
    <row r="8479" spans="1:4">
      <c r="A8479" s="31" t="e">
        <v>#NUM!</v>
      </c>
      <c r="B8479" s="100" t="e">
        <v>#NUM!</v>
      </c>
      <c r="C8479" s="100">
        <v>0</v>
      </c>
      <c r="D8479">
        <v>0</v>
      </c>
    </row>
    <row r="8480" spans="1:4">
      <c r="A8480" s="31" t="e">
        <v>#NUM!</v>
      </c>
      <c r="B8480" s="100" t="e">
        <v>#NUM!</v>
      </c>
      <c r="C8480" s="100">
        <v>0</v>
      </c>
      <c r="D8480">
        <v>0</v>
      </c>
    </row>
    <row r="8481" spans="1:4">
      <c r="A8481" s="31" t="e">
        <v>#NUM!</v>
      </c>
      <c r="B8481" s="100" t="e">
        <v>#NUM!</v>
      </c>
      <c r="C8481" s="100">
        <v>0</v>
      </c>
      <c r="D8481">
        <v>0</v>
      </c>
    </row>
    <row r="8482" spans="1:4">
      <c r="A8482" s="31" t="e">
        <v>#NUM!</v>
      </c>
      <c r="B8482" s="100" t="e">
        <v>#NUM!</v>
      </c>
      <c r="C8482" s="100">
        <v>0</v>
      </c>
      <c r="D8482">
        <v>0</v>
      </c>
    </row>
    <row r="8483" spans="1:4">
      <c r="A8483" s="31" t="e">
        <v>#NUM!</v>
      </c>
      <c r="B8483" s="100" t="e">
        <v>#NUM!</v>
      </c>
      <c r="C8483" s="100">
        <v>0</v>
      </c>
      <c r="D8483">
        <v>0</v>
      </c>
    </row>
    <row r="8484" spans="1:4">
      <c r="A8484" s="31" t="e">
        <v>#NUM!</v>
      </c>
      <c r="B8484" s="100" t="e">
        <v>#NUM!</v>
      </c>
      <c r="C8484" s="100">
        <v>0</v>
      </c>
      <c r="D8484">
        <v>0</v>
      </c>
    </row>
    <row r="8485" spans="1:4">
      <c r="A8485" s="31" t="e">
        <v>#NUM!</v>
      </c>
      <c r="B8485" s="100" t="e">
        <v>#NUM!</v>
      </c>
      <c r="C8485" s="100">
        <v>0</v>
      </c>
      <c r="D8485">
        <v>0</v>
      </c>
    </row>
    <row r="8486" spans="1:4">
      <c r="A8486" s="31" t="e">
        <v>#NUM!</v>
      </c>
      <c r="B8486" s="100" t="e">
        <v>#NUM!</v>
      </c>
      <c r="C8486" s="100">
        <v>0</v>
      </c>
      <c r="D8486">
        <v>0</v>
      </c>
    </row>
    <row r="8487" spans="1:4">
      <c r="A8487" s="31" t="e">
        <v>#NUM!</v>
      </c>
      <c r="B8487" s="100" t="e">
        <v>#NUM!</v>
      </c>
      <c r="C8487" s="100">
        <v>0</v>
      </c>
      <c r="D8487">
        <v>0</v>
      </c>
    </row>
    <row r="8488" spans="1:4">
      <c r="A8488" s="31" t="e">
        <v>#NUM!</v>
      </c>
      <c r="B8488" s="100" t="e">
        <v>#NUM!</v>
      </c>
      <c r="C8488" s="100">
        <v>0</v>
      </c>
      <c r="D8488">
        <v>0</v>
      </c>
    </row>
    <row r="8489" spans="1:4">
      <c r="A8489" s="31" t="e">
        <v>#NUM!</v>
      </c>
      <c r="B8489" s="100" t="e">
        <v>#NUM!</v>
      </c>
      <c r="C8489" s="100">
        <v>0</v>
      </c>
      <c r="D8489">
        <v>0</v>
      </c>
    </row>
    <row r="8490" spans="1:4">
      <c r="A8490" s="31" t="e">
        <v>#NUM!</v>
      </c>
      <c r="B8490" s="100" t="e">
        <v>#NUM!</v>
      </c>
      <c r="C8490" s="100">
        <v>0</v>
      </c>
      <c r="D8490">
        <v>0</v>
      </c>
    </row>
    <row r="8491" spans="1:4">
      <c r="A8491" s="31" t="e">
        <v>#NUM!</v>
      </c>
      <c r="B8491" s="100" t="e">
        <v>#NUM!</v>
      </c>
      <c r="C8491" s="100">
        <v>0</v>
      </c>
      <c r="D8491">
        <v>0</v>
      </c>
    </row>
    <row r="8492" spans="1:4">
      <c r="A8492" s="31" t="e">
        <v>#NUM!</v>
      </c>
      <c r="B8492" s="100" t="e">
        <v>#NUM!</v>
      </c>
      <c r="C8492" s="100">
        <v>0</v>
      </c>
      <c r="D8492">
        <v>0</v>
      </c>
    </row>
    <row r="8493" spans="1:4">
      <c r="A8493" s="31" t="e">
        <v>#NUM!</v>
      </c>
      <c r="B8493" s="100" t="e">
        <v>#NUM!</v>
      </c>
      <c r="C8493" s="100">
        <v>0</v>
      </c>
      <c r="D8493">
        <v>0</v>
      </c>
    </row>
    <row r="8494" spans="1:4">
      <c r="A8494" s="31" t="e">
        <v>#NUM!</v>
      </c>
      <c r="B8494" s="100" t="e">
        <v>#NUM!</v>
      </c>
      <c r="C8494" s="100">
        <v>0</v>
      </c>
      <c r="D8494">
        <v>0</v>
      </c>
    </row>
    <row r="8495" spans="1:4">
      <c r="A8495" s="31" t="e">
        <v>#NUM!</v>
      </c>
      <c r="B8495" s="100" t="e">
        <v>#NUM!</v>
      </c>
      <c r="C8495" s="100">
        <v>0</v>
      </c>
      <c r="D8495">
        <v>0</v>
      </c>
    </row>
    <row r="8496" spans="1:4">
      <c r="A8496" s="31" t="e">
        <v>#NUM!</v>
      </c>
      <c r="B8496" s="100" t="e">
        <v>#NUM!</v>
      </c>
      <c r="C8496" s="100">
        <v>0</v>
      </c>
      <c r="D8496">
        <v>0</v>
      </c>
    </row>
    <row r="8497" spans="1:4">
      <c r="A8497" s="31" t="e">
        <v>#NUM!</v>
      </c>
      <c r="B8497" s="100" t="e">
        <v>#NUM!</v>
      </c>
      <c r="C8497" s="100">
        <v>0</v>
      </c>
      <c r="D8497">
        <v>0</v>
      </c>
    </row>
    <row r="8498" spans="1:4">
      <c r="A8498" s="31" t="e">
        <v>#NUM!</v>
      </c>
      <c r="B8498" s="100" t="e">
        <v>#NUM!</v>
      </c>
      <c r="C8498" s="100">
        <v>0</v>
      </c>
      <c r="D8498">
        <v>0</v>
      </c>
    </row>
    <row r="8499" spans="1:4">
      <c r="A8499" s="31" t="e">
        <v>#NUM!</v>
      </c>
      <c r="B8499" s="100" t="e">
        <v>#NUM!</v>
      </c>
      <c r="C8499" s="100">
        <v>0</v>
      </c>
      <c r="D8499">
        <v>0</v>
      </c>
    </row>
    <row r="8500" spans="1:4">
      <c r="A8500" s="31" t="e">
        <v>#NUM!</v>
      </c>
      <c r="B8500" s="100" t="e">
        <v>#NUM!</v>
      </c>
      <c r="C8500" s="100">
        <v>0</v>
      </c>
      <c r="D8500">
        <v>0</v>
      </c>
    </row>
    <row r="8501" spans="1:4">
      <c r="A8501" s="31" t="e">
        <v>#NUM!</v>
      </c>
      <c r="B8501" s="100" t="e">
        <v>#NUM!</v>
      </c>
      <c r="C8501" s="100">
        <v>0</v>
      </c>
      <c r="D8501">
        <v>0</v>
      </c>
    </row>
    <row r="8502" spans="1:4">
      <c r="A8502" s="31" t="e">
        <v>#NUM!</v>
      </c>
      <c r="B8502" s="100" t="e">
        <v>#NUM!</v>
      </c>
      <c r="C8502" s="100">
        <v>0</v>
      </c>
      <c r="D8502">
        <v>0</v>
      </c>
    </row>
    <row r="8503" spans="1:4">
      <c r="A8503" s="31" t="e">
        <v>#NUM!</v>
      </c>
      <c r="B8503" s="100" t="e">
        <v>#NUM!</v>
      </c>
      <c r="C8503" s="100">
        <v>0</v>
      </c>
      <c r="D8503">
        <v>0</v>
      </c>
    </row>
    <row r="8504" spans="1:4">
      <c r="A8504" s="31" t="e">
        <v>#NUM!</v>
      </c>
      <c r="B8504" s="100" t="e">
        <v>#NUM!</v>
      </c>
      <c r="C8504" s="100">
        <v>0</v>
      </c>
      <c r="D8504">
        <v>0</v>
      </c>
    </row>
    <row r="8505" spans="1:4">
      <c r="A8505" s="31" t="e">
        <v>#NUM!</v>
      </c>
      <c r="B8505" s="100" t="e">
        <v>#NUM!</v>
      </c>
      <c r="C8505" s="100">
        <v>0</v>
      </c>
      <c r="D8505">
        <v>0</v>
      </c>
    </row>
    <row r="8506" spans="1:4">
      <c r="A8506" s="31" t="e">
        <v>#NUM!</v>
      </c>
      <c r="B8506" s="100" t="e">
        <v>#NUM!</v>
      </c>
      <c r="C8506" s="100">
        <v>0</v>
      </c>
      <c r="D8506">
        <v>0</v>
      </c>
    </row>
    <row r="8507" spans="1:4">
      <c r="A8507" s="31" t="e">
        <v>#NUM!</v>
      </c>
      <c r="B8507" s="100" t="e">
        <v>#NUM!</v>
      </c>
      <c r="C8507" s="100">
        <v>0</v>
      </c>
      <c r="D8507">
        <v>0</v>
      </c>
    </row>
    <row r="8508" spans="1:4">
      <c r="A8508" s="31" t="e">
        <v>#NUM!</v>
      </c>
      <c r="B8508" s="100" t="e">
        <v>#NUM!</v>
      </c>
      <c r="C8508" s="100">
        <v>0</v>
      </c>
      <c r="D8508">
        <v>0</v>
      </c>
    </row>
    <row r="8509" spans="1:4">
      <c r="A8509" s="31" t="e">
        <v>#NUM!</v>
      </c>
      <c r="B8509" s="100" t="e">
        <v>#NUM!</v>
      </c>
      <c r="C8509" s="100">
        <v>0</v>
      </c>
      <c r="D8509">
        <v>0</v>
      </c>
    </row>
    <row r="8510" spans="1:4">
      <c r="A8510" s="31" t="e">
        <v>#NUM!</v>
      </c>
      <c r="B8510" s="100" t="e">
        <v>#NUM!</v>
      </c>
      <c r="C8510" s="100">
        <v>0</v>
      </c>
      <c r="D8510">
        <v>0</v>
      </c>
    </row>
    <row r="8511" spans="1:4">
      <c r="A8511" s="31" t="e">
        <v>#NUM!</v>
      </c>
      <c r="B8511" s="100" t="e">
        <v>#NUM!</v>
      </c>
      <c r="C8511" s="100">
        <v>0</v>
      </c>
      <c r="D8511">
        <v>0</v>
      </c>
    </row>
    <row r="8512" spans="1:4">
      <c r="A8512" s="31" t="e">
        <v>#NUM!</v>
      </c>
      <c r="B8512" s="100" t="e">
        <v>#NUM!</v>
      </c>
      <c r="C8512" s="100">
        <v>0</v>
      </c>
      <c r="D8512">
        <v>0</v>
      </c>
    </row>
    <row r="8513" spans="1:4">
      <c r="A8513" s="31" t="e">
        <v>#NUM!</v>
      </c>
      <c r="B8513" s="100" t="e">
        <v>#NUM!</v>
      </c>
      <c r="C8513" s="100">
        <v>0</v>
      </c>
      <c r="D8513">
        <v>0</v>
      </c>
    </row>
    <row r="8514" spans="1:4">
      <c r="A8514" s="31" t="e">
        <v>#NUM!</v>
      </c>
      <c r="B8514" s="100" t="e">
        <v>#NUM!</v>
      </c>
      <c r="C8514" s="100">
        <v>0</v>
      </c>
      <c r="D8514">
        <v>0</v>
      </c>
    </row>
    <row r="8515" spans="1:4">
      <c r="A8515" s="31" t="e">
        <v>#NUM!</v>
      </c>
      <c r="B8515" s="100" t="e">
        <v>#NUM!</v>
      </c>
      <c r="C8515" s="100">
        <v>0</v>
      </c>
      <c r="D8515">
        <v>0</v>
      </c>
    </row>
    <row r="8516" spans="1:4">
      <c r="A8516" s="31" t="e">
        <v>#NUM!</v>
      </c>
      <c r="B8516" s="100" t="e">
        <v>#NUM!</v>
      </c>
      <c r="C8516" s="100">
        <v>0</v>
      </c>
      <c r="D8516">
        <v>0</v>
      </c>
    </row>
    <row r="8517" spans="1:4">
      <c r="A8517" s="31" t="e">
        <v>#NUM!</v>
      </c>
      <c r="B8517" s="100" t="e">
        <v>#NUM!</v>
      </c>
      <c r="C8517" s="100">
        <v>0</v>
      </c>
      <c r="D8517">
        <v>0</v>
      </c>
    </row>
    <row r="8518" spans="1:4">
      <c r="A8518" s="31" t="e">
        <v>#NUM!</v>
      </c>
      <c r="B8518" s="100" t="e">
        <v>#NUM!</v>
      </c>
      <c r="C8518" s="100">
        <v>0</v>
      </c>
      <c r="D8518">
        <v>0</v>
      </c>
    </row>
    <row r="8519" spans="1:4">
      <c r="A8519" s="31" t="e">
        <v>#NUM!</v>
      </c>
      <c r="B8519" s="100" t="e">
        <v>#NUM!</v>
      </c>
      <c r="C8519" s="100">
        <v>0</v>
      </c>
      <c r="D8519">
        <v>0</v>
      </c>
    </row>
    <row r="8520" spans="1:4">
      <c r="A8520" s="31" t="e">
        <v>#NUM!</v>
      </c>
      <c r="B8520" s="100" t="e">
        <v>#NUM!</v>
      </c>
      <c r="C8520" s="100">
        <v>0</v>
      </c>
      <c r="D8520">
        <v>0</v>
      </c>
    </row>
    <row r="8521" spans="1:4">
      <c r="A8521" s="31" t="e">
        <v>#NUM!</v>
      </c>
      <c r="B8521" s="100" t="e">
        <v>#NUM!</v>
      </c>
      <c r="C8521" s="100">
        <v>0</v>
      </c>
      <c r="D8521">
        <v>0</v>
      </c>
    </row>
    <row r="8522" spans="1:4">
      <c r="A8522" s="31" t="e">
        <v>#NUM!</v>
      </c>
      <c r="B8522" s="100" t="e">
        <v>#NUM!</v>
      </c>
      <c r="C8522" s="100">
        <v>0</v>
      </c>
      <c r="D8522">
        <v>0</v>
      </c>
    </row>
    <row r="8523" spans="1:4">
      <c r="A8523" s="31" t="e">
        <v>#NUM!</v>
      </c>
      <c r="B8523" s="100" t="e">
        <v>#NUM!</v>
      </c>
      <c r="C8523" s="100">
        <v>0</v>
      </c>
      <c r="D8523">
        <v>0</v>
      </c>
    </row>
    <row r="8524" spans="1:4">
      <c r="A8524" s="31" t="e">
        <v>#NUM!</v>
      </c>
      <c r="B8524" s="100" t="e">
        <v>#NUM!</v>
      </c>
      <c r="C8524" s="100">
        <v>0</v>
      </c>
      <c r="D8524">
        <v>0</v>
      </c>
    </row>
    <row r="8525" spans="1:4">
      <c r="A8525" s="31" t="e">
        <v>#NUM!</v>
      </c>
      <c r="B8525" s="100" t="e">
        <v>#NUM!</v>
      </c>
      <c r="C8525" s="100">
        <v>0</v>
      </c>
      <c r="D8525">
        <v>0</v>
      </c>
    </row>
    <row r="8526" spans="1:4">
      <c r="A8526" s="31" t="e">
        <v>#NUM!</v>
      </c>
      <c r="B8526" s="100" t="e">
        <v>#NUM!</v>
      </c>
      <c r="C8526" s="100">
        <v>0</v>
      </c>
      <c r="D8526">
        <v>0</v>
      </c>
    </row>
    <row r="8527" spans="1:4">
      <c r="A8527" s="31" t="e">
        <v>#NUM!</v>
      </c>
      <c r="B8527" s="100" t="e">
        <v>#NUM!</v>
      </c>
      <c r="C8527" s="100">
        <v>0</v>
      </c>
      <c r="D8527">
        <v>0</v>
      </c>
    </row>
    <row r="8528" spans="1:4">
      <c r="A8528" s="31" t="e">
        <v>#NUM!</v>
      </c>
      <c r="B8528" s="100" t="e">
        <v>#NUM!</v>
      </c>
      <c r="C8528" s="100">
        <v>0</v>
      </c>
      <c r="D8528">
        <v>0</v>
      </c>
    </row>
    <row r="8529" spans="1:4">
      <c r="A8529" s="31" t="e">
        <v>#NUM!</v>
      </c>
      <c r="B8529" s="100" t="e">
        <v>#NUM!</v>
      </c>
      <c r="C8529" s="100">
        <v>0</v>
      </c>
      <c r="D8529">
        <v>0</v>
      </c>
    </row>
    <row r="8530" spans="1:4">
      <c r="A8530" s="31" t="e">
        <v>#NUM!</v>
      </c>
      <c r="B8530" s="100" t="e">
        <v>#NUM!</v>
      </c>
      <c r="C8530" s="100">
        <v>0</v>
      </c>
      <c r="D8530">
        <v>0</v>
      </c>
    </row>
    <row r="8531" spans="1:4">
      <c r="A8531" s="31" t="e">
        <v>#NUM!</v>
      </c>
      <c r="B8531" s="100" t="e">
        <v>#NUM!</v>
      </c>
      <c r="C8531" s="100">
        <v>0</v>
      </c>
      <c r="D8531">
        <v>0</v>
      </c>
    </row>
    <row r="8532" spans="1:4">
      <c r="A8532" s="31" t="e">
        <v>#NUM!</v>
      </c>
      <c r="B8532" s="100" t="e">
        <v>#NUM!</v>
      </c>
      <c r="C8532" s="100">
        <v>0</v>
      </c>
      <c r="D8532">
        <v>0</v>
      </c>
    </row>
    <row r="8533" spans="1:4">
      <c r="A8533" s="31" t="e">
        <v>#NUM!</v>
      </c>
      <c r="B8533" s="100" t="e">
        <v>#NUM!</v>
      </c>
      <c r="C8533" s="100">
        <v>0</v>
      </c>
      <c r="D8533">
        <v>0</v>
      </c>
    </row>
    <row r="8534" spans="1:4">
      <c r="A8534" s="31" t="e">
        <v>#NUM!</v>
      </c>
      <c r="B8534" s="100" t="e">
        <v>#NUM!</v>
      </c>
      <c r="C8534" s="100">
        <v>0</v>
      </c>
      <c r="D8534">
        <v>0</v>
      </c>
    </row>
    <row r="8535" spans="1:4">
      <c r="A8535" s="31" t="e">
        <v>#NUM!</v>
      </c>
      <c r="B8535" s="100" t="e">
        <v>#NUM!</v>
      </c>
      <c r="C8535" s="100">
        <v>0</v>
      </c>
      <c r="D8535">
        <v>0</v>
      </c>
    </row>
    <row r="8536" spans="1:4">
      <c r="A8536" s="31" t="e">
        <v>#NUM!</v>
      </c>
      <c r="B8536" s="100" t="e">
        <v>#NUM!</v>
      </c>
      <c r="C8536" s="100">
        <v>0</v>
      </c>
      <c r="D8536">
        <v>0</v>
      </c>
    </row>
    <row r="8537" spans="1:4">
      <c r="A8537" s="31" t="e">
        <v>#NUM!</v>
      </c>
      <c r="B8537" s="100" t="e">
        <v>#NUM!</v>
      </c>
      <c r="C8537" s="100">
        <v>0</v>
      </c>
      <c r="D8537">
        <v>0</v>
      </c>
    </row>
    <row r="8538" spans="1:4">
      <c r="A8538" s="31" t="e">
        <v>#NUM!</v>
      </c>
      <c r="B8538" s="100" t="e">
        <v>#NUM!</v>
      </c>
      <c r="C8538" s="100">
        <v>0</v>
      </c>
      <c r="D8538">
        <v>0</v>
      </c>
    </row>
    <row r="8539" spans="1:4">
      <c r="A8539" s="31" t="e">
        <v>#NUM!</v>
      </c>
      <c r="B8539" s="100" t="e">
        <v>#NUM!</v>
      </c>
      <c r="C8539" s="100">
        <v>0</v>
      </c>
      <c r="D8539">
        <v>0</v>
      </c>
    </row>
    <row r="8540" spans="1:4">
      <c r="A8540" s="31" t="e">
        <v>#NUM!</v>
      </c>
      <c r="B8540" s="100" t="e">
        <v>#NUM!</v>
      </c>
      <c r="C8540" s="100">
        <v>0</v>
      </c>
      <c r="D8540">
        <v>0</v>
      </c>
    </row>
    <row r="8541" spans="1:4">
      <c r="A8541" s="31" t="e">
        <v>#NUM!</v>
      </c>
      <c r="B8541" s="100" t="e">
        <v>#NUM!</v>
      </c>
      <c r="C8541" s="100">
        <v>0</v>
      </c>
      <c r="D8541">
        <v>0</v>
      </c>
    </row>
    <row r="8542" spans="1:4">
      <c r="A8542" s="31" t="e">
        <v>#NUM!</v>
      </c>
      <c r="B8542" s="100" t="e">
        <v>#NUM!</v>
      </c>
      <c r="C8542" s="100">
        <v>0</v>
      </c>
      <c r="D8542">
        <v>0</v>
      </c>
    </row>
    <row r="8543" spans="1:4">
      <c r="A8543" s="31" t="e">
        <v>#NUM!</v>
      </c>
      <c r="B8543" s="100" t="e">
        <v>#NUM!</v>
      </c>
      <c r="C8543" s="100">
        <v>0</v>
      </c>
      <c r="D8543">
        <v>0</v>
      </c>
    </row>
    <row r="8544" spans="1:4">
      <c r="A8544" s="31" t="e">
        <v>#NUM!</v>
      </c>
      <c r="B8544" s="100" t="e">
        <v>#NUM!</v>
      </c>
      <c r="C8544" s="100">
        <v>0</v>
      </c>
      <c r="D8544">
        <v>0</v>
      </c>
    </row>
    <row r="8545" spans="1:4">
      <c r="A8545" s="31" t="e">
        <v>#NUM!</v>
      </c>
      <c r="B8545" s="100" t="e">
        <v>#NUM!</v>
      </c>
      <c r="C8545" s="100">
        <v>0</v>
      </c>
      <c r="D8545">
        <v>0</v>
      </c>
    </row>
    <row r="8546" spans="1:4">
      <c r="A8546" s="31" t="e">
        <v>#NUM!</v>
      </c>
      <c r="B8546" s="100" t="e">
        <v>#NUM!</v>
      </c>
      <c r="C8546" s="100">
        <v>0</v>
      </c>
      <c r="D8546">
        <v>0</v>
      </c>
    </row>
    <row r="8547" spans="1:4">
      <c r="A8547" s="31" t="e">
        <v>#NUM!</v>
      </c>
      <c r="B8547" s="100" t="e">
        <v>#NUM!</v>
      </c>
      <c r="C8547" s="100">
        <v>0</v>
      </c>
      <c r="D8547">
        <v>0</v>
      </c>
    </row>
    <row r="8548" spans="1:4">
      <c r="A8548" s="31" t="e">
        <v>#NUM!</v>
      </c>
      <c r="B8548" s="100" t="e">
        <v>#NUM!</v>
      </c>
      <c r="C8548" s="100">
        <v>0</v>
      </c>
      <c r="D8548">
        <v>0</v>
      </c>
    </row>
    <row r="8549" spans="1:4">
      <c r="A8549" s="31" t="e">
        <v>#NUM!</v>
      </c>
      <c r="B8549" s="100" t="e">
        <v>#NUM!</v>
      </c>
      <c r="C8549" s="100">
        <v>0</v>
      </c>
      <c r="D8549">
        <v>0</v>
      </c>
    </row>
    <row r="8550" spans="1:4">
      <c r="A8550" s="31" t="e">
        <v>#NUM!</v>
      </c>
      <c r="B8550" s="100" t="e">
        <v>#NUM!</v>
      </c>
      <c r="C8550" s="100">
        <v>0</v>
      </c>
      <c r="D8550">
        <v>0</v>
      </c>
    </row>
    <row r="8551" spans="1:4">
      <c r="A8551" s="31" t="e">
        <v>#NUM!</v>
      </c>
      <c r="B8551" s="100" t="e">
        <v>#NUM!</v>
      </c>
      <c r="C8551" s="100">
        <v>0</v>
      </c>
      <c r="D8551">
        <v>0</v>
      </c>
    </row>
    <row r="8552" spans="1:4">
      <c r="A8552" s="31" t="e">
        <v>#NUM!</v>
      </c>
      <c r="B8552" s="100" t="e">
        <v>#NUM!</v>
      </c>
      <c r="C8552" s="100">
        <v>0</v>
      </c>
      <c r="D8552">
        <v>0</v>
      </c>
    </row>
    <row r="8553" spans="1:4">
      <c r="A8553" s="31" t="e">
        <v>#NUM!</v>
      </c>
      <c r="B8553" s="100" t="e">
        <v>#NUM!</v>
      </c>
      <c r="C8553" s="100">
        <v>0</v>
      </c>
      <c r="D8553">
        <v>0</v>
      </c>
    </row>
    <row r="8554" spans="1:4">
      <c r="A8554" s="31" t="e">
        <v>#NUM!</v>
      </c>
      <c r="B8554" s="100" t="e">
        <v>#NUM!</v>
      </c>
      <c r="C8554" s="100">
        <v>0</v>
      </c>
      <c r="D8554">
        <v>0</v>
      </c>
    </row>
    <row r="8555" spans="1:4">
      <c r="A8555" s="31" t="e">
        <v>#NUM!</v>
      </c>
      <c r="B8555" s="100" t="e">
        <v>#NUM!</v>
      </c>
      <c r="C8555" s="100">
        <v>0</v>
      </c>
      <c r="D8555">
        <v>0</v>
      </c>
    </row>
    <row r="8556" spans="1:4">
      <c r="A8556" s="31" t="e">
        <v>#NUM!</v>
      </c>
      <c r="B8556" s="100" t="e">
        <v>#NUM!</v>
      </c>
      <c r="C8556" s="100">
        <v>0</v>
      </c>
      <c r="D8556">
        <v>0</v>
      </c>
    </row>
    <row r="8557" spans="1:4">
      <c r="A8557" s="31" t="e">
        <v>#NUM!</v>
      </c>
      <c r="B8557" s="100" t="e">
        <v>#NUM!</v>
      </c>
      <c r="C8557" s="100">
        <v>0</v>
      </c>
      <c r="D8557">
        <v>0</v>
      </c>
    </row>
    <row r="8558" spans="1:4">
      <c r="A8558" s="31" t="e">
        <v>#NUM!</v>
      </c>
      <c r="B8558" s="100" t="e">
        <v>#NUM!</v>
      </c>
      <c r="C8558" s="100">
        <v>0</v>
      </c>
      <c r="D8558">
        <v>0</v>
      </c>
    </row>
    <row r="8559" spans="1:4">
      <c r="A8559" s="31" t="e">
        <v>#NUM!</v>
      </c>
      <c r="B8559" s="100" t="e">
        <v>#NUM!</v>
      </c>
      <c r="C8559" s="100">
        <v>0</v>
      </c>
      <c r="D8559">
        <v>0</v>
      </c>
    </row>
    <row r="8560" spans="1:4">
      <c r="A8560" s="31" t="e">
        <v>#NUM!</v>
      </c>
      <c r="B8560" s="100" t="e">
        <v>#NUM!</v>
      </c>
      <c r="C8560" s="100">
        <v>0</v>
      </c>
      <c r="D8560">
        <v>0</v>
      </c>
    </row>
    <row r="8561" spans="1:4">
      <c r="A8561" s="31" t="e">
        <v>#NUM!</v>
      </c>
      <c r="B8561" s="100" t="e">
        <v>#NUM!</v>
      </c>
      <c r="C8561" s="100">
        <v>0</v>
      </c>
      <c r="D8561">
        <v>0</v>
      </c>
    </row>
    <row r="8562" spans="1:4">
      <c r="A8562" s="31" t="e">
        <v>#NUM!</v>
      </c>
      <c r="B8562" s="100" t="e">
        <v>#NUM!</v>
      </c>
      <c r="C8562" s="100">
        <v>0</v>
      </c>
      <c r="D8562">
        <v>0</v>
      </c>
    </row>
    <row r="8563" spans="1:4">
      <c r="A8563" s="31" t="e">
        <v>#NUM!</v>
      </c>
      <c r="B8563" s="100" t="e">
        <v>#NUM!</v>
      </c>
      <c r="C8563" s="100">
        <v>0</v>
      </c>
      <c r="D8563">
        <v>0</v>
      </c>
    </row>
    <row r="8564" spans="1:4">
      <c r="A8564" s="31" t="e">
        <v>#NUM!</v>
      </c>
      <c r="B8564" s="100" t="e">
        <v>#NUM!</v>
      </c>
      <c r="C8564" s="100">
        <v>0</v>
      </c>
      <c r="D8564">
        <v>0</v>
      </c>
    </row>
    <row r="8565" spans="1:4">
      <c r="A8565" s="31" t="e">
        <v>#NUM!</v>
      </c>
      <c r="B8565" s="100" t="e">
        <v>#NUM!</v>
      </c>
      <c r="C8565" s="100">
        <v>0</v>
      </c>
      <c r="D8565">
        <v>0</v>
      </c>
    </row>
    <row r="8566" spans="1:4">
      <c r="A8566" s="31" t="e">
        <v>#NUM!</v>
      </c>
      <c r="B8566" s="100" t="e">
        <v>#NUM!</v>
      </c>
      <c r="C8566" s="100">
        <v>0</v>
      </c>
      <c r="D8566">
        <v>0</v>
      </c>
    </row>
    <row r="8567" spans="1:4">
      <c r="A8567" s="31" t="e">
        <v>#NUM!</v>
      </c>
      <c r="B8567" s="100" t="e">
        <v>#NUM!</v>
      </c>
      <c r="C8567" s="100">
        <v>0</v>
      </c>
      <c r="D8567">
        <v>0</v>
      </c>
    </row>
    <row r="8568" spans="1:4">
      <c r="A8568" s="31" t="e">
        <v>#NUM!</v>
      </c>
      <c r="B8568" s="100" t="e">
        <v>#NUM!</v>
      </c>
      <c r="C8568" s="100">
        <v>0</v>
      </c>
      <c r="D8568">
        <v>0</v>
      </c>
    </row>
    <row r="8569" spans="1:4">
      <c r="A8569" s="31" t="e">
        <v>#NUM!</v>
      </c>
      <c r="B8569" s="100" t="e">
        <v>#NUM!</v>
      </c>
      <c r="C8569" s="100">
        <v>0</v>
      </c>
      <c r="D8569">
        <v>0</v>
      </c>
    </row>
    <row r="8570" spans="1:4">
      <c r="A8570" s="31" t="e">
        <v>#NUM!</v>
      </c>
      <c r="B8570" s="100" t="e">
        <v>#NUM!</v>
      </c>
      <c r="C8570" s="100">
        <v>0</v>
      </c>
      <c r="D8570">
        <v>0</v>
      </c>
    </row>
    <row r="8571" spans="1:4">
      <c r="A8571" s="31" t="e">
        <v>#NUM!</v>
      </c>
      <c r="B8571" s="100" t="e">
        <v>#NUM!</v>
      </c>
      <c r="C8571" s="100">
        <v>0</v>
      </c>
      <c r="D8571">
        <v>0</v>
      </c>
    </row>
    <row r="8572" spans="1:4">
      <c r="A8572" s="31" t="e">
        <v>#NUM!</v>
      </c>
      <c r="B8572" s="100" t="e">
        <v>#NUM!</v>
      </c>
      <c r="C8572" s="100">
        <v>0</v>
      </c>
      <c r="D8572">
        <v>0</v>
      </c>
    </row>
    <row r="8573" spans="1:4">
      <c r="A8573" s="31" t="e">
        <v>#NUM!</v>
      </c>
      <c r="B8573" s="100" t="e">
        <v>#NUM!</v>
      </c>
      <c r="C8573" s="100">
        <v>0</v>
      </c>
      <c r="D8573">
        <v>0</v>
      </c>
    </row>
    <row r="8574" spans="1:4">
      <c r="A8574" s="31" t="e">
        <v>#NUM!</v>
      </c>
      <c r="B8574" s="100" t="e">
        <v>#NUM!</v>
      </c>
      <c r="C8574" s="100">
        <v>0</v>
      </c>
      <c r="D8574">
        <v>0</v>
      </c>
    </row>
    <row r="8575" spans="1:4">
      <c r="A8575" s="31" t="e">
        <v>#NUM!</v>
      </c>
      <c r="B8575" s="100" t="e">
        <v>#NUM!</v>
      </c>
      <c r="C8575" s="100">
        <v>0</v>
      </c>
      <c r="D8575">
        <v>0</v>
      </c>
    </row>
    <row r="8576" spans="1:4">
      <c r="A8576" s="31" t="e">
        <v>#NUM!</v>
      </c>
      <c r="B8576" s="100" t="e">
        <v>#NUM!</v>
      </c>
      <c r="C8576" s="100">
        <v>0</v>
      </c>
      <c r="D8576">
        <v>0</v>
      </c>
    </row>
    <row r="8577" spans="1:4">
      <c r="A8577" s="31" t="e">
        <v>#NUM!</v>
      </c>
      <c r="B8577" s="100" t="e">
        <v>#NUM!</v>
      </c>
      <c r="C8577" s="100">
        <v>0</v>
      </c>
      <c r="D8577">
        <v>0</v>
      </c>
    </row>
    <row r="8578" spans="1:4">
      <c r="A8578" s="31" t="e">
        <v>#NUM!</v>
      </c>
      <c r="B8578" s="100" t="e">
        <v>#NUM!</v>
      </c>
      <c r="C8578" s="100">
        <v>0</v>
      </c>
      <c r="D8578">
        <v>0</v>
      </c>
    </row>
    <row r="8579" spans="1:4">
      <c r="A8579" s="31" t="e">
        <v>#NUM!</v>
      </c>
      <c r="B8579" s="100" t="e">
        <v>#NUM!</v>
      </c>
      <c r="C8579" s="100">
        <v>0</v>
      </c>
      <c r="D8579">
        <v>0</v>
      </c>
    </row>
    <row r="8580" spans="1:4">
      <c r="A8580" s="31" t="e">
        <v>#NUM!</v>
      </c>
      <c r="B8580" s="100" t="e">
        <v>#NUM!</v>
      </c>
      <c r="C8580" s="100">
        <v>0</v>
      </c>
      <c r="D8580">
        <v>0</v>
      </c>
    </row>
    <row r="8581" spans="1:4">
      <c r="A8581" s="31" t="e">
        <v>#NUM!</v>
      </c>
      <c r="B8581" s="100" t="e">
        <v>#NUM!</v>
      </c>
      <c r="C8581" s="100">
        <v>0</v>
      </c>
      <c r="D8581">
        <v>0</v>
      </c>
    </row>
    <row r="8582" spans="1:4">
      <c r="A8582" s="31" t="e">
        <v>#NUM!</v>
      </c>
      <c r="B8582" s="100" t="e">
        <v>#NUM!</v>
      </c>
      <c r="C8582" s="100">
        <v>0</v>
      </c>
      <c r="D8582">
        <v>0</v>
      </c>
    </row>
    <row r="8583" spans="1:4">
      <c r="A8583" s="31" t="e">
        <v>#NUM!</v>
      </c>
      <c r="B8583" s="100" t="e">
        <v>#NUM!</v>
      </c>
      <c r="C8583" s="100">
        <v>0</v>
      </c>
      <c r="D8583">
        <v>0</v>
      </c>
    </row>
    <row r="8584" spans="1:4">
      <c r="A8584" s="31" t="e">
        <v>#NUM!</v>
      </c>
      <c r="B8584" s="100" t="e">
        <v>#NUM!</v>
      </c>
      <c r="C8584" s="100">
        <v>0</v>
      </c>
      <c r="D8584">
        <v>0</v>
      </c>
    </row>
    <row r="8585" spans="1:4">
      <c r="A8585" s="31" t="e">
        <v>#NUM!</v>
      </c>
      <c r="B8585" s="100" t="e">
        <v>#NUM!</v>
      </c>
      <c r="C8585" s="100">
        <v>0</v>
      </c>
      <c r="D8585">
        <v>0</v>
      </c>
    </row>
    <row r="8586" spans="1:4">
      <c r="A8586" s="31" t="e">
        <v>#NUM!</v>
      </c>
      <c r="B8586" s="100" t="e">
        <v>#NUM!</v>
      </c>
      <c r="C8586" s="100">
        <v>0</v>
      </c>
      <c r="D8586">
        <v>0</v>
      </c>
    </row>
    <row r="8587" spans="1:4">
      <c r="A8587" s="31" t="e">
        <v>#NUM!</v>
      </c>
      <c r="B8587" s="100" t="e">
        <v>#NUM!</v>
      </c>
      <c r="C8587" s="100">
        <v>0</v>
      </c>
      <c r="D8587">
        <v>0</v>
      </c>
    </row>
    <row r="8588" spans="1:4">
      <c r="A8588" s="31" t="e">
        <v>#NUM!</v>
      </c>
      <c r="B8588" s="100" t="e">
        <v>#NUM!</v>
      </c>
      <c r="C8588" s="100">
        <v>0</v>
      </c>
      <c r="D8588">
        <v>0</v>
      </c>
    </row>
    <row r="8589" spans="1:4">
      <c r="A8589" s="31" t="e">
        <v>#NUM!</v>
      </c>
      <c r="B8589" s="100" t="e">
        <v>#NUM!</v>
      </c>
      <c r="C8589" s="100">
        <v>0</v>
      </c>
      <c r="D8589">
        <v>0</v>
      </c>
    </row>
    <row r="8590" spans="1:4">
      <c r="A8590" s="31" t="e">
        <v>#NUM!</v>
      </c>
      <c r="B8590" s="100" t="e">
        <v>#NUM!</v>
      </c>
      <c r="C8590" s="100">
        <v>0</v>
      </c>
      <c r="D8590">
        <v>0</v>
      </c>
    </row>
    <row r="8591" spans="1:4">
      <c r="A8591" s="31" t="e">
        <v>#NUM!</v>
      </c>
      <c r="B8591" s="100" t="e">
        <v>#NUM!</v>
      </c>
      <c r="C8591" s="100">
        <v>0</v>
      </c>
      <c r="D8591">
        <v>0</v>
      </c>
    </row>
    <row r="8592" spans="1:4">
      <c r="A8592" s="31" t="e">
        <v>#NUM!</v>
      </c>
      <c r="B8592" s="100" t="e">
        <v>#NUM!</v>
      </c>
      <c r="C8592" s="100">
        <v>0</v>
      </c>
      <c r="D8592">
        <v>0</v>
      </c>
    </row>
    <row r="8593" spans="1:4">
      <c r="A8593" s="31" t="e">
        <v>#NUM!</v>
      </c>
      <c r="B8593" s="100" t="e">
        <v>#NUM!</v>
      </c>
      <c r="C8593" s="100">
        <v>0</v>
      </c>
      <c r="D8593">
        <v>0</v>
      </c>
    </row>
    <row r="8594" spans="1:4">
      <c r="A8594" s="31" t="e">
        <v>#NUM!</v>
      </c>
      <c r="B8594" s="100" t="e">
        <v>#NUM!</v>
      </c>
      <c r="C8594" s="100">
        <v>0</v>
      </c>
      <c r="D8594">
        <v>0</v>
      </c>
    </row>
    <row r="8595" spans="1:4">
      <c r="A8595" s="31" t="e">
        <v>#NUM!</v>
      </c>
      <c r="B8595" s="100" t="e">
        <v>#NUM!</v>
      </c>
      <c r="C8595" s="100">
        <v>0</v>
      </c>
      <c r="D8595">
        <v>0</v>
      </c>
    </row>
    <row r="8596" spans="1:4">
      <c r="A8596" s="31" t="e">
        <v>#NUM!</v>
      </c>
      <c r="B8596" s="100" t="e">
        <v>#NUM!</v>
      </c>
      <c r="C8596" s="100">
        <v>0</v>
      </c>
      <c r="D8596">
        <v>0</v>
      </c>
    </row>
    <row r="8597" spans="1:4">
      <c r="A8597" s="31" t="e">
        <v>#NUM!</v>
      </c>
      <c r="B8597" s="100" t="e">
        <v>#NUM!</v>
      </c>
      <c r="C8597" s="100">
        <v>0</v>
      </c>
      <c r="D8597">
        <v>0</v>
      </c>
    </row>
    <row r="8598" spans="1:4">
      <c r="A8598" s="31" t="e">
        <v>#NUM!</v>
      </c>
      <c r="B8598" s="100" t="e">
        <v>#NUM!</v>
      </c>
      <c r="C8598" s="100">
        <v>0</v>
      </c>
      <c r="D8598">
        <v>0</v>
      </c>
    </row>
    <row r="8599" spans="1:4">
      <c r="A8599" s="31" t="e">
        <v>#NUM!</v>
      </c>
      <c r="B8599" s="100" t="e">
        <v>#NUM!</v>
      </c>
      <c r="C8599" s="100">
        <v>0</v>
      </c>
      <c r="D8599">
        <v>0</v>
      </c>
    </row>
    <row r="8600" spans="1:4">
      <c r="A8600" s="31" t="e">
        <v>#NUM!</v>
      </c>
      <c r="B8600" s="100" t="e">
        <v>#NUM!</v>
      </c>
      <c r="C8600" s="100">
        <v>0</v>
      </c>
      <c r="D8600">
        <v>0</v>
      </c>
    </row>
    <row r="8601" spans="1:4">
      <c r="A8601" s="31" t="e">
        <v>#NUM!</v>
      </c>
      <c r="B8601" s="100" t="e">
        <v>#NUM!</v>
      </c>
      <c r="C8601" s="100">
        <v>0</v>
      </c>
      <c r="D8601">
        <v>0</v>
      </c>
    </row>
    <row r="8602" spans="1:4">
      <c r="A8602" s="31" t="e">
        <v>#NUM!</v>
      </c>
      <c r="B8602" s="100" t="e">
        <v>#NUM!</v>
      </c>
      <c r="C8602" s="100">
        <v>0</v>
      </c>
      <c r="D8602">
        <v>0</v>
      </c>
    </row>
    <row r="8603" spans="1:4">
      <c r="A8603" s="31" t="e">
        <v>#NUM!</v>
      </c>
      <c r="B8603" s="100" t="e">
        <v>#NUM!</v>
      </c>
      <c r="C8603" s="100">
        <v>0</v>
      </c>
      <c r="D8603">
        <v>0</v>
      </c>
    </row>
    <row r="8604" spans="1:4">
      <c r="A8604" s="31" t="e">
        <v>#NUM!</v>
      </c>
      <c r="B8604" s="100" t="e">
        <v>#NUM!</v>
      </c>
      <c r="C8604" s="100">
        <v>0</v>
      </c>
      <c r="D8604">
        <v>0</v>
      </c>
    </row>
    <row r="8605" spans="1:4">
      <c r="A8605" s="31" t="e">
        <v>#NUM!</v>
      </c>
      <c r="B8605" s="100" t="e">
        <v>#NUM!</v>
      </c>
      <c r="C8605" s="100">
        <v>0</v>
      </c>
      <c r="D8605">
        <v>0</v>
      </c>
    </row>
    <row r="8606" spans="1:4">
      <c r="A8606" s="31" t="e">
        <v>#NUM!</v>
      </c>
      <c r="B8606" s="100" t="e">
        <v>#NUM!</v>
      </c>
      <c r="C8606" s="100">
        <v>0</v>
      </c>
      <c r="D8606">
        <v>0</v>
      </c>
    </row>
    <row r="8607" spans="1:4">
      <c r="A8607" s="31" t="e">
        <v>#NUM!</v>
      </c>
      <c r="B8607" s="100" t="e">
        <v>#NUM!</v>
      </c>
      <c r="C8607" s="100">
        <v>0</v>
      </c>
      <c r="D8607">
        <v>0</v>
      </c>
    </row>
    <row r="8608" spans="1:4">
      <c r="A8608" s="31" t="e">
        <v>#NUM!</v>
      </c>
      <c r="B8608" s="100" t="e">
        <v>#NUM!</v>
      </c>
      <c r="C8608" s="100">
        <v>0</v>
      </c>
      <c r="D8608">
        <v>0</v>
      </c>
    </row>
    <row r="8609" spans="1:4">
      <c r="A8609" s="31" t="e">
        <v>#NUM!</v>
      </c>
      <c r="B8609" s="100" t="e">
        <v>#NUM!</v>
      </c>
      <c r="C8609" s="100">
        <v>0</v>
      </c>
      <c r="D8609">
        <v>0</v>
      </c>
    </row>
    <row r="8610" spans="1:4">
      <c r="A8610" s="31" t="e">
        <v>#NUM!</v>
      </c>
      <c r="B8610" s="100" t="e">
        <v>#NUM!</v>
      </c>
      <c r="C8610" s="100">
        <v>0</v>
      </c>
      <c r="D8610">
        <v>0</v>
      </c>
    </row>
    <row r="8611" spans="1:4">
      <c r="A8611" s="31" t="e">
        <v>#NUM!</v>
      </c>
      <c r="B8611" s="100" t="e">
        <v>#NUM!</v>
      </c>
      <c r="C8611" s="100">
        <v>0</v>
      </c>
      <c r="D8611">
        <v>0</v>
      </c>
    </row>
    <row r="8612" spans="1:4">
      <c r="A8612" s="31" t="e">
        <v>#NUM!</v>
      </c>
      <c r="B8612" s="100" t="e">
        <v>#NUM!</v>
      </c>
      <c r="C8612" s="100">
        <v>0</v>
      </c>
      <c r="D8612">
        <v>0</v>
      </c>
    </row>
    <row r="8613" spans="1:4">
      <c r="A8613" s="31" t="e">
        <v>#NUM!</v>
      </c>
      <c r="B8613" s="100" t="e">
        <v>#NUM!</v>
      </c>
      <c r="C8613" s="100">
        <v>0</v>
      </c>
      <c r="D8613">
        <v>0</v>
      </c>
    </row>
    <row r="8614" spans="1:4">
      <c r="A8614" s="31" t="e">
        <v>#NUM!</v>
      </c>
      <c r="B8614" s="100" t="e">
        <v>#NUM!</v>
      </c>
      <c r="C8614" s="100">
        <v>0</v>
      </c>
      <c r="D8614">
        <v>0</v>
      </c>
    </row>
    <row r="8615" spans="1:4">
      <c r="A8615" s="31" t="e">
        <v>#NUM!</v>
      </c>
      <c r="B8615" s="100" t="e">
        <v>#NUM!</v>
      </c>
      <c r="C8615" s="100">
        <v>0</v>
      </c>
      <c r="D8615">
        <v>0</v>
      </c>
    </row>
    <row r="8616" spans="1:4">
      <c r="A8616" s="31" t="e">
        <v>#NUM!</v>
      </c>
      <c r="B8616" s="100" t="e">
        <v>#NUM!</v>
      </c>
      <c r="C8616" s="100">
        <v>0</v>
      </c>
      <c r="D8616">
        <v>0</v>
      </c>
    </row>
    <row r="8617" spans="1:4">
      <c r="A8617" s="31" t="e">
        <v>#NUM!</v>
      </c>
      <c r="B8617" s="100" t="e">
        <v>#NUM!</v>
      </c>
      <c r="C8617" s="100">
        <v>0</v>
      </c>
      <c r="D8617">
        <v>0</v>
      </c>
    </row>
    <row r="8618" spans="1:4">
      <c r="A8618" s="31" t="e">
        <v>#NUM!</v>
      </c>
      <c r="B8618" s="100" t="e">
        <v>#NUM!</v>
      </c>
      <c r="C8618" s="100">
        <v>0</v>
      </c>
      <c r="D8618">
        <v>0</v>
      </c>
    </row>
    <row r="8619" spans="1:4">
      <c r="A8619" s="31" t="e">
        <v>#NUM!</v>
      </c>
      <c r="B8619" s="100" t="e">
        <v>#NUM!</v>
      </c>
      <c r="C8619" s="100">
        <v>0</v>
      </c>
      <c r="D8619">
        <v>0</v>
      </c>
    </row>
    <row r="8620" spans="1:4">
      <c r="A8620" s="31" t="e">
        <v>#NUM!</v>
      </c>
      <c r="B8620" s="100" t="e">
        <v>#NUM!</v>
      </c>
      <c r="C8620" s="100">
        <v>0</v>
      </c>
      <c r="D8620">
        <v>0</v>
      </c>
    </row>
    <row r="8621" spans="1:4">
      <c r="A8621" s="31" t="e">
        <v>#NUM!</v>
      </c>
      <c r="B8621" s="100" t="e">
        <v>#NUM!</v>
      </c>
      <c r="C8621" s="100">
        <v>0</v>
      </c>
      <c r="D8621">
        <v>0</v>
      </c>
    </row>
    <row r="8622" spans="1:4">
      <c r="A8622" s="31" t="e">
        <v>#NUM!</v>
      </c>
      <c r="B8622" s="100" t="e">
        <v>#NUM!</v>
      </c>
      <c r="C8622" s="100">
        <v>0</v>
      </c>
      <c r="D8622">
        <v>0</v>
      </c>
    </row>
    <row r="8623" spans="1:4">
      <c r="A8623" s="31" t="e">
        <v>#NUM!</v>
      </c>
      <c r="B8623" s="100" t="e">
        <v>#NUM!</v>
      </c>
      <c r="C8623" s="100">
        <v>0</v>
      </c>
      <c r="D8623">
        <v>0</v>
      </c>
    </row>
    <row r="8624" spans="1:4">
      <c r="A8624" s="31" t="e">
        <v>#NUM!</v>
      </c>
      <c r="B8624" s="100" t="e">
        <v>#NUM!</v>
      </c>
      <c r="C8624" s="100">
        <v>0</v>
      </c>
      <c r="D8624">
        <v>0</v>
      </c>
    </row>
    <row r="8625" spans="1:4">
      <c r="A8625" s="31" t="e">
        <v>#NUM!</v>
      </c>
      <c r="B8625" s="100" t="e">
        <v>#NUM!</v>
      </c>
      <c r="C8625" s="100">
        <v>0</v>
      </c>
      <c r="D8625">
        <v>0</v>
      </c>
    </row>
    <row r="8626" spans="1:4">
      <c r="A8626" s="31" t="e">
        <v>#NUM!</v>
      </c>
      <c r="B8626" s="100" t="e">
        <v>#NUM!</v>
      </c>
      <c r="C8626" s="100">
        <v>0</v>
      </c>
      <c r="D8626">
        <v>0</v>
      </c>
    </row>
    <row r="8627" spans="1:4">
      <c r="A8627" s="31" t="e">
        <v>#NUM!</v>
      </c>
      <c r="B8627" s="100" t="e">
        <v>#NUM!</v>
      </c>
      <c r="C8627" s="100">
        <v>0</v>
      </c>
      <c r="D8627">
        <v>0</v>
      </c>
    </row>
    <row r="8628" spans="1:4">
      <c r="A8628" s="31" t="e">
        <v>#NUM!</v>
      </c>
      <c r="B8628" s="100" t="e">
        <v>#NUM!</v>
      </c>
      <c r="C8628" s="100">
        <v>0</v>
      </c>
      <c r="D8628">
        <v>0</v>
      </c>
    </row>
    <row r="8629" spans="1:4">
      <c r="A8629" s="31" t="e">
        <v>#NUM!</v>
      </c>
      <c r="B8629" s="100" t="e">
        <v>#NUM!</v>
      </c>
      <c r="C8629" s="100">
        <v>0</v>
      </c>
      <c r="D8629">
        <v>0</v>
      </c>
    </row>
    <row r="8630" spans="1:4">
      <c r="A8630" s="31" t="e">
        <v>#NUM!</v>
      </c>
      <c r="B8630" s="100" t="e">
        <v>#NUM!</v>
      </c>
      <c r="C8630" s="100">
        <v>0</v>
      </c>
      <c r="D8630">
        <v>0</v>
      </c>
    </row>
    <row r="8631" spans="1:4">
      <c r="A8631" s="31" t="e">
        <v>#NUM!</v>
      </c>
      <c r="B8631" s="100" t="e">
        <v>#NUM!</v>
      </c>
      <c r="C8631" s="100">
        <v>0</v>
      </c>
      <c r="D8631">
        <v>0</v>
      </c>
    </row>
    <row r="8632" spans="1:4">
      <c r="A8632" s="31" t="e">
        <v>#NUM!</v>
      </c>
      <c r="B8632" s="100" t="e">
        <v>#NUM!</v>
      </c>
      <c r="C8632" s="100">
        <v>0</v>
      </c>
      <c r="D8632">
        <v>0</v>
      </c>
    </row>
    <row r="8633" spans="1:4">
      <c r="A8633" s="31" t="e">
        <v>#NUM!</v>
      </c>
      <c r="B8633" s="100" t="e">
        <v>#NUM!</v>
      </c>
      <c r="C8633" s="100">
        <v>0</v>
      </c>
      <c r="D8633">
        <v>0</v>
      </c>
    </row>
    <row r="8634" spans="1:4">
      <c r="A8634" s="31" t="e">
        <v>#NUM!</v>
      </c>
      <c r="B8634" s="100" t="e">
        <v>#NUM!</v>
      </c>
      <c r="C8634" s="100">
        <v>0</v>
      </c>
      <c r="D8634">
        <v>0</v>
      </c>
    </row>
    <row r="8635" spans="1:4">
      <c r="A8635" s="31" t="e">
        <v>#NUM!</v>
      </c>
      <c r="B8635" s="100" t="e">
        <v>#NUM!</v>
      </c>
      <c r="C8635" s="100">
        <v>0</v>
      </c>
      <c r="D8635">
        <v>0</v>
      </c>
    </row>
    <row r="8636" spans="1:4">
      <c r="A8636" s="31" t="e">
        <v>#NUM!</v>
      </c>
      <c r="B8636" s="100" t="e">
        <v>#NUM!</v>
      </c>
      <c r="C8636" s="100">
        <v>0</v>
      </c>
      <c r="D8636">
        <v>0</v>
      </c>
    </row>
    <row r="8637" spans="1:4">
      <c r="A8637" s="31" t="e">
        <v>#NUM!</v>
      </c>
      <c r="B8637" s="100" t="e">
        <v>#NUM!</v>
      </c>
      <c r="C8637" s="100">
        <v>0</v>
      </c>
      <c r="D8637">
        <v>0</v>
      </c>
    </row>
    <row r="8638" spans="1:4">
      <c r="A8638" s="31" t="e">
        <v>#NUM!</v>
      </c>
      <c r="B8638" s="100" t="e">
        <v>#NUM!</v>
      </c>
      <c r="C8638" s="100">
        <v>0</v>
      </c>
      <c r="D8638">
        <v>0</v>
      </c>
    </row>
    <row r="8639" spans="1:4">
      <c r="A8639" s="31" t="e">
        <v>#NUM!</v>
      </c>
      <c r="B8639" s="100" t="e">
        <v>#NUM!</v>
      </c>
      <c r="C8639" s="100">
        <v>0</v>
      </c>
      <c r="D8639">
        <v>0</v>
      </c>
    </row>
    <row r="8640" spans="1:4">
      <c r="A8640" s="31" t="e">
        <v>#NUM!</v>
      </c>
      <c r="B8640" s="100" t="e">
        <v>#NUM!</v>
      </c>
      <c r="C8640" s="100">
        <v>0</v>
      </c>
      <c r="D8640">
        <v>0</v>
      </c>
    </row>
    <row r="8641" spans="1:4">
      <c r="A8641" s="31" t="e">
        <v>#NUM!</v>
      </c>
      <c r="B8641" s="100" t="e">
        <v>#NUM!</v>
      </c>
      <c r="C8641" s="100">
        <v>0</v>
      </c>
      <c r="D8641">
        <v>0</v>
      </c>
    </row>
    <row r="8642" spans="1:4">
      <c r="A8642" s="31" t="e">
        <v>#NUM!</v>
      </c>
      <c r="B8642" s="100" t="e">
        <v>#NUM!</v>
      </c>
      <c r="C8642" s="100">
        <v>0</v>
      </c>
      <c r="D8642">
        <v>0</v>
      </c>
    </row>
    <row r="8643" spans="1:4">
      <c r="A8643" s="31" t="e">
        <v>#NUM!</v>
      </c>
      <c r="B8643" s="100" t="e">
        <v>#NUM!</v>
      </c>
      <c r="C8643" s="100">
        <v>0</v>
      </c>
      <c r="D8643">
        <v>0</v>
      </c>
    </row>
    <row r="8644" spans="1:4">
      <c r="A8644" s="31" t="e">
        <v>#NUM!</v>
      </c>
      <c r="B8644" s="100" t="e">
        <v>#NUM!</v>
      </c>
      <c r="C8644" s="100">
        <v>0</v>
      </c>
      <c r="D8644">
        <v>0</v>
      </c>
    </row>
    <row r="8645" spans="1:4">
      <c r="A8645" s="31" t="e">
        <v>#NUM!</v>
      </c>
      <c r="B8645" s="100" t="e">
        <v>#NUM!</v>
      </c>
      <c r="C8645" s="100">
        <v>0</v>
      </c>
      <c r="D8645">
        <v>0</v>
      </c>
    </row>
    <row r="8646" spans="1:4">
      <c r="A8646" s="31" t="e">
        <v>#NUM!</v>
      </c>
      <c r="B8646" s="100" t="e">
        <v>#NUM!</v>
      </c>
      <c r="C8646" s="100">
        <v>0</v>
      </c>
      <c r="D8646">
        <v>0</v>
      </c>
    </row>
    <row r="8647" spans="1:4">
      <c r="A8647" s="31" t="e">
        <v>#NUM!</v>
      </c>
      <c r="B8647" s="100" t="e">
        <v>#NUM!</v>
      </c>
      <c r="C8647" s="100">
        <v>0</v>
      </c>
      <c r="D8647">
        <v>0</v>
      </c>
    </row>
    <row r="8648" spans="1:4">
      <c r="A8648" s="31" t="e">
        <v>#NUM!</v>
      </c>
      <c r="B8648" s="100" t="e">
        <v>#NUM!</v>
      </c>
      <c r="C8648" s="100">
        <v>0</v>
      </c>
      <c r="D8648">
        <v>0</v>
      </c>
    </row>
    <row r="8649" spans="1:4">
      <c r="A8649" s="31" t="e">
        <v>#NUM!</v>
      </c>
      <c r="B8649" s="100" t="e">
        <v>#NUM!</v>
      </c>
      <c r="C8649" s="100">
        <v>0</v>
      </c>
      <c r="D8649">
        <v>0</v>
      </c>
    </row>
    <row r="8650" spans="1:4">
      <c r="A8650" s="31" t="e">
        <v>#NUM!</v>
      </c>
      <c r="B8650" s="100" t="e">
        <v>#NUM!</v>
      </c>
      <c r="C8650" s="100">
        <v>0</v>
      </c>
      <c r="D8650">
        <v>0</v>
      </c>
    </row>
    <row r="8651" spans="1:4">
      <c r="A8651" s="31" t="e">
        <v>#NUM!</v>
      </c>
      <c r="B8651" s="100" t="e">
        <v>#NUM!</v>
      </c>
      <c r="C8651" s="100">
        <v>0</v>
      </c>
      <c r="D8651">
        <v>0</v>
      </c>
    </row>
    <row r="8652" spans="1:4">
      <c r="A8652" s="31" t="e">
        <v>#NUM!</v>
      </c>
      <c r="B8652" s="100" t="e">
        <v>#NUM!</v>
      </c>
      <c r="C8652" s="100">
        <v>0</v>
      </c>
      <c r="D8652">
        <v>0</v>
      </c>
    </row>
    <row r="8653" spans="1:4">
      <c r="A8653" s="31" t="e">
        <v>#NUM!</v>
      </c>
      <c r="B8653" s="100" t="e">
        <v>#NUM!</v>
      </c>
      <c r="C8653" s="100">
        <v>0</v>
      </c>
      <c r="D8653">
        <v>0</v>
      </c>
    </row>
    <row r="8654" spans="1:4">
      <c r="A8654" s="31" t="e">
        <v>#NUM!</v>
      </c>
      <c r="B8654" s="100" t="e">
        <v>#NUM!</v>
      </c>
      <c r="C8654" s="100">
        <v>0</v>
      </c>
      <c r="D8654">
        <v>0</v>
      </c>
    </row>
    <row r="8655" spans="1:4">
      <c r="A8655" s="31" t="e">
        <v>#NUM!</v>
      </c>
      <c r="B8655" s="100" t="e">
        <v>#NUM!</v>
      </c>
      <c r="C8655" s="100">
        <v>0</v>
      </c>
      <c r="D8655">
        <v>0</v>
      </c>
    </row>
    <row r="8656" spans="1:4">
      <c r="A8656" s="31" t="e">
        <v>#NUM!</v>
      </c>
      <c r="B8656" s="100" t="e">
        <v>#NUM!</v>
      </c>
      <c r="C8656" s="100">
        <v>0</v>
      </c>
      <c r="D8656">
        <v>0</v>
      </c>
    </row>
    <row r="8657" spans="1:4">
      <c r="A8657" s="31" t="e">
        <v>#NUM!</v>
      </c>
      <c r="B8657" s="100" t="e">
        <v>#NUM!</v>
      </c>
      <c r="C8657" s="100">
        <v>0</v>
      </c>
      <c r="D8657">
        <v>0</v>
      </c>
    </row>
    <row r="8658" spans="1:4">
      <c r="A8658" s="31" t="e">
        <v>#NUM!</v>
      </c>
      <c r="B8658" s="100" t="e">
        <v>#NUM!</v>
      </c>
      <c r="C8658" s="100">
        <v>0</v>
      </c>
      <c r="D8658">
        <v>0</v>
      </c>
    </row>
    <row r="8659" spans="1:4">
      <c r="A8659" s="31" t="e">
        <v>#NUM!</v>
      </c>
      <c r="B8659" s="100" t="e">
        <v>#NUM!</v>
      </c>
      <c r="C8659" s="100">
        <v>0</v>
      </c>
      <c r="D8659">
        <v>0</v>
      </c>
    </row>
    <row r="8660" spans="1:4">
      <c r="A8660" s="31" t="e">
        <v>#NUM!</v>
      </c>
      <c r="B8660" s="100" t="e">
        <v>#NUM!</v>
      </c>
      <c r="C8660" s="100">
        <v>0</v>
      </c>
      <c r="D8660">
        <v>0</v>
      </c>
    </row>
    <row r="8661" spans="1:4">
      <c r="A8661" s="31" t="e">
        <v>#NUM!</v>
      </c>
      <c r="B8661" s="100" t="e">
        <v>#NUM!</v>
      </c>
      <c r="C8661" s="100">
        <v>0</v>
      </c>
      <c r="D8661">
        <v>0</v>
      </c>
    </row>
    <row r="8662" spans="1:4">
      <c r="A8662" s="31" t="e">
        <v>#NUM!</v>
      </c>
      <c r="B8662" s="100" t="e">
        <v>#NUM!</v>
      </c>
      <c r="C8662" s="100">
        <v>0</v>
      </c>
      <c r="D8662">
        <v>0</v>
      </c>
    </row>
    <row r="8663" spans="1:4">
      <c r="A8663" s="31" t="e">
        <v>#NUM!</v>
      </c>
      <c r="B8663" s="100" t="e">
        <v>#NUM!</v>
      </c>
      <c r="C8663" s="100">
        <v>0</v>
      </c>
      <c r="D8663">
        <v>0</v>
      </c>
    </row>
    <row r="8664" spans="1:4">
      <c r="A8664" s="31" t="e">
        <v>#NUM!</v>
      </c>
      <c r="B8664" s="100" t="e">
        <v>#NUM!</v>
      </c>
      <c r="C8664" s="100">
        <v>0</v>
      </c>
      <c r="D8664">
        <v>0</v>
      </c>
    </row>
    <row r="8665" spans="1:4">
      <c r="A8665" s="31" t="e">
        <v>#NUM!</v>
      </c>
      <c r="B8665" s="100" t="e">
        <v>#NUM!</v>
      </c>
      <c r="C8665" s="100">
        <v>0</v>
      </c>
      <c r="D8665">
        <v>0</v>
      </c>
    </row>
    <row r="8666" spans="1:4">
      <c r="A8666" s="31" t="e">
        <v>#NUM!</v>
      </c>
      <c r="B8666" s="100" t="e">
        <v>#NUM!</v>
      </c>
      <c r="C8666" s="100">
        <v>0</v>
      </c>
      <c r="D8666">
        <v>0</v>
      </c>
    </row>
    <row r="8667" spans="1:4">
      <c r="A8667" s="31" t="e">
        <v>#NUM!</v>
      </c>
      <c r="B8667" s="100" t="e">
        <v>#NUM!</v>
      </c>
      <c r="C8667" s="100">
        <v>0</v>
      </c>
      <c r="D8667">
        <v>0</v>
      </c>
    </row>
    <row r="8668" spans="1:4">
      <c r="A8668" s="31" t="e">
        <v>#NUM!</v>
      </c>
      <c r="B8668" s="100" t="e">
        <v>#NUM!</v>
      </c>
      <c r="C8668" s="100">
        <v>0</v>
      </c>
      <c r="D8668">
        <v>0</v>
      </c>
    </row>
    <row r="8669" spans="1:4">
      <c r="A8669" s="31" t="e">
        <v>#NUM!</v>
      </c>
      <c r="B8669" s="100" t="e">
        <v>#NUM!</v>
      </c>
      <c r="C8669" s="100">
        <v>0</v>
      </c>
      <c r="D8669">
        <v>0</v>
      </c>
    </row>
    <row r="8670" spans="1:4">
      <c r="A8670" s="31" t="e">
        <v>#NUM!</v>
      </c>
      <c r="B8670" s="100" t="e">
        <v>#NUM!</v>
      </c>
      <c r="C8670" s="100">
        <v>0</v>
      </c>
      <c r="D8670">
        <v>0</v>
      </c>
    </row>
    <row r="8671" spans="1:4">
      <c r="A8671" s="31" t="e">
        <v>#NUM!</v>
      </c>
      <c r="B8671" s="100" t="e">
        <v>#NUM!</v>
      </c>
      <c r="C8671" s="100">
        <v>0</v>
      </c>
      <c r="D8671">
        <v>0</v>
      </c>
    </row>
    <row r="8672" spans="1:4">
      <c r="A8672" s="31" t="e">
        <v>#NUM!</v>
      </c>
      <c r="B8672" s="100" t="e">
        <v>#NUM!</v>
      </c>
      <c r="C8672" s="100">
        <v>0</v>
      </c>
      <c r="D8672">
        <v>0</v>
      </c>
    </row>
    <row r="8673" spans="1:4">
      <c r="A8673" s="31" t="e">
        <v>#NUM!</v>
      </c>
      <c r="B8673" s="100" t="e">
        <v>#NUM!</v>
      </c>
      <c r="C8673" s="100">
        <v>0</v>
      </c>
      <c r="D8673">
        <v>0</v>
      </c>
    </row>
    <row r="8674" spans="1:4">
      <c r="A8674" s="31" t="e">
        <v>#NUM!</v>
      </c>
      <c r="B8674" s="100" t="e">
        <v>#NUM!</v>
      </c>
      <c r="C8674" s="100">
        <v>0</v>
      </c>
      <c r="D8674">
        <v>0</v>
      </c>
    </row>
    <row r="8675" spans="1:4">
      <c r="A8675" s="31" t="e">
        <v>#NUM!</v>
      </c>
      <c r="B8675" s="100" t="e">
        <v>#NUM!</v>
      </c>
      <c r="C8675" s="100">
        <v>0</v>
      </c>
      <c r="D8675">
        <v>0</v>
      </c>
    </row>
    <row r="8676" spans="1:4">
      <c r="A8676" s="31" t="e">
        <v>#NUM!</v>
      </c>
      <c r="B8676" s="100" t="e">
        <v>#NUM!</v>
      </c>
      <c r="C8676" s="100">
        <v>0</v>
      </c>
      <c r="D8676">
        <v>0</v>
      </c>
    </row>
    <row r="8677" spans="1:4">
      <c r="A8677" s="31" t="e">
        <v>#NUM!</v>
      </c>
      <c r="B8677" s="100" t="e">
        <v>#NUM!</v>
      </c>
      <c r="C8677" s="100">
        <v>0</v>
      </c>
      <c r="D8677">
        <v>0</v>
      </c>
    </row>
    <row r="8678" spans="1:4">
      <c r="A8678" s="31" t="e">
        <v>#NUM!</v>
      </c>
      <c r="B8678" s="100" t="e">
        <v>#NUM!</v>
      </c>
      <c r="C8678" s="100">
        <v>0</v>
      </c>
      <c r="D8678">
        <v>0</v>
      </c>
    </row>
    <row r="8679" spans="1:4">
      <c r="A8679" s="31" t="e">
        <v>#NUM!</v>
      </c>
      <c r="B8679" s="100" t="e">
        <v>#NUM!</v>
      </c>
      <c r="C8679" s="100">
        <v>0</v>
      </c>
      <c r="D8679">
        <v>0</v>
      </c>
    </row>
    <row r="8680" spans="1:4">
      <c r="A8680" s="31" t="e">
        <v>#NUM!</v>
      </c>
      <c r="B8680" s="100" t="e">
        <v>#NUM!</v>
      </c>
      <c r="C8680" s="100">
        <v>0</v>
      </c>
      <c r="D8680">
        <v>0</v>
      </c>
    </row>
    <row r="8681" spans="1:4">
      <c r="A8681" s="31" t="e">
        <v>#NUM!</v>
      </c>
      <c r="B8681" s="100" t="e">
        <v>#NUM!</v>
      </c>
      <c r="C8681" s="100">
        <v>0</v>
      </c>
      <c r="D8681">
        <v>0</v>
      </c>
    </row>
    <row r="8682" spans="1:4">
      <c r="A8682" s="31" t="e">
        <v>#NUM!</v>
      </c>
      <c r="B8682" s="100" t="e">
        <v>#NUM!</v>
      </c>
      <c r="C8682" s="100">
        <v>0</v>
      </c>
      <c r="D8682">
        <v>0</v>
      </c>
    </row>
    <row r="8683" spans="1:4">
      <c r="A8683" s="31" t="e">
        <v>#NUM!</v>
      </c>
      <c r="B8683" s="100" t="e">
        <v>#NUM!</v>
      </c>
      <c r="C8683" s="100">
        <v>0</v>
      </c>
      <c r="D8683">
        <v>0</v>
      </c>
    </row>
    <row r="8684" spans="1:4">
      <c r="A8684" s="31" t="e">
        <v>#NUM!</v>
      </c>
      <c r="B8684" s="100" t="e">
        <v>#NUM!</v>
      </c>
      <c r="C8684" s="100">
        <v>0</v>
      </c>
      <c r="D8684">
        <v>0</v>
      </c>
    </row>
    <row r="8685" spans="1:4">
      <c r="A8685" s="31" t="e">
        <v>#NUM!</v>
      </c>
      <c r="B8685" s="100" t="e">
        <v>#NUM!</v>
      </c>
      <c r="C8685" s="100">
        <v>0</v>
      </c>
      <c r="D8685">
        <v>0</v>
      </c>
    </row>
    <row r="8686" spans="1:4">
      <c r="A8686" s="31" t="e">
        <v>#NUM!</v>
      </c>
      <c r="B8686" s="100" t="e">
        <v>#NUM!</v>
      </c>
      <c r="C8686" s="100">
        <v>0</v>
      </c>
      <c r="D8686">
        <v>0</v>
      </c>
    </row>
    <row r="8687" spans="1:4">
      <c r="A8687" s="31" t="e">
        <v>#NUM!</v>
      </c>
      <c r="B8687" s="100" t="e">
        <v>#NUM!</v>
      </c>
      <c r="C8687" s="100">
        <v>0</v>
      </c>
      <c r="D8687">
        <v>0</v>
      </c>
    </row>
    <row r="8688" spans="1:4">
      <c r="A8688" s="31" t="e">
        <v>#NUM!</v>
      </c>
      <c r="B8688" s="100" t="e">
        <v>#NUM!</v>
      </c>
      <c r="C8688" s="100">
        <v>0</v>
      </c>
      <c r="D8688">
        <v>0</v>
      </c>
    </row>
    <row r="8689" spans="1:4">
      <c r="A8689" s="31" t="e">
        <v>#NUM!</v>
      </c>
      <c r="B8689" s="100" t="e">
        <v>#NUM!</v>
      </c>
      <c r="C8689" s="100">
        <v>0</v>
      </c>
      <c r="D8689">
        <v>0</v>
      </c>
    </row>
    <row r="8690" spans="1:4">
      <c r="A8690" s="31" t="e">
        <v>#NUM!</v>
      </c>
      <c r="B8690" s="100" t="e">
        <v>#NUM!</v>
      </c>
      <c r="C8690" s="100">
        <v>0</v>
      </c>
      <c r="D8690">
        <v>0</v>
      </c>
    </row>
    <row r="8691" spans="1:4">
      <c r="A8691" s="31" t="e">
        <v>#NUM!</v>
      </c>
      <c r="B8691" s="100" t="e">
        <v>#NUM!</v>
      </c>
      <c r="C8691" s="100">
        <v>0</v>
      </c>
      <c r="D8691">
        <v>0</v>
      </c>
    </row>
    <row r="8692" spans="1:4">
      <c r="A8692" s="31" t="e">
        <v>#NUM!</v>
      </c>
      <c r="B8692" s="100" t="e">
        <v>#NUM!</v>
      </c>
      <c r="C8692" s="100">
        <v>0</v>
      </c>
      <c r="D8692">
        <v>0</v>
      </c>
    </row>
    <row r="8693" spans="1:4">
      <c r="A8693" s="31" t="e">
        <v>#NUM!</v>
      </c>
      <c r="B8693" s="100" t="e">
        <v>#NUM!</v>
      </c>
      <c r="C8693" s="100">
        <v>0</v>
      </c>
      <c r="D8693">
        <v>0</v>
      </c>
    </row>
    <row r="8694" spans="1:4">
      <c r="A8694" s="31" t="e">
        <v>#NUM!</v>
      </c>
      <c r="B8694" s="100" t="e">
        <v>#NUM!</v>
      </c>
      <c r="C8694" s="100">
        <v>0</v>
      </c>
      <c r="D8694">
        <v>0</v>
      </c>
    </row>
    <row r="8695" spans="1:4">
      <c r="A8695" s="31" t="e">
        <v>#NUM!</v>
      </c>
      <c r="B8695" s="100" t="e">
        <v>#NUM!</v>
      </c>
      <c r="C8695" s="100">
        <v>0</v>
      </c>
      <c r="D8695">
        <v>0</v>
      </c>
    </row>
    <row r="8696" spans="1:4">
      <c r="A8696" s="31" t="e">
        <v>#NUM!</v>
      </c>
      <c r="B8696" s="100" t="e">
        <v>#NUM!</v>
      </c>
      <c r="C8696" s="100">
        <v>0</v>
      </c>
      <c r="D8696">
        <v>0</v>
      </c>
    </row>
    <row r="8697" spans="1:4">
      <c r="A8697" s="31" t="e">
        <v>#NUM!</v>
      </c>
      <c r="B8697" s="100" t="e">
        <v>#NUM!</v>
      </c>
      <c r="C8697" s="100">
        <v>0</v>
      </c>
      <c r="D8697">
        <v>0</v>
      </c>
    </row>
    <row r="8698" spans="1:4">
      <c r="A8698" s="31" t="e">
        <v>#NUM!</v>
      </c>
      <c r="B8698" s="100" t="e">
        <v>#NUM!</v>
      </c>
      <c r="C8698" s="100">
        <v>0</v>
      </c>
      <c r="D8698">
        <v>0</v>
      </c>
    </row>
    <row r="8699" spans="1:4">
      <c r="A8699" s="31" t="e">
        <v>#NUM!</v>
      </c>
      <c r="B8699" s="100" t="e">
        <v>#NUM!</v>
      </c>
      <c r="C8699" s="100">
        <v>0</v>
      </c>
      <c r="D8699">
        <v>0</v>
      </c>
    </row>
    <row r="8700" spans="1:4">
      <c r="A8700" s="31" t="e">
        <v>#NUM!</v>
      </c>
      <c r="B8700" s="100" t="e">
        <v>#NUM!</v>
      </c>
      <c r="C8700" s="100">
        <v>0</v>
      </c>
      <c r="D8700">
        <v>0</v>
      </c>
    </row>
    <row r="8701" spans="1:4">
      <c r="A8701" s="31" t="e">
        <v>#NUM!</v>
      </c>
      <c r="B8701" s="100" t="e">
        <v>#NUM!</v>
      </c>
      <c r="C8701" s="100">
        <v>0</v>
      </c>
      <c r="D8701">
        <v>0</v>
      </c>
    </row>
    <row r="8702" spans="1:4">
      <c r="A8702" s="31" t="e">
        <v>#NUM!</v>
      </c>
      <c r="B8702" s="100" t="e">
        <v>#NUM!</v>
      </c>
      <c r="C8702" s="100">
        <v>0</v>
      </c>
      <c r="D8702">
        <v>0</v>
      </c>
    </row>
    <row r="8703" spans="1:4">
      <c r="A8703" s="31" t="e">
        <v>#NUM!</v>
      </c>
      <c r="B8703" s="100" t="e">
        <v>#NUM!</v>
      </c>
      <c r="C8703" s="100">
        <v>0</v>
      </c>
      <c r="D8703">
        <v>0</v>
      </c>
    </row>
    <row r="8704" spans="1:4">
      <c r="A8704" s="31" t="e">
        <v>#NUM!</v>
      </c>
      <c r="B8704" s="100" t="e">
        <v>#NUM!</v>
      </c>
      <c r="C8704" s="100">
        <v>0</v>
      </c>
      <c r="D8704">
        <v>0</v>
      </c>
    </row>
    <row r="8705" spans="1:4">
      <c r="A8705" s="31" t="e">
        <v>#NUM!</v>
      </c>
      <c r="B8705" s="100" t="e">
        <v>#NUM!</v>
      </c>
      <c r="C8705" s="100">
        <v>0</v>
      </c>
      <c r="D8705">
        <v>0</v>
      </c>
    </row>
    <row r="8706" spans="1:4">
      <c r="A8706" s="31" t="e">
        <v>#NUM!</v>
      </c>
      <c r="B8706" s="100" t="e">
        <v>#NUM!</v>
      </c>
      <c r="C8706" s="100">
        <v>0</v>
      </c>
      <c r="D8706">
        <v>0</v>
      </c>
    </row>
    <row r="8707" spans="1:4">
      <c r="A8707" s="31" t="e">
        <v>#NUM!</v>
      </c>
      <c r="B8707" s="100" t="e">
        <v>#NUM!</v>
      </c>
      <c r="C8707" s="100">
        <v>0</v>
      </c>
      <c r="D8707">
        <v>0</v>
      </c>
    </row>
    <row r="8708" spans="1:4">
      <c r="A8708" s="31" t="e">
        <v>#NUM!</v>
      </c>
      <c r="B8708" s="100" t="e">
        <v>#NUM!</v>
      </c>
      <c r="C8708" s="100">
        <v>0</v>
      </c>
      <c r="D8708">
        <v>0</v>
      </c>
    </row>
    <row r="8709" spans="1:4">
      <c r="A8709" s="31" t="e">
        <v>#NUM!</v>
      </c>
      <c r="B8709" s="100" t="e">
        <v>#NUM!</v>
      </c>
      <c r="C8709" s="100">
        <v>0</v>
      </c>
      <c r="D8709">
        <v>0</v>
      </c>
    </row>
    <row r="8710" spans="1:4">
      <c r="A8710" s="31" t="e">
        <v>#NUM!</v>
      </c>
      <c r="B8710" s="100" t="e">
        <v>#NUM!</v>
      </c>
      <c r="C8710" s="100">
        <v>0</v>
      </c>
      <c r="D8710">
        <v>0</v>
      </c>
    </row>
    <row r="8711" spans="1:4">
      <c r="A8711" s="31" t="e">
        <v>#NUM!</v>
      </c>
      <c r="B8711" s="100" t="e">
        <v>#NUM!</v>
      </c>
      <c r="C8711" s="100">
        <v>0</v>
      </c>
      <c r="D8711">
        <v>0</v>
      </c>
    </row>
    <row r="8712" spans="1:4">
      <c r="A8712" s="31" t="e">
        <v>#NUM!</v>
      </c>
      <c r="B8712" s="100" t="e">
        <v>#NUM!</v>
      </c>
      <c r="C8712" s="100">
        <v>0</v>
      </c>
      <c r="D8712">
        <v>0</v>
      </c>
    </row>
    <row r="8713" spans="1:4">
      <c r="A8713" s="31" t="e">
        <v>#NUM!</v>
      </c>
      <c r="B8713" s="100" t="e">
        <v>#NUM!</v>
      </c>
      <c r="C8713" s="100">
        <v>0</v>
      </c>
      <c r="D8713">
        <v>0</v>
      </c>
    </row>
    <row r="8714" spans="1:4">
      <c r="A8714" s="31" t="e">
        <v>#NUM!</v>
      </c>
      <c r="B8714" s="100" t="e">
        <v>#NUM!</v>
      </c>
      <c r="C8714" s="100">
        <v>0</v>
      </c>
      <c r="D8714">
        <v>0</v>
      </c>
    </row>
    <row r="8715" spans="1:4">
      <c r="A8715" s="31" t="e">
        <v>#NUM!</v>
      </c>
      <c r="B8715" s="100" t="e">
        <v>#NUM!</v>
      </c>
      <c r="C8715" s="100">
        <v>0</v>
      </c>
      <c r="D8715">
        <v>0</v>
      </c>
    </row>
    <row r="8716" spans="1:4">
      <c r="A8716" s="31" t="e">
        <v>#NUM!</v>
      </c>
      <c r="B8716" s="100" t="e">
        <v>#NUM!</v>
      </c>
      <c r="C8716" s="100">
        <v>0</v>
      </c>
      <c r="D8716">
        <v>0</v>
      </c>
    </row>
    <row r="8717" spans="1:4">
      <c r="A8717" s="31" t="e">
        <v>#NUM!</v>
      </c>
      <c r="B8717" s="100" t="e">
        <v>#NUM!</v>
      </c>
      <c r="C8717" s="100">
        <v>0</v>
      </c>
      <c r="D8717">
        <v>0</v>
      </c>
    </row>
    <row r="8718" spans="1:4">
      <c r="A8718" s="31" t="e">
        <v>#NUM!</v>
      </c>
      <c r="B8718" s="100" t="e">
        <v>#NUM!</v>
      </c>
      <c r="C8718" s="100">
        <v>0</v>
      </c>
      <c r="D8718">
        <v>0</v>
      </c>
    </row>
    <row r="8719" spans="1:4">
      <c r="A8719" s="31" t="e">
        <v>#NUM!</v>
      </c>
      <c r="B8719" s="100" t="e">
        <v>#NUM!</v>
      </c>
      <c r="C8719" s="100">
        <v>0</v>
      </c>
      <c r="D8719">
        <v>0</v>
      </c>
    </row>
    <row r="8720" spans="1:4">
      <c r="A8720" s="31" t="e">
        <v>#NUM!</v>
      </c>
      <c r="B8720" s="100" t="e">
        <v>#NUM!</v>
      </c>
      <c r="C8720" s="100">
        <v>0</v>
      </c>
      <c r="D8720">
        <v>0</v>
      </c>
    </row>
    <row r="8721" spans="1:4">
      <c r="A8721" s="31" t="e">
        <v>#NUM!</v>
      </c>
      <c r="B8721" s="100" t="e">
        <v>#NUM!</v>
      </c>
      <c r="C8721" s="100">
        <v>0</v>
      </c>
      <c r="D8721">
        <v>0</v>
      </c>
    </row>
    <row r="8722" spans="1:4">
      <c r="A8722" s="31" t="e">
        <v>#NUM!</v>
      </c>
      <c r="B8722" s="100" t="e">
        <v>#NUM!</v>
      </c>
      <c r="C8722" s="100">
        <v>0</v>
      </c>
      <c r="D8722">
        <v>0</v>
      </c>
    </row>
    <row r="8723" spans="1:4">
      <c r="A8723" s="31" t="e">
        <v>#NUM!</v>
      </c>
      <c r="B8723" s="100" t="e">
        <v>#NUM!</v>
      </c>
      <c r="C8723" s="100">
        <v>0</v>
      </c>
      <c r="D8723">
        <v>0</v>
      </c>
    </row>
    <row r="8724" spans="1:4">
      <c r="A8724" s="31" t="e">
        <v>#NUM!</v>
      </c>
      <c r="B8724" s="100" t="e">
        <v>#NUM!</v>
      </c>
      <c r="C8724" s="100">
        <v>0</v>
      </c>
      <c r="D8724">
        <v>0</v>
      </c>
    </row>
    <row r="8725" spans="1:4">
      <c r="A8725" s="31" t="e">
        <v>#NUM!</v>
      </c>
      <c r="B8725" s="100" t="e">
        <v>#NUM!</v>
      </c>
      <c r="C8725" s="100">
        <v>0</v>
      </c>
      <c r="D8725">
        <v>0</v>
      </c>
    </row>
    <row r="8726" spans="1:4">
      <c r="A8726" s="31" t="e">
        <v>#NUM!</v>
      </c>
      <c r="B8726" s="100" t="e">
        <v>#NUM!</v>
      </c>
      <c r="C8726" s="100">
        <v>0</v>
      </c>
      <c r="D8726">
        <v>0</v>
      </c>
    </row>
    <row r="8727" spans="1:4">
      <c r="A8727" s="31" t="e">
        <v>#NUM!</v>
      </c>
      <c r="B8727" s="100" t="e">
        <v>#NUM!</v>
      </c>
      <c r="C8727" s="100">
        <v>0</v>
      </c>
      <c r="D8727">
        <v>0</v>
      </c>
    </row>
    <row r="8728" spans="1:4">
      <c r="A8728" s="31" t="e">
        <v>#NUM!</v>
      </c>
      <c r="B8728" s="100" t="e">
        <v>#NUM!</v>
      </c>
      <c r="C8728" s="100">
        <v>0</v>
      </c>
      <c r="D8728">
        <v>0</v>
      </c>
    </row>
    <row r="8729" spans="1:4">
      <c r="A8729" s="31" t="e">
        <v>#NUM!</v>
      </c>
      <c r="B8729" s="100" t="e">
        <v>#NUM!</v>
      </c>
      <c r="C8729" s="100">
        <v>0</v>
      </c>
      <c r="D8729">
        <v>0</v>
      </c>
    </row>
    <row r="8730" spans="1:4">
      <c r="A8730" s="31" t="e">
        <v>#NUM!</v>
      </c>
      <c r="B8730" s="100" t="e">
        <v>#NUM!</v>
      </c>
      <c r="C8730" s="100">
        <v>0</v>
      </c>
      <c r="D8730">
        <v>0</v>
      </c>
    </row>
    <row r="8731" spans="1:4">
      <c r="A8731" s="31" t="e">
        <v>#NUM!</v>
      </c>
      <c r="B8731" s="100" t="e">
        <v>#NUM!</v>
      </c>
      <c r="C8731" s="100">
        <v>0</v>
      </c>
      <c r="D8731">
        <v>0</v>
      </c>
    </row>
    <row r="8732" spans="1:4">
      <c r="A8732" s="31" t="e">
        <v>#NUM!</v>
      </c>
      <c r="B8732" s="100" t="e">
        <v>#NUM!</v>
      </c>
      <c r="C8732" s="100">
        <v>0</v>
      </c>
      <c r="D8732">
        <v>0</v>
      </c>
    </row>
    <row r="8733" spans="1:4">
      <c r="A8733" s="31" t="e">
        <v>#NUM!</v>
      </c>
      <c r="B8733" s="100" t="e">
        <v>#NUM!</v>
      </c>
      <c r="C8733" s="100">
        <v>0</v>
      </c>
      <c r="D8733">
        <v>0</v>
      </c>
    </row>
    <row r="8734" spans="1:4">
      <c r="A8734" s="31" t="e">
        <v>#NUM!</v>
      </c>
      <c r="B8734" s="100" t="e">
        <v>#NUM!</v>
      </c>
      <c r="C8734" s="100">
        <v>0</v>
      </c>
      <c r="D8734">
        <v>0</v>
      </c>
    </row>
    <row r="8735" spans="1:4">
      <c r="A8735" s="31" t="e">
        <v>#NUM!</v>
      </c>
      <c r="B8735" s="100" t="e">
        <v>#NUM!</v>
      </c>
      <c r="C8735" s="100">
        <v>0</v>
      </c>
      <c r="D8735">
        <v>0</v>
      </c>
    </row>
    <row r="8736" spans="1:4">
      <c r="A8736" s="31" t="e">
        <v>#NUM!</v>
      </c>
      <c r="B8736" s="100" t="e">
        <v>#NUM!</v>
      </c>
      <c r="C8736" s="100">
        <v>0</v>
      </c>
      <c r="D8736">
        <v>0</v>
      </c>
    </row>
    <row r="8737" spans="1:4">
      <c r="A8737" s="31" t="e">
        <v>#NUM!</v>
      </c>
      <c r="B8737" s="100" t="e">
        <v>#NUM!</v>
      </c>
      <c r="C8737" s="100">
        <v>0</v>
      </c>
      <c r="D8737">
        <v>0</v>
      </c>
    </row>
    <row r="8738" spans="1:4">
      <c r="A8738" s="31" t="e">
        <v>#NUM!</v>
      </c>
      <c r="B8738" s="100" t="e">
        <v>#NUM!</v>
      </c>
      <c r="C8738" s="100">
        <v>0</v>
      </c>
      <c r="D8738">
        <v>0</v>
      </c>
    </row>
    <row r="8739" spans="1:4">
      <c r="A8739" s="31" t="e">
        <v>#NUM!</v>
      </c>
      <c r="B8739" s="100" t="e">
        <v>#NUM!</v>
      </c>
      <c r="C8739" s="100">
        <v>0</v>
      </c>
      <c r="D8739">
        <v>0</v>
      </c>
    </row>
    <row r="8740" spans="1:4">
      <c r="A8740" s="31" t="e">
        <v>#NUM!</v>
      </c>
      <c r="B8740" s="100" t="e">
        <v>#NUM!</v>
      </c>
      <c r="C8740" s="100">
        <v>0</v>
      </c>
      <c r="D8740">
        <v>0</v>
      </c>
    </row>
    <row r="8741" spans="1:4">
      <c r="A8741" s="31" t="e">
        <v>#NUM!</v>
      </c>
      <c r="B8741" s="100" t="e">
        <v>#NUM!</v>
      </c>
      <c r="C8741" s="100">
        <v>0</v>
      </c>
      <c r="D8741">
        <v>0</v>
      </c>
    </row>
    <row r="8742" spans="1:4">
      <c r="A8742" s="31" t="e">
        <v>#NUM!</v>
      </c>
      <c r="B8742" s="100" t="e">
        <v>#NUM!</v>
      </c>
      <c r="C8742" s="100">
        <v>0</v>
      </c>
      <c r="D8742">
        <v>0</v>
      </c>
    </row>
    <row r="8743" spans="1:4">
      <c r="A8743" s="31" t="e">
        <v>#NUM!</v>
      </c>
      <c r="B8743" s="100" t="e">
        <v>#NUM!</v>
      </c>
      <c r="C8743" s="100">
        <v>0</v>
      </c>
      <c r="D8743">
        <v>0</v>
      </c>
    </row>
    <row r="8744" spans="1:4">
      <c r="A8744" s="31" t="e">
        <v>#NUM!</v>
      </c>
      <c r="B8744" s="100" t="e">
        <v>#NUM!</v>
      </c>
      <c r="C8744" s="100">
        <v>0</v>
      </c>
      <c r="D8744">
        <v>0</v>
      </c>
    </row>
    <row r="8745" spans="1:4">
      <c r="A8745" s="31" t="e">
        <v>#NUM!</v>
      </c>
      <c r="B8745" s="100" t="e">
        <v>#NUM!</v>
      </c>
      <c r="C8745" s="100">
        <v>0</v>
      </c>
      <c r="D8745">
        <v>0</v>
      </c>
    </row>
    <row r="8746" spans="1:4">
      <c r="A8746" s="31" t="e">
        <v>#NUM!</v>
      </c>
      <c r="B8746" s="100" t="e">
        <v>#NUM!</v>
      </c>
      <c r="C8746" s="100">
        <v>0</v>
      </c>
      <c r="D8746">
        <v>0</v>
      </c>
    </row>
    <row r="8747" spans="1:4">
      <c r="A8747" s="31" t="e">
        <v>#NUM!</v>
      </c>
      <c r="B8747" s="100" t="e">
        <v>#NUM!</v>
      </c>
      <c r="C8747" s="100">
        <v>0</v>
      </c>
      <c r="D8747">
        <v>0</v>
      </c>
    </row>
    <row r="8748" spans="1:4">
      <c r="A8748" s="31" t="e">
        <v>#NUM!</v>
      </c>
      <c r="B8748" s="100" t="e">
        <v>#NUM!</v>
      </c>
      <c r="C8748" s="100">
        <v>0</v>
      </c>
      <c r="D8748">
        <v>0</v>
      </c>
    </row>
    <row r="8749" spans="1:4">
      <c r="A8749" s="31" t="e">
        <v>#NUM!</v>
      </c>
      <c r="B8749" s="100" t="e">
        <v>#NUM!</v>
      </c>
      <c r="C8749" s="100">
        <v>0</v>
      </c>
      <c r="D8749">
        <v>0</v>
      </c>
    </row>
    <row r="8750" spans="1:4">
      <c r="A8750" s="31" t="e">
        <v>#NUM!</v>
      </c>
      <c r="B8750" s="100" t="e">
        <v>#NUM!</v>
      </c>
      <c r="C8750" s="100">
        <v>0</v>
      </c>
      <c r="D8750">
        <v>0</v>
      </c>
    </row>
    <row r="8751" spans="1:4">
      <c r="A8751" s="31" t="e">
        <v>#NUM!</v>
      </c>
      <c r="B8751" s="100" t="e">
        <v>#NUM!</v>
      </c>
      <c r="C8751" s="100">
        <v>0</v>
      </c>
      <c r="D8751">
        <v>0</v>
      </c>
    </row>
    <row r="8752" spans="1:4">
      <c r="A8752" s="31" t="e">
        <v>#NUM!</v>
      </c>
      <c r="B8752" s="100" t="e">
        <v>#NUM!</v>
      </c>
      <c r="C8752" s="100">
        <v>0</v>
      </c>
      <c r="D8752">
        <v>0</v>
      </c>
    </row>
    <row r="8753" spans="1:4">
      <c r="A8753" s="31" t="e">
        <v>#NUM!</v>
      </c>
      <c r="B8753" s="100" t="e">
        <v>#NUM!</v>
      </c>
      <c r="C8753" s="100">
        <v>0</v>
      </c>
      <c r="D8753">
        <v>0</v>
      </c>
    </row>
    <row r="8754" spans="1:4">
      <c r="A8754" s="31" t="e">
        <v>#NUM!</v>
      </c>
      <c r="B8754" s="100" t="e">
        <v>#NUM!</v>
      </c>
      <c r="C8754" s="100">
        <v>0</v>
      </c>
      <c r="D8754">
        <v>0</v>
      </c>
    </row>
    <row r="8755" spans="1:4">
      <c r="A8755" s="31" t="e">
        <v>#NUM!</v>
      </c>
      <c r="B8755" s="100" t="e">
        <v>#NUM!</v>
      </c>
      <c r="C8755" s="100">
        <v>0</v>
      </c>
      <c r="D8755">
        <v>0</v>
      </c>
    </row>
    <row r="8756" spans="1:4">
      <c r="A8756" s="31" t="e">
        <v>#NUM!</v>
      </c>
      <c r="B8756" s="100" t="e">
        <v>#NUM!</v>
      </c>
      <c r="C8756" s="100">
        <v>0</v>
      </c>
      <c r="D8756">
        <v>0</v>
      </c>
    </row>
    <row r="8757" spans="1:4">
      <c r="A8757" s="31" t="e">
        <v>#NUM!</v>
      </c>
      <c r="B8757" s="100" t="e">
        <v>#NUM!</v>
      </c>
      <c r="C8757" s="100">
        <v>0</v>
      </c>
      <c r="D8757">
        <v>0</v>
      </c>
    </row>
    <row r="8758" spans="1:4">
      <c r="A8758" s="31" t="e">
        <v>#NUM!</v>
      </c>
      <c r="B8758" s="100" t="e">
        <v>#NUM!</v>
      </c>
      <c r="C8758" s="100">
        <v>0</v>
      </c>
      <c r="D8758">
        <v>0</v>
      </c>
    </row>
    <row r="8759" spans="1:4">
      <c r="A8759" s="31" t="e">
        <v>#NUM!</v>
      </c>
      <c r="B8759" s="100" t="e">
        <v>#NUM!</v>
      </c>
      <c r="C8759" s="100">
        <v>0</v>
      </c>
      <c r="D8759">
        <v>0</v>
      </c>
    </row>
    <row r="8760" spans="1:4">
      <c r="A8760" s="31" t="e">
        <v>#NUM!</v>
      </c>
      <c r="B8760" s="100" t="e">
        <v>#NUM!</v>
      </c>
      <c r="C8760" s="100">
        <v>0</v>
      </c>
      <c r="D8760">
        <v>0</v>
      </c>
    </row>
    <row r="8761" spans="1:4">
      <c r="A8761" s="31" t="e">
        <v>#NUM!</v>
      </c>
      <c r="B8761" s="100" t="e">
        <v>#NUM!</v>
      </c>
      <c r="C8761" s="100">
        <v>0</v>
      </c>
      <c r="D8761">
        <v>0</v>
      </c>
    </row>
    <row r="8762" spans="1:4">
      <c r="A8762" s="31" t="e">
        <v>#NUM!</v>
      </c>
      <c r="B8762" s="100" t="e">
        <v>#NUM!</v>
      </c>
      <c r="C8762" s="100">
        <v>0</v>
      </c>
      <c r="D8762">
        <v>0</v>
      </c>
    </row>
    <row r="8763" spans="1:4">
      <c r="A8763" s="31" t="e">
        <v>#NUM!</v>
      </c>
      <c r="B8763" s="100" t="e">
        <v>#NUM!</v>
      </c>
      <c r="C8763" s="100">
        <v>0</v>
      </c>
      <c r="D8763">
        <v>0</v>
      </c>
    </row>
    <row r="8764" spans="1:4">
      <c r="A8764" s="31" t="e">
        <v>#NUM!</v>
      </c>
      <c r="B8764" s="100" t="e">
        <v>#NUM!</v>
      </c>
      <c r="C8764" s="100">
        <v>0</v>
      </c>
      <c r="D8764">
        <v>0</v>
      </c>
    </row>
    <row r="8765" spans="1:4">
      <c r="A8765" s="31" t="e">
        <v>#NUM!</v>
      </c>
      <c r="B8765" s="100" t="e">
        <v>#NUM!</v>
      </c>
      <c r="C8765" s="100">
        <v>0</v>
      </c>
      <c r="D8765">
        <v>0</v>
      </c>
    </row>
    <row r="8766" spans="1:4">
      <c r="A8766" s="31" t="e">
        <v>#NUM!</v>
      </c>
      <c r="B8766" s="100" t="e">
        <v>#NUM!</v>
      </c>
      <c r="C8766" s="100">
        <v>0</v>
      </c>
      <c r="D8766">
        <v>0</v>
      </c>
    </row>
    <row r="8767" spans="1:4">
      <c r="A8767" s="31" t="e">
        <v>#NUM!</v>
      </c>
      <c r="B8767" s="100" t="e">
        <v>#NUM!</v>
      </c>
      <c r="C8767" s="100">
        <v>0</v>
      </c>
      <c r="D8767">
        <v>0</v>
      </c>
    </row>
    <row r="8768" spans="1:4">
      <c r="A8768" s="31" t="e">
        <v>#NUM!</v>
      </c>
      <c r="B8768" s="100" t="e">
        <v>#NUM!</v>
      </c>
      <c r="C8768" s="100">
        <v>0</v>
      </c>
      <c r="D8768">
        <v>0</v>
      </c>
    </row>
    <row r="8769" spans="1:4">
      <c r="A8769" s="31" t="e">
        <v>#NUM!</v>
      </c>
      <c r="B8769" s="100" t="e">
        <v>#NUM!</v>
      </c>
      <c r="C8769" s="100">
        <v>0</v>
      </c>
      <c r="D8769">
        <v>0</v>
      </c>
    </row>
    <row r="8770" spans="1:4">
      <c r="A8770" s="31" t="e">
        <v>#NUM!</v>
      </c>
      <c r="B8770" s="100" t="e">
        <v>#NUM!</v>
      </c>
      <c r="C8770" s="100">
        <v>0</v>
      </c>
      <c r="D8770">
        <v>0</v>
      </c>
    </row>
    <row r="8771" spans="1:4">
      <c r="A8771" s="31" t="e">
        <v>#NUM!</v>
      </c>
      <c r="B8771" s="100" t="e">
        <v>#NUM!</v>
      </c>
      <c r="C8771" s="100">
        <v>0</v>
      </c>
      <c r="D8771">
        <v>0</v>
      </c>
    </row>
    <row r="8772" spans="1:4">
      <c r="A8772" s="31" t="e">
        <v>#NUM!</v>
      </c>
      <c r="B8772" s="100" t="e">
        <v>#NUM!</v>
      </c>
      <c r="C8772" s="100">
        <v>0</v>
      </c>
      <c r="D8772">
        <v>0</v>
      </c>
    </row>
    <row r="8773" spans="1:4">
      <c r="A8773" s="31" t="e">
        <v>#NUM!</v>
      </c>
      <c r="B8773" s="100" t="e">
        <v>#NUM!</v>
      </c>
      <c r="C8773" s="100">
        <v>0</v>
      </c>
      <c r="D8773">
        <v>0</v>
      </c>
    </row>
    <row r="8774" spans="1:4">
      <c r="A8774" s="31" t="e">
        <v>#NUM!</v>
      </c>
      <c r="B8774" s="100" t="e">
        <v>#NUM!</v>
      </c>
      <c r="C8774" s="100">
        <v>0</v>
      </c>
      <c r="D8774">
        <v>0</v>
      </c>
    </row>
    <row r="8775" spans="1:4">
      <c r="A8775" s="31" t="e">
        <v>#NUM!</v>
      </c>
      <c r="B8775" s="100" t="e">
        <v>#NUM!</v>
      </c>
      <c r="C8775" s="100">
        <v>0</v>
      </c>
      <c r="D8775">
        <v>0</v>
      </c>
    </row>
    <row r="8776" spans="1:4">
      <c r="A8776" s="31" t="e">
        <v>#NUM!</v>
      </c>
      <c r="B8776" s="100" t="e">
        <v>#NUM!</v>
      </c>
      <c r="C8776" s="100">
        <v>0</v>
      </c>
      <c r="D8776">
        <v>0</v>
      </c>
    </row>
    <row r="8777" spans="1:4">
      <c r="A8777" s="31" t="e">
        <v>#NUM!</v>
      </c>
      <c r="B8777" s="100" t="e">
        <v>#NUM!</v>
      </c>
      <c r="C8777" s="100">
        <v>0</v>
      </c>
      <c r="D8777">
        <v>0</v>
      </c>
    </row>
    <row r="8778" spans="1:4">
      <c r="A8778" s="31" t="e">
        <v>#NUM!</v>
      </c>
      <c r="B8778" s="100" t="e">
        <v>#NUM!</v>
      </c>
      <c r="C8778" s="100">
        <v>0</v>
      </c>
      <c r="D8778">
        <v>0</v>
      </c>
    </row>
    <row r="8779" spans="1:4">
      <c r="A8779" s="31" t="e">
        <v>#NUM!</v>
      </c>
      <c r="B8779" s="100" t="e">
        <v>#NUM!</v>
      </c>
      <c r="C8779" s="100">
        <v>0</v>
      </c>
      <c r="D8779">
        <v>0</v>
      </c>
    </row>
    <row r="8780" spans="1:4">
      <c r="A8780" s="31" t="e">
        <v>#NUM!</v>
      </c>
      <c r="B8780" s="100" t="e">
        <v>#NUM!</v>
      </c>
      <c r="C8780" s="100">
        <v>0</v>
      </c>
      <c r="D8780">
        <v>0</v>
      </c>
    </row>
    <row r="8781" spans="1:4">
      <c r="A8781" s="31" t="e">
        <v>#NUM!</v>
      </c>
      <c r="B8781" s="100" t="e">
        <v>#NUM!</v>
      </c>
      <c r="C8781" s="100">
        <v>0</v>
      </c>
      <c r="D8781">
        <v>0</v>
      </c>
    </row>
    <row r="8782" spans="1:4">
      <c r="A8782" s="31" t="e">
        <v>#NUM!</v>
      </c>
      <c r="B8782" s="100" t="e">
        <v>#NUM!</v>
      </c>
      <c r="C8782" s="100">
        <v>0</v>
      </c>
      <c r="D8782">
        <v>0</v>
      </c>
    </row>
    <row r="8783" spans="1:4">
      <c r="A8783" s="31" t="e">
        <v>#NUM!</v>
      </c>
      <c r="B8783" s="100" t="e">
        <v>#NUM!</v>
      </c>
      <c r="C8783" s="100">
        <v>0</v>
      </c>
      <c r="D8783">
        <v>0</v>
      </c>
    </row>
    <row r="8784" spans="1:4">
      <c r="A8784" s="31" t="e">
        <v>#NUM!</v>
      </c>
      <c r="B8784" s="100" t="e">
        <v>#NUM!</v>
      </c>
      <c r="C8784" s="100">
        <v>0</v>
      </c>
      <c r="D8784">
        <v>0</v>
      </c>
    </row>
    <row r="8785" spans="1:4">
      <c r="A8785" s="31" t="e">
        <v>#NUM!</v>
      </c>
      <c r="B8785" s="100" t="e">
        <v>#NUM!</v>
      </c>
      <c r="C8785" s="100">
        <v>0</v>
      </c>
      <c r="D8785">
        <v>0</v>
      </c>
    </row>
    <row r="8786" spans="1:4">
      <c r="A8786" s="31" t="e">
        <v>#NUM!</v>
      </c>
      <c r="B8786" s="100" t="e">
        <v>#NUM!</v>
      </c>
      <c r="C8786" s="100">
        <v>0</v>
      </c>
      <c r="D8786">
        <v>0</v>
      </c>
    </row>
    <row r="8787" spans="1:4">
      <c r="A8787" s="31" t="e">
        <v>#NUM!</v>
      </c>
      <c r="B8787" s="100" t="e">
        <v>#NUM!</v>
      </c>
      <c r="C8787" s="100">
        <v>0</v>
      </c>
      <c r="D8787">
        <v>0</v>
      </c>
    </row>
    <row r="8788" spans="1:4">
      <c r="A8788" s="31" t="e">
        <v>#NUM!</v>
      </c>
      <c r="B8788" s="100" t="e">
        <v>#NUM!</v>
      </c>
      <c r="C8788" s="100">
        <v>0</v>
      </c>
      <c r="D8788">
        <v>0</v>
      </c>
    </row>
    <row r="8789" spans="1:4">
      <c r="A8789" s="31" t="e">
        <v>#NUM!</v>
      </c>
      <c r="B8789" s="100" t="e">
        <v>#NUM!</v>
      </c>
      <c r="C8789" s="100">
        <v>0</v>
      </c>
      <c r="D8789">
        <v>0</v>
      </c>
    </row>
    <row r="8790" spans="1:4">
      <c r="A8790" s="31" t="e">
        <v>#NUM!</v>
      </c>
      <c r="B8790" s="100" t="e">
        <v>#NUM!</v>
      </c>
      <c r="C8790" s="100">
        <v>0</v>
      </c>
      <c r="D8790">
        <v>0</v>
      </c>
    </row>
    <row r="8791" spans="1:4">
      <c r="A8791" s="31" t="e">
        <v>#NUM!</v>
      </c>
      <c r="B8791" s="100" t="e">
        <v>#NUM!</v>
      </c>
      <c r="C8791" s="100">
        <v>0</v>
      </c>
      <c r="D8791">
        <v>0</v>
      </c>
    </row>
    <row r="8792" spans="1:4">
      <c r="A8792" s="31" t="e">
        <v>#NUM!</v>
      </c>
      <c r="B8792" s="100" t="e">
        <v>#NUM!</v>
      </c>
      <c r="C8792" s="100">
        <v>0</v>
      </c>
      <c r="D8792">
        <v>0</v>
      </c>
    </row>
    <row r="8793" spans="1:4">
      <c r="A8793" s="31" t="e">
        <v>#NUM!</v>
      </c>
      <c r="B8793" s="100" t="e">
        <v>#NUM!</v>
      </c>
      <c r="C8793" s="100">
        <v>0</v>
      </c>
      <c r="D8793">
        <v>0</v>
      </c>
    </row>
    <row r="8794" spans="1:4">
      <c r="A8794" s="31" t="e">
        <v>#NUM!</v>
      </c>
      <c r="B8794" s="100" t="e">
        <v>#NUM!</v>
      </c>
      <c r="C8794" s="100">
        <v>0</v>
      </c>
      <c r="D8794">
        <v>0</v>
      </c>
    </row>
    <row r="8795" spans="1:4">
      <c r="A8795" s="31" t="e">
        <v>#NUM!</v>
      </c>
      <c r="B8795" s="100" t="e">
        <v>#NUM!</v>
      </c>
      <c r="C8795" s="100">
        <v>0</v>
      </c>
      <c r="D8795">
        <v>0</v>
      </c>
    </row>
    <row r="8796" spans="1:4">
      <c r="A8796" s="31" t="e">
        <v>#NUM!</v>
      </c>
      <c r="B8796" s="100" t="e">
        <v>#NUM!</v>
      </c>
      <c r="C8796" s="100">
        <v>0</v>
      </c>
      <c r="D8796">
        <v>0</v>
      </c>
    </row>
    <row r="8797" spans="1:4">
      <c r="A8797" s="31" t="e">
        <v>#NUM!</v>
      </c>
      <c r="B8797" s="100" t="e">
        <v>#NUM!</v>
      </c>
      <c r="C8797" s="100">
        <v>0</v>
      </c>
      <c r="D8797">
        <v>0</v>
      </c>
    </row>
    <row r="8798" spans="1:4">
      <c r="A8798" s="31" t="e">
        <v>#NUM!</v>
      </c>
      <c r="B8798" s="100" t="e">
        <v>#NUM!</v>
      </c>
      <c r="C8798" s="100">
        <v>0</v>
      </c>
      <c r="D8798">
        <v>0</v>
      </c>
    </row>
    <row r="8799" spans="1:4">
      <c r="A8799" s="31" t="e">
        <v>#NUM!</v>
      </c>
      <c r="B8799" s="100" t="e">
        <v>#NUM!</v>
      </c>
      <c r="C8799" s="100">
        <v>0</v>
      </c>
      <c r="D8799">
        <v>0</v>
      </c>
    </row>
    <row r="8800" spans="1:4">
      <c r="A8800" s="31" t="e">
        <v>#NUM!</v>
      </c>
      <c r="B8800" s="100" t="e">
        <v>#NUM!</v>
      </c>
      <c r="C8800" s="100">
        <v>0</v>
      </c>
      <c r="D8800">
        <v>0</v>
      </c>
    </row>
    <row r="8801" spans="1:4">
      <c r="A8801" s="31" t="e">
        <v>#NUM!</v>
      </c>
      <c r="B8801" s="100" t="e">
        <v>#NUM!</v>
      </c>
      <c r="C8801" s="100">
        <v>0</v>
      </c>
      <c r="D8801">
        <v>0</v>
      </c>
    </row>
    <row r="8802" spans="1:4">
      <c r="A8802" s="31" t="e">
        <v>#NUM!</v>
      </c>
      <c r="B8802" s="100" t="e">
        <v>#NUM!</v>
      </c>
      <c r="C8802" s="100">
        <v>0</v>
      </c>
      <c r="D8802">
        <v>0</v>
      </c>
    </row>
    <row r="8803" spans="1:4">
      <c r="A8803" s="31" t="e">
        <v>#NUM!</v>
      </c>
      <c r="B8803" s="100" t="e">
        <v>#NUM!</v>
      </c>
      <c r="C8803" s="100">
        <v>0</v>
      </c>
      <c r="D8803">
        <v>0</v>
      </c>
    </row>
    <row r="8804" spans="1:4">
      <c r="A8804" s="31" t="e">
        <v>#NUM!</v>
      </c>
      <c r="B8804" s="100" t="e">
        <v>#NUM!</v>
      </c>
      <c r="C8804" s="100">
        <v>0</v>
      </c>
      <c r="D8804">
        <v>0</v>
      </c>
    </row>
    <row r="8805" spans="1:4">
      <c r="A8805" s="31" t="e">
        <v>#NUM!</v>
      </c>
      <c r="B8805" s="100" t="e">
        <v>#NUM!</v>
      </c>
      <c r="C8805" s="100">
        <v>0</v>
      </c>
      <c r="D8805">
        <v>0</v>
      </c>
    </row>
    <row r="8806" spans="1:4">
      <c r="A8806" s="31" t="e">
        <v>#NUM!</v>
      </c>
      <c r="B8806" s="100" t="e">
        <v>#NUM!</v>
      </c>
      <c r="C8806" s="100">
        <v>0</v>
      </c>
      <c r="D8806">
        <v>0</v>
      </c>
    </row>
    <row r="8807" spans="1:4">
      <c r="A8807" s="31" t="e">
        <v>#NUM!</v>
      </c>
      <c r="B8807" s="100" t="e">
        <v>#NUM!</v>
      </c>
      <c r="C8807" s="100">
        <v>0</v>
      </c>
      <c r="D8807">
        <v>0</v>
      </c>
    </row>
    <row r="8808" spans="1:4">
      <c r="A8808" s="31" t="e">
        <v>#NUM!</v>
      </c>
      <c r="B8808" s="100" t="e">
        <v>#NUM!</v>
      </c>
      <c r="C8808" s="100">
        <v>0</v>
      </c>
      <c r="D8808">
        <v>0</v>
      </c>
    </row>
    <row r="8809" spans="1:4">
      <c r="A8809" s="31" t="e">
        <v>#NUM!</v>
      </c>
      <c r="B8809" s="100" t="e">
        <v>#NUM!</v>
      </c>
      <c r="C8809" s="100">
        <v>0</v>
      </c>
      <c r="D8809">
        <v>0</v>
      </c>
    </row>
    <row r="8810" spans="1:4">
      <c r="A8810" s="31" t="e">
        <v>#NUM!</v>
      </c>
      <c r="B8810" s="100" t="e">
        <v>#NUM!</v>
      </c>
      <c r="C8810" s="100">
        <v>0</v>
      </c>
      <c r="D8810">
        <v>0</v>
      </c>
    </row>
    <row r="8811" spans="1:4">
      <c r="A8811" s="31" t="e">
        <v>#NUM!</v>
      </c>
      <c r="B8811" s="100" t="e">
        <v>#NUM!</v>
      </c>
      <c r="C8811" s="100">
        <v>0</v>
      </c>
      <c r="D8811">
        <v>0</v>
      </c>
    </row>
    <row r="8812" spans="1:4">
      <c r="A8812" s="31" t="e">
        <v>#NUM!</v>
      </c>
      <c r="B8812" s="100" t="e">
        <v>#NUM!</v>
      </c>
      <c r="C8812" s="100">
        <v>0</v>
      </c>
      <c r="D8812">
        <v>0</v>
      </c>
    </row>
    <row r="8813" spans="1:4">
      <c r="A8813" s="31" t="e">
        <v>#NUM!</v>
      </c>
      <c r="B8813" s="100" t="e">
        <v>#NUM!</v>
      </c>
      <c r="C8813" s="100">
        <v>0</v>
      </c>
      <c r="D8813">
        <v>0</v>
      </c>
    </row>
    <row r="8814" spans="1:4">
      <c r="A8814" s="31" t="e">
        <v>#NUM!</v>
      </c>
      <c r="B8814" s="100" t="e">
        <v>#NUM!</v>
      </c>
      <c r="C8814" s="100">
        <v>0</v>
      </c>
      <c r="D8814">
        <v>0</v>
      </c>
    </row>
    <row r="8815" spans="1:4">
      <c r="A8815" s="31" t="e">
        <v>#NUM!</v>
      </c>
      <c r="B8815" s="100" t="e">
        <v>#NUM!</v>
      </c>
      <c r="C8815" s="100">
        <v>0</v>
      </c>
      <c r="D8815">
        <v>0</v>
      </c>
    </row>
    <row r="8816" spans="1:4">
      <c r="A8816" s="31" t="e">
        <v>#NUM!</v>
      </c>
      <c r="B8816" s="100" t="e">
        <v>#NUM!</v>
      </c>
      <c r="C8816" s="100">
        <v>0</v>
      </c>
      <c r="D8816">
        <v>0</v>
      </c>
    </row>
    <row r="8817" spans="1:4">
      <c r="A8817" s="31" t="e">
        <v>#NUM!</v>
      </c>
      <c r="B8817" s="100" t="e">
        <v>#NUM!</v>
      </c>
      <c r="C8817" s="100">
        <v>0</v>
      </c>
      <c r="D8817">
        <v>0</v>
      </c>
    </row>
    <row r="8818" spans="1:4">
      <c r="A8818" s="31" t="e">
        <v>#NUM!</v>
      </c>
      <c r="B8818" s="100" t="e">
        <v>#NUM!</v>
      </c>
      <c r="C8818" s="100">
        <v>0</v>
      </c>
      <c r="D8818">
        <v>0</v>
      </c>
    </row>
    <row r="8819" spans="1:4">
      <c r="A8819" s="31" t="e">
        <v>#NUM!</v>
      </c>
      <c r="B8819" s="100" t="e">
        <v>#NUM!</v>
      </c>
      <c r="C8819" s="100">
        <v>0</v>
      </c>
      <c r="D8819">
        <v>0</v>
      </c>
    </row>
    <row r="8820" spans="1:4">
      <c r="A8820" s="31" t="e">
        <v>#NUM!</v>
      </c>
      <c r="B8820" s="100" t="e">
        <v>#NUM!</v>
      </c>
      <c r="C8820" s="100">
        <v>0</v>
      </c>
      <c r="D8820">
        <v>0</v>
      </c>
    </row>
    <row r="8821" spans="1:4">
      <c r="A8821" s="31" t="e">
        <v>#NUM!</v>
      </c>
      <c r="B8821" s="100" t="e">
        <v>#NUM!</v>
      </c>
      <c r="C8821" s="100">
        <v>0</v>
      </c>
      <c r="D8821">
        <v>0</v>
      </c>
    </row>
    <row r="8822" spans="1:4">
      <c r="A8822" s="31" t="e">
        <v>#NUM!</v>
      </c>
      <c r="B8822" s="100" t="e">
        <v>#NUM!</v>
      </c>
      <c r="C8822" s="100">
        <v>0</v>
      </c>
      <c r="D8822">
        <v>0</v>
      </c>
    </row>
    <row r="8823" spans="1:4">
      <c r="A8823" s="31" t="e">
        <v>#NUM!</v>
      </c>
      <c r="B8823" s="100" t="e">
        <v>#NUM!</v>
      </c>
      <c r="C8823" s="100">
        <v>0</v>
      </c>
      <c r="D8823">
        <v>0</v>
      </c>
    </row>
    <row r="8824" spans="1:4">
      <c r="A8824" s="31" t="e">
        <v>#NUM!</v>
      </c>
      <c r="B8824" s="100" t="e">
        <v>#NUM!</v>
      </c>
      <c r="C8824" s="100">
        <v>0</v>
      </c>
      <c r="D8824">
        <v>0</v>
      </c>
    </row>
    <row r="8825" spans="1:4">
      <c r="A8825" s="31" t="e">
        <v>#NUM!</v>
      </c>
      <c r="B8825" s="100" t="e">
        <v>#NUM!</v>
      </c>
      <c r="C8825" s="100">
        <v>0</v>
      </c>
      <c r="D8825">
        <v>0</v>
      </c>
    </row>
    <row r="8826" spans="1:4">
      <c r="A8826" s="31" t="e">
        <v>#NUM!</v>
      </c>
      <c r="B8826" s="100" t="e">
        <v>#NUM!</v>
      </c>
      <c r="C8826" s="100">
        <v>0</v>
      </c>
      <c r="D8826">
        <v>0</v>
      </c>
    </row>
    <row r="8827" spans="1:4">
      <c r="A8827" s="31" t="e">
        <v>#NUM!</v>
      </c>
      <c r="B8827" s="100" t="e">
        <v>#NUM!</v>
      </c>
      <c r="C8827" s="100">
        <v>0</v>
      </c>
      <c r="D8827">
        <v>0</v>
      </c>
    </row>
    <row r="8828" spans="1:4">
      <c r="A8828" s="31" t="e">
        <v>#NUM!</v>
      </c>
      <c r="B8828" s="100" t="e">
        <v>#NUM!</v>
      </c>
      <c r="C8828" s="100">
        <v>0</v>
      </c>
      <c r="D8828">
        <v>0</v>
      </c>
    </row>
    <row r="8829" spans="1:4">
      <c r="A8829" s="31" t="e">
        <v>#NUM!</v>
      </c>
      <c r="B8829" s="100" t="e">
        <v>#NUM!</v>
      </c>
      <c r="C8829" s="100">
        <v>0</v>
      </c>
      <c r="D8829">
        <v>0</v>
      </c>
    </row>
    <row r="8830" spans="1:4">
      <c r="A8830" s="31" t="e">
        <v>#NUM!</v>
      </c>
      <c r="B8830" s="100" t="e">
        <v>#NUM!</v>
      </c>
      <c r="C8830" s="100">
        <v>0</v>
      </c>
      <c r="D8830">
        <v>0</v>
      </c>
    </row>
    <row r="8831" spans="1:4">
      <c r="A8831" s="31" t="e">
        <v>#NUM!</v>
      </c>
      <c r="B8831" s="100" t="e">
        <v>#NUM!</v>
      </c>
      <c r="C8831" s="100">
        <v>0</v>
      </c>
      <c r="D8831">
        <v>0</v>
      </c>
    </row>
    <row r="8832" spans="1:4">
      <c r="A8832" s="31" t="e">
        <v>#NUM!</v>
      </c>
      <c r="B8832" s="100" t="e">
        <v>#NUM!</v>
      </c>
      <c r="C8832" s="100">
        <v>0</v>
      </c>
      <c r="D8832">
        <v>0</v>
      </c>
    </row>
    <row r="8833" spans="1:4">
      <c r="A8833" s="31" t="e">
        <v>#NUM!</v>
      </c>
      <c r="B8833" s="100" t="e">
        <v>#NUM!</v>
      </c>
      <c r="C8833" s="100">
        <v>0</v>
      </c>
      <c r="D8833">
        <v>0</v>
      </c>
    </row>
    <row r="8834" spans="1:4">
      <c r="A8834" s="31" t="e">
        <v>#NUM!</v>
      </c>
      <c r="B8834" s="100" t="e">
        <v>#NUM!</v>
      </c>
      <c r="C8834" s="100">
        <v>0</v>
      </c>
      <c r="D8834">
        <v>0</v>
      </c>
    </row>
    <row r="8835" spans="1:4">
      <c r="A8835" s="31" t="e">
        <v>#NUM!</v>
      </c>
      <c r="B8835" s="100" t="e">
        <v>#NUM!</v>
      </c>
      <c r="C8835" s="100">
        <v>0</v>
      </c>
      <c r="D8835">
        <v>0</v>
      </c>
    </row>
    <row r="8836" spans="1:4">
      <c r="A8836" s="31" t="e">
        <v>#NUM!</v>
      </c>
      <c r="B8836" s="100" t="e">
        <v>#NUM!</v>
      </c>
      <c r="C8836" s="100">
        <v>0</v>
      </c>
      <c r="D8836">
        <v>0</v>
      </c>
    </row>
    <row r="8837" spans="1:4">
      <c r="A8837" s="31" t="e">
        <v>#NUM!</v>
      </c>
      <c r="B8837" s="100" t="e">
        <v>#NUM!</v>
      </c>
      <c r="C8837" s="100">
        <v>0</v>
      </c>
      <c r="D8837">
        <v>0</v>
      </c>
    </row>
    <row r="8838" spans="1:4">
      <c r="A8838" s="31" t="e">
        <v>#NUM!</v>
      </c>
      <c r="B8838" s="100" t="e">
        <v>#NUM!</v>
      </c>
      <c r="C8838" s="100">
        <v>0</v>
      </c>
      <c r="D8838">
        <v>0</v>
      </c>
    </row>
    <row r="8839" spans="1:4">
      <c r="A8839" s="31" t="e">
        <v>#NUM!</v>
      </c>
      <c r="B8839" s="100" t="e">
        <v>#NUM!</v>
      </c>
      <c r="C8839" s="100">
        <v>0</v>
      </c>
      <c r="D8839">
        <v>0</v>
      </c>
    </row>
    <row r="8840" spans="1:4">
      <c r="A8840" s="31" t="e">
        <v>#NUM!</v>
      </c>
      <c r="B8840" s="100" t="e">
        <v>#NUM!</v>
      </c>
      <c r="C8840" s="100">
        <v>0</v>
      </c>
      <c r="D8840">
        <v>0</v>
      </c>
    </row>
    <row r="8841" spans="1:4">
      <c r="A8841" s="31" t="e">
        <v>#NUM!</v>
      </c>
      <c r="B8841" s="100" t="e">
        <v>#NUM!</v>
      </c>
      <c r="C8841" s="100">
        <v>0</v>
      </c>
      <c r="D8841">
        <v>0</v>
      </c>
    </row>
    <row r="8842" spans="1:4">
      <c r="A8842" s="31" t="e">
        <v>#NUM!</v>
      </c>
      <c r="B8842" s="100" t="e">
        <v>#NUM!</v>
      </c>
      <c r="C8842" s="100">
        <v>0</v>
      </c>
      <c r="D8842">
        <v>0</v>
      </c>
    </row>
    <row r="8843" spans="1:4">
      <c r="A8843" s="31" t="e">
        <v>#NUM!</v>
      </c>
      <c r="B8843" s="100" t="e">
        <v>#NUM!</v>
      </c>
      <c r="C8843" s="100">
        <v>0</v>
      </c>
      <c r="D8843">
        <v>0</v>
      </c>
    </row>
    <row r="8844" spans="1:4">
      <c r="A8844" s="31" t="e">
        <v>#NUM!</v>
      </c>
      <c r="B8844" s="100" t="e">
        <v>#NUM!</v>
      </c>
      <c r="C8844" s="100">
        <v>0</v>
      </c>
      <c r="D8844">
        <v>0</v>
      </c>
    </row>
    <row r="8845" spans="1:4">
      <c r="A8845" s="31" t="e">
        <v>#NUM!</v>
      </c>
      <c r="B8845" s="100" t="e">
        <v>#NUM!</v>
      </c>
      <c r="C8845" s="100">
        <v>0</v>
      </c>
      <c r="D8845">
        <v>0</v>
      </c>
    </row>
    <row r="8846" spans="1:4">
      <c r="A8846" s="31" t="e">
        <v>#NUM!</v>
      </c>
      <c r="B8846" s="100" t="e">
        <v>#NUM!</v>
      </c>
      <c r="C8846" s="100">
        <v>0</v>
      </c>
      <c r="D8846">
        <v>0</v>
      </c>
    </row>
    <row r="8847" spans="1:4">
      <c r="A8847" s="31" t="e">
        <v>#NUM!</v>
      </c>
      <c r="B8847" s="100" t="e">
        <v>#NUM!</v>
      </c>
      <c r="C8847" s="100">
        <v>0</v>
      </c>
      <c r="D8847">
        <v>0</v>
      </c>
    </row>
    <row r="8848" spans="1:4">
      <c r="A8848" s="31" t="e">
        <v>#NUM!</v>
      </c>
      <c r="B8848" s="100" t="e">
        <v>#NUM!</v>
      </c>
      <c r="C8848" s="100">
        <v>0</v>
      </c>
      <c r="D8848">
        <v>0</v>
      </c>
    </row>
    <row r="8849" spans="1:4">
      <c r="A8849" s="31" t="e">
        <v>#NUM!</v>
      </c>
      <c r="B8849" s="100" t="e">
        <v>#NUM!</v>
      </c>
      <c r="C8849" s="100">
        <v>0</v>
      </c>
      <c r="D8849">
        <v>0</v>
      </c>
    </row>
    <row r="8850" spans="1:4">
      <c r="A8850" s="31" t="e">
        <v>#NUM!</v>
      </c>
      <c r="B8850" s="100" t="e">
        <v>#NUM!</v>
      </c>
      <c r="C8850" s="100">
        <v>0</v>
      </c>
      <c r="D8850">
        <v>0</v>
      </c>
    </row>
    <row r="8851" spans="1:4">
      <c r="A8851" s="31" t="e">
        <v>#NUM!</v>
      </c>
      <c r="B8851" s="100" t="e">
        <v>#NUM!</v>
      </c>
      <c r="C8851" s="100">
        <v>0</v>
      </c>
      <c r="D8851">
        <v>0</v>
      </c>
    </row>
    <row r="8852" spans="1:4">
      <c r="A8852" s="31" t="e">
        <v>#NUM!</v>
      </c>
      <c r="B8852" s="100" t="e">
        <v>#NUM!</v>
      </c>
      <c r="C8852" s="100">
        <v>0</v>
      </c>
      <c r="D8852">
        <v>0</v>
      </c>
    </row>
    <row r="8853" spans="1:4">
      <c r="A8853" s="31" t="e">
        <v>#NUM!</v>
      </c>
      <c r="B8853" s="100" t="e">
        <v>#NUM!</v>
      </c>
      <c r="C8853" s="100">
        <v>0</v>
      </c>
      <c r="D8853">
        <v>0</v>
      </c>
    </row>
    <row r="8854" spans="1:4">
      <c r="A8854" s="31" t="e">
        <v>#NUM!</v>
      </c>
      <c r="B8854" s="100" t="e">
        <v>#NUM!</v>
      </c>
      <c r="C8854" s="100">
        <v>0</v>
      </c>
      <c r="D8854">
        <v>0</v>
      </c>
    </row>
    <row r="8855" spans="1:4">
      <c r="A8855" s="31" t="e">
        <v>#NUM!</v>
      </c>
      <c r="B8855" s="100" t="e">
        <v>#NUM!</v>
      </c>
      <c r="C8855" s="100">
        <v>0</v>
      </c>
      <c r="D8855">
        <v>0</v>
      </c>
    </row>
    <row r="8856" spans="1:4">
      <c r="A8856" s="31" t="e">
        <v>#NUM!</v>
      </c>
      <c r="B8856" s="100" t="e">
        <v>#NUM!</v>
      </c>
      <c r="C8856" s="100">
        <v>0</v>
      </c>
      <c r="D8856">
        <v>0</v>
      </c>
    </row>
    <row r="8857" spans="1:4">
      <c r="A8857" s="31" t="e">
        <v>#NUM!</v>
      </c>
      <c r="B8857" s="100" t="e">
        <v>#NUM!</v>
      </c>
      <c r="C8857" s="100">
        <v>0</v>
      </c>
      <c r="D8857">
        <v>0</v>
      </c>
    </row>
    <row r="8858" spans="1:4">
      <c r="A8858" s="31" t="e">
        <v>#NUM!</v>
      </c>
      <c r="B8858" s="100" t="e">
        <v>#NUM!</v>
      </c>
      <c r="C8858" s="100">
        <v>0</v>
      </c>
      <c r="D8858">
        <v>0</v>
      </c>
    </row>
    <row r="8859" spans="1:4">
      <c r="A8859" s="31" t="e">
        <v>#NUM!</v>
      </c>
      <c r="B8859" s="100" t="e">
        <v>#NUM!</v>
      </c>
      <c r="C8859" s="100">
        <v>0</v>
      </c>
      <c r="D8859">
        <v>0</v>
      </c>
    </row>
    <row r="8860" spans="1:4">
      <c r="A8860" s="31" t="e">
        <v>#NUM!</v>
      </c>
      <c r="B8860" s="100" t="e">
        <v>#NUM!</v>
      </c>
      <c r="C8860" s="100">
        <v>0</v>
      </c>
      <c r="D8860">
        <v>0</v>
      </c>
    </row>
    <row r="8861" spans="1:4">
      <c r="A8861" s="31" t="e">
        <v>#NUM!</v>
      </c>
      <c r="B8861" s="100" t="e">
        <v>#NUM!</v>
      </c>
      <c r="C8861" s="100">
        <v>0</v>
      </c>
      <c r="D8861">
        <v>0</v>
      </c>
    </row>
    <row r="8862" spans="1:4">
      <c r="A8862" s="31" t="e">
        <v>#NUM!</v>
      </c>
      <c r="B8862" s="100" t="e">
        <v>#NUM!</v>
      </c>
      <c r="C8862" s="100">
        <v>0</v>
      </c>
      <c r="D8862">
        <v>0</v>
      </c>
    </row>
    <row r="8863" spans="1:4">
      <c r="A8863" s="31" t="e">
        <v>#NUM!</v>
      </c>
      <c r="B8863" s="100" t="e">
        <v>#NUM!</v>
      </c>
      <c r="C8863" s="100">
        <v>0</v>
      </c>
      <c r="D8863">
        <v>0</v>
      </c>
    </row>
    <row r="8864" spans="1:4">
      <c r="A8864" s="31" t="e">
        <v>#NUM!</v>
      </c>
      <c r="B8864" s="100" t="e">
        <v>#NUM!</v>
      </c>
      <c r="C8864" s="100">
        <v>0</v>
      </c>
      <c r="D8864">
        <v>0</v>
      </c>
    </row>
    <row r="8865" spans="1:4">
      <c r="A8865" s="31" t="e">
        <v>#NUM!</v>
      </c>
      <c r="B8865" s="100" t="e">
        <v>#NUM!</v>
      </c>
      <c r="C8865" s="100">
        <v>0</v>
      </c>
      <c r="D8865">
        <v>0</v>
      </c>
    </row>
    <row r="8866" spans="1:4">
      <c r="A8866" s="31" t="e">
        <v>#NUM!</v>
      </c>
      <c r="B8866" s="100" t="e">
        <v>#NUM!</v>
      </c>
      <c r="C8866" s="100">
        <v>0</v>
      </c>
      <c r="D8866">
        <v>0</v>
      </c>
    </row>
    <row r="8867" spans="1:4">
      <c r="A8867" s="31" t="e">
        <v>#NUM!</v>
      </c>
      <c r="B8867" s="100" t="e">
        <v>#NUM!</v>
      </c>
      <c r="C8867" s="100">
        <v>0</v>
      </c>
      <c r="D8867">
        <v>0</v>
      </c>
    </row>
    <row r="8868" spans="1:4">
      <c r="A8868" s="31" t="e">
        <v>#NUM!</v>
      </c>
      <c r="B8868" s="100" t="e">
        <v>#NUM!</v>
      </c>
      <c r="C8868" s="100">
        <v>0</v>
      </c>
      <c r="D8868">
        <v>0</v>
      </c>
    </row>
    <row r="8869" spans="1:4">
      <c r="A8869" s="31" t="e">
        <v>#NUM!</v>
      </c>
      <c r="B8869" s="100" t="e">
        <v>#NUM!</v>
      </c>
      <c r="C8869" s="100">
        <v>0</v>
      </c>
      <c r="D8869">
        <v>0</v>
      </c>
    </row>
    <row r="8870" spans="1:4">
      <c r="A8870" s="31" t="e">
        <v>#NUM!</v>
      </c>
      <c r="B8870" s="100" t="e">
        <v>#NUM!</v>
      </c>
      <c r="C8870" s="100">
        <v>0</v>
      </c>
      <c r="D8870">
        <v>0</v>
      </c>
    </row>
    <row r="8871" spans="1:4">
      <c r="A8871" s="31" t="e">
        <v>#NUM!</v>
      </c>
      <c r="B8871" s="100" t="e">
        <v>#NUM!</v>
      </c>
      <c r="C8871" s="100">
        <v>0</v>
      </c>
      <c r="D8871">
        <v>0</v>
      </c>
    </row>
    <row r="8872" spans="1:4">
      <c r="A8872" s="31" t="e">
        <v>#NUM!</v>
      </c>
      <c r="B8872" s="100" t="e">
        <v>#NUM!</v>
      </c>
      <c r="C8872" s="100">
        <v>0</v>
      </c>
      <c r="D8872">
        <v>0</v>
      </c>
    </row>
    <row r="8873" spans="1:4">
      <c r="A8873" s="31" t="e">
        <v>#NUM!</v>
      </c>
      <c r="B8873" s="100" t="e">
        <v>#NUM!</v>
      </c>
      <c r="C8873" s="100">
        <v>0</v>
      </c>
      <c r="D8873">
        <v>0</v>
      </c>
    </row>
    <row r="8874" spans="1:4">
      <c r="A8874" s="31" t="e">
        <v>#NUM!</v>
      </c>
      <c r="B8874" s="100" t="e">
        <v>#NUM!</v>
      </c>
      <c r="C8874" s="100">
        <v>0</v>
      </c>
      <c r="D8874">
        <v>0</v>
      </c>
    </row>
    <row r="8875" spans="1:4">
      <c r="A8875" s="31" t="e">
        <v>#NUM!</v>
      </c>
      <c r="B8875" s="100" t="e">
        <v>#NUM!</v>
      </c>
      <c r="C8875" s="100">
        <v>0</v>
      </c>
      <c r="D8875">
        <v>0</v>
      </c>
    </row>
    <row r="8876" spans="1:4">
      <c r="A8876" s="31" t="e">
        <v>#NUM!</v>
      </c>
      <c r="B8876" s="100" t="e">
        <v>#NUM!</v>
      </c>
      <c r="C8876" s="100">
        <v>0</v>
      </c>
      <c r="D8876">
        <v>0</v>
      </c>
    </row>
    <row r="8877" spans="1:4">
      <c r="A8877" s="31" t="e">
        <v>#NUM!</v>
      </c>
      <c r="B8877" s="100" t="e">
        <v>#NUM!</v>
      </c>
      <c r="C8877" s="100">
        <v>0</v>
      </c>
      <c r="D8877">
        <v>0</v>
      </c>
    </row>
    <row r="8878" spans="1:4">
      <c r="A8878" s="31" t="e">
        <v>#NUM!</v>
      </c>
      <c r="B8878" s="100" t="e">
        <v>#NUM!</v>
      </c>
      <c r="C8878" s="100">
        <v>0</v>
      </c>
      <c r="D8878">
        <v>0</v>
      </c>
    </row>
    <row r="8879" spans="1:4">
      <c r="A8879" s="31" t="e">
        <v>#NUM!</v>
      </c>
      <c r="B8879" s="100" t="e">
        <v>#NUM!</v>
      </c>
      <c r="C8879" s="100">
        <v>0</v>
      </c>
      <c r="D8879">
        <v>0</v>
      </c>
    </row>
    <row r="8880" spans="1:4">
      <c r="A8880" s="31" t="e">
        <v>#NUM!</v>
      </c>
      <c r="B8880" s="100" t="e">
        <v>#NUM!</v>
      </c>
      <c r="C8880" s="100">
        <v>0</v>
      </c>
      <c r="D8880">
        <v>0</v>
      </c>
    </row>
    <row r="8881" spans="1:4">
      <c r="A8881" s="31" t="e">
        <v>#NUM!</v>
      </c>
      <c r="B8881" s="100" t="e">
        <v>#NUM!</v>
      </c>
      <c r="C8881" s="100">
        <v>0</v>
      </c>
      <c r="D8881">
        <v>0</v>
      </c>
    </row>
    <row r="8882" spans="1:4">
      <c r="A8882" s="31" t="e">
        <v>#NUM!</v>
      </c>
      <c r="B8882" s="100" t="e">
        <v>#NUM!</v>
      </c>
      <c r="C8882" s="100">
        <v>0</v>
      </c>
      <c r="D8882">
        <v>0</v>
      </c>
    </row>
    <row r="8883" spans="1:4">
      <c r="A8883" s="31" t="e">
        <v>#NUM!</v>
      </c>
      <c r="B8883" s="100" t="e">
        <v>#NUM!</v>
      </c>
      <c r="C8883" s="100">
        <v>0</v>
      </c>
      <c r="D8883">
        <v>0</v>
      </c>
    </row>
    <row r="8884" spans="1:4">
      <c r="A8884" s="31" t="e">
        <v>#NUM!</v>
      </c>
      <c r="B8884" s="100" t="e">
        <v>#NUM!</v>
      </c>
      <c r="C8884" s="100">
        <v>0</v>
      </c>
      <c r="D8884">
        <v>0</v>
      </c>
    </row>
    <row r="8885" spans="1:4">
      <c r="A8885" s="31" t="e">
        <v>#NUM!</v>
      </c>
      <c r="B8885" s="100" t="e">
        <v>#NUM!</v>
      </c>
      <c r="C8885" s="100">
        <v>0</v>
      </c>
      <c r="D8885">
        <v>0</v>
      </c>
    </row>
    <row r="8886" spans="1:4">
      <c r="A8886" s="31" t="e">
        <v>#NUM!</v>
      </c>
      <c r="B8886" s="100" t="e">
        <v>#NUM!</v>
      </c>
      <c r="C8886" s="100">
        <v>0</v>
      </c>
      <c r="D8886">
        <v>0</v>
      </c>
    </row>
    <row r="8887" spans="1:4">
      <c r="A8887" s="31" t="e">
        <v>#NUM!</v>
      </c>
      <c r="B8887" s="100" t="e">
        <v>#NUM!</v>
      </c>
      <c r="C8887" s="100">
        <v>0</v>
      </c>
      <c r="D8887">
        <v>0</v>
      </c>
    </row>
    <row r="8888" spans="1:4">
      <c r="A8888" s="31" t="e">
        <v>#NUM!</v>
      </c>
      <c r="B8888" s="100" t="e">
        <v>#NUM!</v>
      </c>
      <c r="C8888" s="100">
        <v>0</v>
      </c>
      <c r="D8888">
        <v>0</v>
      </c>
    </row>
    <row r="8889" spans="1:4">
      <c r="A8889" s="31" t="e">
        <v>#NUM!</v>
      </c>
      <c r="B8889" s="100" t="e">
        <v>#NUM!</v>
      </c>
      <c r="C8889" s="100">
        <v>0</v>
      </c>
      <c r="D8889">
        <v>0</v>
      </c>
    </row>
    <row r="8890" spans="1:4">
      <c r="A8890" s="31" t="e">
        <v>#NUM!</v>
      </c>
      <c r="B8890" s="100" t="e">
        <v>#NUM!</v>
      </c>
      <c r="C8890" s="100">
        <v>0</v>
      </c>
      <c r="D8890">
        <v>0</v>
      </c>
    </row>
    <row r="8891" spans="1:4">
      <c r="A8891" s="31" t="e">
        <v>#NUM!</v>
      </c>
      <c r="B8891" s="100" t="e">
        <v>#NUM!</v>
      </c>
      <c r="C8891" s="100">
        <v>0</v>
      </c>
      <c r="D8891">
        <v>0</v>
      </c>
    </row>
    <row r="8892" spans="1:4">
      <c r="A8892" s="31" t="e">
        <v>#NUM!</v>
      </c>
      <c r="B8892" s="100" t="e">
        <v>#NUM!</v>
      </c>
      <c r="C8892" s="100">
        <v>0</v>
      </c>
      <c r="D8892">
        <v>0</v>
      </c>
    </row>
    <row r="8893" spans="1:4">
      <c r="A8893" s="31" t="e">
        <v>#NUM!</v>
      </c>
      <c r="B8893" s="100" t="e">
        <v>#NUM!</v>
      </c>
      <c r="C8893" s="100">
        <v>0</v>
      </c>
      <c r="D8893">
        <v>0</v>
      </c>
    </row>
    <row r="8894" spans="1:4">
      <c r="A8894" s="31" t="e">
        <v>#NUM!</v>
      </c>
      <c r="B8894" s="100" t="e">
        <v>#NUM!</v>
      </c>
      <c r="C8894" s="100">
        <v>0</v>
      </c>
      <c r="D8894">
        <v>0</v>
      </c>
    </row>
    <row r="8895" spans="1:4">
      <c r="A8895" s="31" t="e">
        <v>#NUM!</v>
      </c>
      <c r="B8895" s="100" t="e">
        <v>#NUM!</v>
      </c>
      <c r="C8895" s="100">
        <v>0</v>
      </c>
      <c r="D8895">
        <v>0</v>
      </c>
    </row>
    <row r="8896" spans="1:4">
      <c r="A8896" s="31" t="e">
        <v>#NUM!</v>
      </c>
      <c r="B8896" s="100" t="e">
        <v>#NUM!</v>
      </c>
      <c r="C8896" s="100">
        <v>0</v>
      </c>
      <c r="D8896">
        <v>0</v>
      </c>
    </row>
    <row r="8897" spans="1:4">
      <c r="A8897" s="31" t="e">
        <v>#NUM!</v>
      </c>
      <c r="B8897" s="100" t="e">
        <v>#NUM!</v>
      </c>
      <c r="C8897" s="100">
        <v>0</v>
      </c>
      <c r="D8897">
        <v>0</v>
      </c>
    </row>
    <row r="8898" spans="1:4">
      <c r="A8898" s="31" t="e">
        <v>#NUM!</v>
      </c>
      <c r="B8898" s="100" t="e">
        <v>#NUM!</v>
      </c>
      <c r="C8898" s="100">
        <v>0</v>
      </c>
      <c r="D8898">
        <v>0</v>
      </c>
    </row>
    <row r="8899" spans="1:4">
      <c r="A8899" s="31" t="e">
        <v>#NUM!</v>
      </c>
      <c r="B8899" s="100" t="e">
        <v>#NUM!</v>
      </c>
      <c r="C8899" s="100">
        <v>0</v>
      </c>
      <c r="D8899">
        <v>0</v>
      </c>
    </row>
    <row r="8900" spans="1:4">
      <c r="A8900" s="31" t="e">
        <v>#NUM!</v>
      </c>
      <c r="B8900" s="100" t="e">
        <v>#NUM!</v>
      </c>
      <c r="C8900" s="100">
        <v>0</v>
      </c>
      <c r="D8900">
        <v>0</v>
      </c>
    </row>
    <row r="8901" spans="1:4">
      <c r="A8901" s="31" t="e">
        <v>#NUM!</v>
      </c>
      <c r="B8901" s="100" t="e">
        <v>#NUM!</v>
      </c>
      <c r="C8901" s="100">
        <v>0</v>
      </c>
      <c r="D8901">
        <v>0</v>
      </c>
    </row>
    <row r="8902" spans="1:4">
      <c r="A8902" s="31" t="e">
        <v>#NUM!</v>
      </c>
      <c r="B8902" s="100" t="e">
        <v>#NUM!</v>
      </c>
      <c r="C8902" s="100">
        <v>0</v>
      </c>
      <c r="D8902">
        <v>0</v>
      </c>
    </row>
    <row r="8903" spans="1:4">
      <c r="A8903" s="31" t="e">
        <v>#NUM!</v>
      </c>
      <c r="B8903" s="100" t="e">
        <v>#NUM!</v>
      </c>
      <c r="C8903" s="100">
        <v>0</v>
      </c>
      <c r="D8903">
        <v>0</v>
      </c>
    </row>
    <row r="8904" spans="1:4">
      <c r="A8904" s="31" t="e">
        <v>#NUM!</v>
      </c>
      <c r="B8904" s="100" t="e">
        <v>#NUM!</v>
      </c>
      <c r="C8904" s="100">
        <v>0</v>
      </c>
      <c r="D8904">
        <v>0</v>
      </c>
    </row>
    <row r="8905" spans="1:4">
      <c r="A8905" s="31" t="e">
        <v>#NUM!</v>
      </c>
      <c r="B8905" s="100" t="e">
        <v>#NUM!</v>
      </c>
      <c r="C8905" s="100">
        <v>0</v>
      </c>
      <c r="D8905">
        <v>0</v>
      </c>
    </row>
    <row r="8906" spans="1:4">
      <c r="A8906" s="31" t="e">
        <v>#NUM!</v>
      </c>
      <c r="B8906" s="100" t="e">
        <v>#NUM!</v>
      </c>
      <c r="C8906" s="100">
        <v>0</v>
      </c>
      <c r="D8906">
        <v>0</v>
      </c>
    </row>
    <row r="8907" spans="1:4">
      <c r="A8907" s="31" t="e">
        <v>#NUM!</v>
      </c>
      <c r="B8907" s="100" t="e">
        <v>#NUM!</v>
      </c>
      <c r="C8907" s="100">
        <v>0</v>
      </c>
      <c r="D8907">
        <v>0</v>
      </c>
    </row>
    <row r="8908" spans="1:4">
      <c r="A8908" s="31" t="e">
        <v>#NUM!</v>
      </c>
      <c r="B8908" s="100" t="e">
        <v>#NUM!</v>
      </c>
      <c r="C8908" s="100">
        <v>0</v>
      </c>
      <c r="D8908">
        <v>0</v>
      </c>
    </row>
    <row r="8909" spans="1:4">
      <c r="A8909" s="31" t="e">
        <v>#NUM!</v>
      </c>
      <c r="B8909" s="100" t="e">
        <v>#NUM!</v>
      </c>
      <c r="C8909" s="100">
        <v>0</v>
      </c>
      <c r="D8909">
        <v>0</v>
      </c>
    </row>
    <row r="8910" spans="1:4">
      <c r="A8910" s="31" t="e">
        <v>#NUM!</v>
      </c>
      <c r="B8910" s="100" t="e">
        <v>#NUM!</v>
      </c>
      <c r="C8910" s="100">
        <v>0</v>
      </c>
      <c r="D8910">
        <v>0</v>
      </c>
    </row>
    <row r="8911" spans="1:4">
      <c r="A8911" s="31" t="e">
        <v>#NUM!</v>
      </c>
      <c r="B8911" s="100" t="e">
        <v>#NUM!</v>
      </c>
      <c r="C8911" s="100">
        <v>0</v>
      </c>
      <c r="D8911">
        <v>0</v>
      </c>
    </row>
    <row r="8912" spans="1:4">
      <c r="A8912" s="31" t="e">
        <v>#NUM!</v>
      </c>
      <c r="B8912" s="100" t="e">
        <v>#NUM!</v>
      </c>
      <c r="C8912" s="100">
        <v>0</v>
      </c>
      <c r="D8912">
        <v>0</v>
      </c>
    </row>
    <row r="8913" spans="1:4">
      <c r="A8913" s="31" t="e">
        <v>#NUM!</v>
      </c>
      <c r="B8913" s="100" t="e">
        <v>#NUM!</v>
      </c>
      <c r="C8913" s="100">
        <v>0</v>
      </c>
      <c r="D8913">
        <v>0</v>
      </c>
    </row>
    <row r="8914" spans="1:4">
      <c r="A8914" s="31" t="e">
        <v>#NUM!</v>
      </c>
      <c r="B8914" s="100" t="e">
        <v>#NUM!</v>
      </c>
      <c r="C8914" s="100">
        <v>0</v>
      </c>
      <c r="D8914">
        <v>0</v>
      </c>
    </row>
    <row r="8915" spans="1:4">
      <c r="A8915" s="31" t="e">
        <v>#NUM!</v>
      </c>
      <c r="B8915" s="100" t="e">
        <v>#NUM!</v>
      </c>
      <c r="C8915" s="100">
        <v>0</v>
      </c>
      <c r="D8915">
        <v>0</v>
      </c>
    </row>
    <row r="8916" spans="1:4">
      <c r="A8916" s="31" t="e">
        <v>#NUM!</v>
      </c>
      <c r="B8916" s="100" t="e">
        <v>#NUM!</v>
      </c>
      <c r="C8916" s="100">
        <v>0</v>
      </c>
      <c r="D8916">
        <v>0</v>
      </c>
    </row>
    <row r="8917" spans="1:4">
      <c r="A8917" s="31" t="e">
        <v>#NUM!</v>
      </c>
      <c r="B8917" s="100" t="e">
        <v>#NUM!</v>
      </c>
      <c r="C8917" s="100">
        <v>0</v>
      </c>
      <c r="D8917">
        <v>0</v>
      </c>
    </row>
    <row r="8918" spans="1:4">
      <c r="A8918" s="31" t="e">
        <v>#NUM!</v>
      </c>
      <c r="B8918" s="100" t="e">
        <v>#NUM!</v>
      </c>
      <c r="C8918" s="100">
        <v>0</v>
      </c>
      <c r="D8918">
        <v>0</v>
      </c>
    </row>
    <row r="8919" spans="1:4">
      <c r="A8919" s="31" t="e">
        <v>#NUM!</v>
      </c>
      <c r="B8919" s="100" t="e">
        <v>#NUM!</v>
      </c>
      <c r="C8919" s="100">
        <v>0</v>
      </c>
      <c r="D8919">
        <v>0</v>
      </c>
    </row>
    <row r="8920" spans="1:4">
      <c r="A8920" s="31" t="e">
        <v>#NUM!</v>
      </c>
      <c r="B8920" s="100" t="e">
        <v>#NUM!</v>
      </c>
      <c r="C8920" s="100">
        <v>0</v>
      </c>
      <c r="D8920">
        <v>0</v>
      </c>
    </row>
    <row r="8921" spans="1:4">
      <c r="A8921" s="31" t="e">
        <v>#NUM!</v>
      </c>
      <c r="B8921" s="100" t="e">
        <v>#NUM!</v>
      </c>
      <c r="C8921" s="100">
        <v>0</v>
      </c>
      <c r="D8921">
        <v>0</v>
      </c>
    </row>
    <row r="8922" spans="1:4">
      <c r="A8922" s="31" t="e">
        <v>#NUM!</v>
      </c>
      <c r="B8922" s="100" t="e">
        <v>#NUM!</v>
      </c>
      <c r="C8922" s="100">
        <v>0</v>
      </c>
      <c r="D8922">
        <v>0</v>
      </c>
    </row>
    <row r="8923" spans="1:4">
      <c r="A8923" s="31" t="e">
        <v>#NUM!</v>
      </c>
      <c r="B8923" s="100" t="e">
        <v>#NUM!</v>
      </c>
      <c r="C8923" s="100">
        <v>0</v>
      </c>
      <c r="D8923">
        <v>0</v>
      </c>
    </row>
    <row r="8924" spans="1:4">
      <c r="A8924" s="31" t="e">
        <v>#NUM!</v>
      </c>
      <c r="B8924" s="100" t="e">
        <v>#NUM!</v>
      </c>
      <c r="C8924" s="100">
        <v>0</v>
      </c>
      <c r="D8924">
        <v>0</v>
      </c>
    </row>
    <row r="8925" spans="1:4">
      <c r="A8925" s="31" t="e">
        <v>#NUM!</v>
      </c>
      <c r="B8925" s="100" t="e">
        <v>#NUM!</v>
      </c>
      <c r="C8925" s="100">
        <v>0</v>
      </c>
      <c r="D8925">
        <v>0</v>
      </c>
    </row>
    <row r="8926" spans="1:4">
      <c r="A8926" s="31" t="e">
        <v>#NUM!</v>
      </c>
      <c r="B8926" s="100" t="e">
        <v>#NUM!</v>
      </c>
      <c r="C8926" s="100">
        <v>0</v>
      </c>
      <c r="D8926">
        <v>0</v>
      </c>
    </row>
    <row r="8927" spans="1:4">
      <c r="A8927" s="31" t="e">
        <v>#NUM!</v>
      </c>
      <c r="B8927" s="100" t="e">
        <v>#NUM!</v>
      </c>
      <c r="C8927" s="100">
        <v>0</v>
      </c>
      <c r="D8927">
        <v>0</v>
      </c>
    </row>
    <row r="8928" spans="1:4">
      <c r="A8928" s="31" t="e">
        <v>#NUM!</v>
      </c>
      <c r="B8928" s="100" t="e">
        <v>#NUM!</v>
      </c>
      <c r="C8928" s="100">
        <v>0</v>
      </c>
      <c r="D8928">
        <v>0</v>
      </c>
    </row>
    <row r="8929" spans="1:4">
      <c r="A8929" s="31" t="e">
        <v>#NUM!</v>
      </c>
      <c r="B8929" s="100" t="e">
        <v>#NUM!</v>
      </c>
      <c r="C8929" s="100">
        <v>0</v>
      </c>
      <c r="D8929">
        <v>0</v>
      </c>
    </row>
    <row r="8930" spans="1:4">
      <c r="A8930" s="31" t="e">
        <v>#NUM!</v>
      </c>
      <c r="B8930" s="100" t="e">
        <v>#NUM!</v>
      </c>
      <c r="C8930" s="100">
        <v>0</v>
      </c>
      <c r="D8930">
        <v>0</v>
      </c>
    </row>
    <row r="8931" spans="1:4">
      <c r="A8931" s="31" t="e">
        <v>#NUM!</v>
      </c>
      <c r="B8931" s="100" t="e">
        <v>#NUM!</v>
      </c>
      <c r="C8931" s="100">
        <v>0</v>
      </c>
      <c r="D8931">
        <v>0</v>
      </c>
    </row>
    <row r="8932" spans="1:4">
      <c r="A8932" s="31" t="e">
        <v>#NUM!</v>
      </c>
      <c r="B8932" s="100" t="e">
        <v>#NUM!</v>
      </c>
      <c r="C8932" s="100">
        <v>0</v>
      </c>
      <c r="D8932">
        <v>0</v>
      </c>
    </row>
    <row r="8933" spans="1:4">
      <c r="A8933" s="31" t="e">
        <v>#NUM!</v>
      </c>
      <c r="B8933" s="100" t="e">
        <v>#NUM!</v>
      </c>
      <c r="C8933" s="100">
        <v>0</v>
      </c>
      <c r="D8933">
        <v>0</v>
      </c>
    </row>
    <row r="8934" spans="1:4">
      <c r="A8934" s="31" t="e">
        <v>#NUM!</v>
      </c>
      <c r="B8934" s="100" t="e">
        <v>#NUM!</v>
      </c>
      <c r="C8934" s="100">
        <v>0</v>
      </c>
      <c r="D8934">
        <v>0</v>
      </c>
    </row>
    <row r="8935" spans="1:4">
      <c r="A8935" s="31" t="e">
        <v>#NUM!</v>
      </c>
      <c r="B8935" s="100" t="e">
        <v>#NUM!</v>
      </c>
      <c r="C8935" s="100">
        <v>0</v>
      </c>
      <c r="D8935">
        <v>0</v>
      </c>
    </row>
    <row r="8936" spans="1:4">
      <c r="A8936" s="31" t="e">
        <v>#NUM!</v>
      </c>
      <c r="B8936" s="100" t="e">
        <v>#NUM!</v>
      </c>
      <c r="C8936" s="100">
        <v>0</v>
      </c>
      <c r="D8936">
        <v>0</v>
      </c>
    </row>
    <row r="8937" spans="1:4">
      <c r="A8937" s="31" t="e">
        <v>#NUM!</v>
      </c>
      <c r="B8937" s="100" t="e">
        <v>#NUM!</v>
      </c>
      <c r="C8937" s="100">
        <v>0</v>
      </c>
      <c r="D8937">
        <v>0</v>
      </c>
    </row>
    <row r="8938" spans="1:4">
      <c r="A8938" s="31" t="e">
        <v>#NUM!</v>
      </c>
      <c r="B8938" s="100" t="e">
        <v>#NUM!</v>
      </c>
      <c r="C8938" s="100">
        <v>0</v>
      </c>
      <c r="D8938">
        <v>0</v>
      </c>
    </row>
    <row r="8939" spans="1:4">
      <c r="A8939" s="31" t="e">
        <v>#NUM!</v>
      </c>
      <c r="B8939" s="100" t="e">
        <v>#NUM!</v>
      </c>
      <c r="C8939" s="100">
        <v>0</v>
      </c>
      <c r="D8939">
        <v>0</v>
      </c>
    </row>
    <row r="8940" spans="1:4">
      <c r="A8940" s="31" t="e">
        <v>#NUM!</v>
      </c>
      <c r="B8940" s="100" t="e">
        <v>#NUM!</v>
      </c>
      <c r="C8940" s="100">
        <v>0</v>
      </c>
      <c r="D8940">
        <v>0</v>
      </c>
    </row>
    <row r="8941" spans="1:4">
      <c r="A8941" s="31" t="e">
        <v>#NUM!</v>
      </c>
      <c r="B8941" s="100" t="e">
        <v>#NUM!</v>
      </c>
      <c r="C8941" s="100">
        <v>0</v>
      </c>
      <c r="D8941">
        <v>0</v>
      </c>
    </row>
    <row r="8942" spans="1:4">
      <c r="A8942" s="31" t="e">
        <v>#NUM!</v>
      </c>
      <c r="B8942" s="100" t="e">
        <v>#NUM!</v>
      </c>
      <c r="C8942" s="100">
        <v>0</v>
      </c>
      <c r="D8942">
        <v>0</v>
      </c>
    </row>
    <row r="8943" spans="1:4">
      <c r="A8943" s="31" t="e">
        <v>#NUM!</v>
      </c>
      <c r="B8943" s="100" t="e">
        <v>#NUM!</v>
      </c>
      <c r="C8943" s="100">
        <v>0</v>
      </c>
      <c r="D8943">
        <v>0</v>
      </c>
    </row>
    <row r="8944" spans="1:4">
      <c r="A8944" s="31" t="e">
        <v>#NUM!</v>
      </c>
      <c r="B8944" s="100" t="e">
        <v>#NUM!</v>
      </c>
      <c r="C8944" s="100">
        <v>0</v>
      </c>
      <c r="D8944">
        <v>0</v>
      </c>
    </row>
    <row r="8945" spans="1:4">
      <c r="A8945" s="31" t="e">
        <v>#NUM!</v>
      </c>
      <c r="B8945" s="100" t="e">
        <v>#NUM!</v>
      </c>
      <c r="C8945" s="100">
        <v>0</v>
      </c>
      <c r="D8945">
        <v>0</v>
      </c>
    </row>
    <row r="8946" spans="1:4">
      <c r="A8946" s="31" t="e">
        <v>#NUM!</v>
      </c>
      <c r="B8946" s="100" t="e">
        <v>#NUM!</v>
      </c>
      <c r="C8946" s="100">
        <v>0</v>
      </c>
      <c r="D8946">
        <v>0</v>
      </c>
    </row>
    <row r="8947" spans="1:4">
      <c r="A8947" s="31" t="e">
        <v>#NUM!</v>
      </c>
      <c r="B8947" s="100" t="e">
        <v>#NUM!</v>
      </c>
      <c r="C8947" s="100">
        <v>0</v>
      </c>
      <c r="D8947">
        <v>0</v>
      </c>
    </row>
    <row r="8948" spans="1:4">
      <c r="A8948" s="31" t="e">
        <v>#NUM!</v>
      </c>
      <c r="B8948" s="100" t="e">
        <v>#NUM!</v>
      </c>
      <c r="C8948" s="100">
        <v>0</v>
      </c>
      <c r="D8948">
        <v>0</v>
      </c>
    </row>
    <row r="8949" spans="1:4">
      <c r="A8949" s="31" t="e">
        <v>#NUM!</v>
      </c>
      <c r="B8949" s="100" t="e">
        <v>#NUM!</v>
      </c>
      <c r="C8949" s="100">
        <v>0</v>
      </c>
      <c r="D8949">
        <v>0</v>
      </c>
    </row>
    <row r="8950" spans="1:4">
      <c r="A8950" s="31" t="e">
        <v>#NUM!</v>
      </c>
      <c r="B8950" s="100" t="e">
        <v>#NUM!</v>
      </c>
      <c r="C8950" s="100">
        <v>0</v>
      </c>
      <c r="D8950">
        <v>0</v>
      </c>
    </row>
    <row r="8951" spans="1:4">
      <c r="A8951" s="31" t="e">
        <v>#NUM!</v>
      </c>
      <c r="B8951" s="100" t="e">
        <v>#NUM!</v>
      </c>
      <c r="C8951" s="100">
        <v>0</v>
      </c>
      <c r="D8951">
        <v>0</v>
      </c>
    </row>
    <row r="8952" spans="1:4">
      <c r="A8952" s="31" t="e">
        <v>#NUM!</v>
      </c>
      <c r="B8952" s="100" t="e">
        <v>#NUM!</v>
      </c>
      <c r="C8952" s="100">
        <v>0</v>
      </c>
      <c r="D8952">
        <v>0</v>
      </c>
    </row>
    <row r="8953" spans="1:4">
      <c r="A8953" s="31" t="e">
        <v>#NUM!</v>
      </c>
      <c r="B8953" s="100" t="e">
        <v>#NUM!</v>
      </c>
      <c r="C8953" s="100">
        <v>0</v>
      </c>
      <c r="D8953">
        <v>0</v>
      </c>
    </row>
    <row r="8954" spans="1:4">
      <c r="A8954" s="31" t="e">
        <v>#NUM!</v>
      </c>
      <c r="B8954" s="100" t="e">
        <v>#NUM!</v>
      </c>
      <c r="C8954" s="100">
        <v>0</v>
      </c>
      <c r="D8954">
        <v>0</v>
      </c>
    </row>
    <row r="8955" spans="1:4">
      <c r="A8955" s="31" t="e">
        <v>#NUM!</v>
      </c>
      <c r="B8955" s="100" t="e">
        <v>#NUM!</v>
      </c>
      <c r="C8955" s="100">
        <v>0</v>
      </c>
      <c r="D8955">
        <v>0</v>
      </c>
    </row>
    <row r="8956" spans="1:4">
      <c r="A8956" s="31" t="e">
        <v>#NUM!</v>
      </c>
      <c r="B8956" s="100" t="e">
        <v>#NUM!</v>
      </c>
      <c r="C8956" s="100">
        <v>0</v>
      </c>
      <c r="D8956">
        <v>0</v>
      </c>
    </row>
    <row r="8957" spans="1:4">
      <c r="A8957" s="31" t="e">
        <v>#NUM!</v>
      </c>
      <c r="B8957" s="100" t="e">
        <v>#NUM!</v>
      </c>
      <c r="C8957" s="100">
        <v>0</v>
      </c>
      <c r="D8957">
        <v>0</v>
      </c>
    </row>
    <row r="8958" spans="1:4">
      <c r="A8958" s="31" t="e">
        <v>#NUM!</v>
      </c>
      <c r="B8958" s="100" t="e">
        <v>#NUM!</v>
      </c>
      <c r="C8958" s="100">
        <v>0</v>
      </c>
      <c r="D8958">
        <v>0</v>
      </c>
    </row>
    <row r="8959" spans="1:4">
      <c r="A8959" s="31" t="e">
        <v>#NUM!</v>
      </c>
      <c r="B8959" s="100" t="e">
        <v>#NUM!</v>
      </c>
      <c r="C8959" s="100">
        <v>0</v>
      </c>
      <c r="D8959">
        <v>0</v>
      </c>
    </row>
    <row r="8960" spans="1:4">
      <c r="A8960" s="31" t="e">
        <v>#NUM!</v>
      </c>
      <c r="B8960" s="100" t="e">
        <v>#NUM!</v>
      </c>
      <c r="C8960" s="100">
        <v>0</v>
      </c>
      <c r="D8960">
        <v>0</v>
      </c>
    </row>
    <row r="8961" spans="1:4">
      <c r="A8961" s="31" t="e">
        <v>#NUM!</v>
      </c>
      <c r="B8961" s="100" t="e">
        <v>#NUM!</v>
      </c>
      <c r="C8961" s="100">
        <v>0</v>
      </c>
      <c r="D8961">
        <v>0</v>
      </c>
    </row>
    <row r="8962" spans="1:4">
      <c r="A8962" s="31" t="e">
        <v>#NUM!</v>
      </c>
      <c r="B8962" s="100" t="e">
        <v>#NUM!</v>
      </c>
      <c r="C8962" s="100">
        <v>0</v>
      </c>
      <c r="D8962">
        <v>0</v>
      </c>
    </row>
    <row r="8963" spans="1:4">
      <c r="A8963" s="31" t="e">
        <v>#NUM!</v>
      </c>
      <c r="B8963" s="100" t="e">
        <v>#NUM!</v>
      </c>
      <c r="C8963" s="100">
        <v>0</v>
      </c>
      <c r="D8963">
        <v>0</v>
      </c>
    </row>
    <row r="8964" spans="1:4">
      <c r="A8964" s="31" t="e">
        <v>#NUM!</v>
      </c>
      <c r="B8964" s="100" t="e">
        <v>#NUM!</v>
      </c>
      <c r="C8964" s="100">
        <v>0</v>
      </c>
      <c r="D8964">
        <v>0</v>
      </c>
    </row>
    <row r="8965" spans="1:4">
      <c r="A8965" s="31" t="e">
        <v>#NUM!</v>
      </c>
      <c r="B8965" s="100" t="e">
        <v>#NUM!</v>
      </c>
      <c r="C8965" s="100">
        <v>0</v>
      </c>
      <c r="D8965">
        <v>0</v>
      </c>
    </row>
    <row r="8966" spans="1:4">
      <c r="A8966" s="31" t="e">
        <v>#NUM!</v>
      </c>
      <c r="B8966" s="100" t="e">
        <v>#NUM!</v>
      </c>
      <c r="C8966" s="100">
        <v>0</v>
      </c>
      <c r="D8966">
        <v>0</v>
      </c>
    </row>
    <row r="8967" spans="1:4">
      <c r="A8967" s="31" t="e">
        <v>#NUM!</v>
      </c>
      <c r="B8967" s="100" t="e">
        <v>#NUM!</v>
      </c>
      <c r="C8967" s="100">
        <v>0</v>
      </c>
      <c r="D8967">
        <v>0</v>
      </c>
    </row>
    <row r="8968" spans="1:4">
      <c r="A8968" s="31" t="e">
        <v>#NUM!</v>
      </c>
      <c r="B8968" s="100" t="e">
        <v>#NUM!</v>
      </c>
      <c r="C8968" s="100">
        <v>0</v>
      </c>
      <c r="D8968">
        <v>0</v>
      </c>
    </row>
    <row r="8969" spans="1:4">
      <c r="A8969" s="31" t="e">
        <v>#NUM!</v>
      </c>
      <c r="B8969" s="100" t="e">
        <v>#NUM!</v>
      </c>
      <c r="C8969" s="100">
        <v>0</v>
      </c>
      <c r="D8969">
        <v>0</v>
      </c>
    </row>
    <row r="8970" spans="1:4">
      <c r="A8970" s="31" t="e">
        <v>#NUM!</v>
      </c>
      <c r="B8970" s="100" t="e">
        <v>#NUM!</v>
      </c>
      <c r="C8970" s="100">
        <v>0</v>
      </c>
      <c r="D8970">
        <v>0</v>
      </c>
    </row>
    <row r="8971" spans="1:4">
      <c r="A8971" s="31" t="e">
        <v>#NUM!</v>
      </c>
      <c r="B8971" s="100" t="e">
        <v>#NUM!</v>
      </c>
      <c r="C8971" s="100">
        <v>0</v>
      </c>
      <c r="D8971">
        <v>0</v>
      </c>
    </row>
    <row r="8972" spans="1:4">
      <c r="A8972" s="31" t="e">
        <v>#NUM!</v>
      </c>
      <c r="B8972" s="100" t="e">
        <v>#NUM!</v>
      </c>
      <c r="C8972" s="100">
        <v>0</v>
      </c>
      <c r="D8972">
        <v>0</v>
      </c>
    </row>
    <row r="8973" spans="1:4">
      <c r="A8973" s="31" t="e">
        <v>#NUM!</v>
      </c>
      <c r="B8973" s="100" t="e">
        <v>#NUM!</v>
      </c>
      <c r="C8973" s="100">
        <v>0</v>
      </c>
      <c r="D8973">
        <v>0</v>
      </c>
    </row>
    <row r="8974" spans="1:4">
      <c r="A8974" s="31" t="e">
        <v>#NUM!</v>
      </c>
      <c r="B8974" s="100" t="e">
        <v>#NUM!</v>
      </c>
      <c r="C8974" s="100">
        <v>0</v>
      </c>
      <c r="D8974">
        <v>0</v>
      </c>
    </row>
    <row r="8975" spans="1:4">
      <c r="A8975" s="31" t="e">
        <v>#NUM!</v>
      </c>
      <c r="B8975" s="100" t="e">
        <v>#NUM!</v>
      </c>
      <c r="C8975" s="100">
        <v>0</v>
      </c>
      <c r="D8975">
        <v>0</v>
      </c>
    </row>
    <row r="8976" spans="1:4">
      <c r="A8976" s="31" t="e">
        <v>#NUM!</v>
      </c>
      <c r="B8976" s="100" t="e">
        <v>#NUM!</v>
      </c>
      <c r="C8976" s="100">
        <v>0</v>
      </c>
      <c r="D8976">
        <v>0</v>
      </c>
    </row>
    <row r="8977" spans="1:4">
      <c r="A8977" s="31" t="e">
        <v>#NUM!</v>
      </c>
      <c r="B8977" s="100" t="e">
        <v>#NUM!</v>
      </c>
      <c r="C8977" s="100">
        <v>0</v>
      </c>
      <c r="D8977">
        <v>0</v>
      </c>
    </row>
    <row r="8978" spans="1:4">
      <c r="A8978" s="31" t="e">
        <v>#NUM!</v>
      </c>
      <c r="B8978" s="100" t="e">
        <v>#NUM!</v>
      </c>
      <c r="C8978" s="100">
        <v>0</v>
      </c>
      <c r="D8978">
        <v>0</v>
      </c>
    </row>
    <row r="8979" spans="1:4">
      <c r="A8979" s="31" t="e">
        <v>#NUM!</v>
      </c>
      <c r="B8979" s="100" t="e">
        <v>#NUM!</v>
      </c>
      <c r="C8979" s="100">
        <v>0</v>
      </c>
      <c r="D8979">
        <v>0</v>
      </c>
    </row>
    <row r="8980" spans="1:4">
      <c r="A8980" s="31" t="e">
        <v>#NUM!</v>
      </c>
      <c r="B8980" s="100" t="e">
        <v>#NUM!</v>
      </c>
      <c r="C8980" s="100">
        <v>0</v>
      </c>
      <c r="D8980">
        <v>0</v>
      </c>
    </row>
    <row r="8981" spans="1:4">
      <c r="A8981" s="31" t="e">
        <v>#NUM!</v>
      </c>
      <c r="B8981" s="100" t="e">
        <v>#NUM!</v>
      </c>
      <c r="C8981" s="100">
        <v>0</v>
      </c>
      <c r="D8981">
        <v>0</v>
      </c>
    </row>
    <row r="8982" spans="1:4">
      <c r="A8982" s="31" t="e">
        <v>#NUM!</v>
      </c>
      <c r="B8982" s="100" t="e">
        <v>#NUM!</v>
      </c>
      <c r="C8982" s="100">
        <v>0</v>
      </c>
      <c r="D8982">
        <v>0</v>
      </c>
    </row>
    <row r="8983" spans="1:4">
      <c r="A8983" s="31" t="e">
        <v>#NUM!</v>
      </c>
      <c r="B8983" s="100" t="e">
        <v>#NUM!</v>
      </c>
      <c r="C8983" s="100">
        <v>0</v>
      </c>
      <c r="D8983">
        <v>0</v>
      </c>
    </row>
    <row r="8984" spans="1:4">
      <c r="A8984" s="31" t="e">
        <v>#NUM!</v>
      </c>
      <c r="B8984" s="100" t="e">
        <v>#NUM!</v>
      </c>
      <c r="C8984" s="100">
        <v>0</v>
      </c>
      <c r="D8984">
        <v>0</v>
      </c>
    </row>
    <row r="8985" spans="1:4">
      <c r="A8985" s="31" t="e">
        <v>#NUM!</v>
      </c>
      <c r="B8985" s="100" t="e">
        <v>#NUM!</v>
      </c>
      <c r="C8985" s="100">
        <v>0</v>
      </c>
      <c r="D8985">
        <v>0</v>
      </c>
    </row>
    <row r="8986" spans="1:4">
      <c r="A8986" s="31" t="e">
        <v>#NUM!</v>
      </c>
      <c r="B8986" s="100" t="e">
        <v>#NUM!</v>
      </c>
      <c r="C8986" s="100">
        <v>0</v>
      </c>
      <c r="D8986">
        <v>0</v>
      </c>
    </row>
    <row r="8987" spans="1:4">
      <c r="A8987" s="31" t="e">
        <v>#NUM!</v>
      </c>
      <c r="B8987" s="100" t="e">
        <v>#NUM!</v>
      </c>
      <c r="C8987" s="100">
        <v>0</v>
      </c>
      <c r="D8987">
        <v>0</v>
      </c>
    </row>
    <row r="8988" spans="1:4">
      <c r="A8988" s="31" t="e">
        <v>#NUM!</v>
      </c>
      <c r="B8988" s="100" t="e">
        <v>#NUM!</v>
      </c>
      <c r="C8988" s="100">
        <v>0</v>
      </c>
      <c r="D8988">
        <v>0</v>
      </c>
    </row>
    <row r="8989" spans="1:4">
      <c r="A8989" s="31" t="e">
        <v>#NUM!</v>
      </c>
      <c r="B8989" s="100" t="e">
        <v>#NUM!</v>
      </c>
      <c r="C8989" s="100">
        <v>0</v>
      </c>
      <c r="D8989">
        <v>0</v>
      </c>
    </row>
    <row r="8990" spans="1:4">
      <c r="A8990" s="31" t="e">
        <v>#NUM!</v>
      </c>
      <c r="B8990" s="100" t="e">
        <v>#NUM!</v>
      </c>
      <c r="C8990" s="100">
        <v>0</v>
      </c>
      <c r="D8990">
        <v>0</v>
      </c>
    </row>
    <row r="8991" spans="1:4">
      <c r="A8991" s="31" t="e">
        <v>#NUM!</v>
      </c>
      <c r="B8991" s="100" t="e">
        <v>#NUM!</v>
      </c>
      <c r="C8991" s="100">
        <v>0</v>
      </c>
      <c r="D8991">
        <v>0</v>
      </c>
    </row>
    <row r="8992" spans="1:4">
      <c r="A8992" s="31" t="e">
        <v>#NUM!</v>
      </c>
      <c r="B8992" s="100" t="e">
        <v>#NUM!</v>
      </c>
      <c r="C8992" s="100">
        <v>0</v>
      </c>
      <c r="D8992">
        <v>0</v>
      </c>
    </row>
    <row r="8993" spans="1:4">
      <c r="A8993" s="31" t="e">
        <v>#NUM!</v>
      </c>
      <c r="B8993" s="100" t="e">
        <v>#NUM!</v>
      </c>
      <c r="C8993" s="100">
        <v>0</v>
      </c>
      <c r="D8993">
        <v>0</v>
      </c>
    </row>
    <row r="8994" spans="1:4">
      <c r="A8994" s="31" t="e">
        <v>#NUM!</v>
      </c>
      <c r="B8994" s="100" t="e">
        <v>#NUM!</v>
      </c>
      <c r="C8994" s="100">
        <v>0</v>
      </c>
      <c r="D8994">
        <v>0</v>
      </c>
    </row>
  </sheetData>
  <autoFilter ref="B1:F8994" xr:uid="{61A23A31-C828-4785-83E0-7FFEDEB5F8C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241"/>
  <sheetViews>
    <sheetView zoomScale="160" zoomScaleNormal="160" workbookViewId="0">
      <pane ySplit="1" topLeftCell="A2" activePane="bottomLeft" state="frozen"/>
      <selection pane="bottomLeft" activeCell="A16" sqref="A16"/>
    </sheetView>
  </sheetViews>
  <sheetFormatPr defaultRowHeight="12.5"/>
  <cols>
    <col min="1" max="1" width="42.54296875" style="95" bestFit="1" customWidth="1"/>
    <col min="2" max="2" width="10.453125" style="1" bestFit="1" customWidth="1"/>
    <col min="3" max="3" width="8.54296875" style="1"/>
  </cols>
  <sheetData>
    <row r="1" spans="1:3">
      <c r="A1" s="98" t="s">
        <v>5136</v>
      </c>
    </row>
    <row r="2" spans="1:3">
      <c r="A2" s="99" t="s">
        <v>80</v>
      </c>
      <c r="B2" s="2">
        <f t="shared" ref="B2:B65" si="0">DATE(MID(A2,19,4),MID(A2,24,2),"1")</f>
        <v>37622</v>
      </c>
      <c r="C2" s="1">
        <f>IF(LEN(A2)=43,_xlfn.NUMBERVALUE(MID(A2,36,5)),_xlfn.NUMBERVALUE(MID(A2,36,6)))</f>
        <v>30.05</v>
      </c>
    </row>
    <row r="3" spans="1:3">
      <c r="A3" s="99" t="s">
        <v>81</v>
      </c>
      <c r="B3" s="2">
        <f t="shared" si="0"/>
        <v>37622</v>
      </c>
      <c r="C3" s="1">
        <f t="shared" ref="C3:C66" si="1">IF(LEN(A3)=43,_xlfn.NUMBERVALUE(MID(A3,36,5)),_xlfn.NUMBERVALUE(MID(A3,36,6)))</f>
        <v>30.83</v>
      </c>
    </row>
    <row r="4" spans="1:3">
      <c r="A4" s="99" t="s">
        <v>82</v>
      </c>
      <c r="B4" s="2">
        <f t="shared" si="0"/>
        <v>37622</v>
      </c>
      <c r="C4" s="1">
        <f t="shared" si="1"/>
        <v>30.71</v>
      </c>
    </row>
    <row r="5" spans="1:3">
      <c r="A5" s="99" t="s">
        <v>83</v>
      </c>
      <c r="B5" s="2">
        <f t="shared" si="0"/>
        <v>37622</v>
      </c>
      <c r="C5" s="1">
        <f t="shared" si="1"/>
        <v>29.72</v>
      </c>
    </row>
    <row r="6" spans="1:3">
      <c r="A6" s="99" t="s">
        <v>84</v>
      </c>
      <c r="B6" s="2">
        <f t="shared" si="0"/>
        <v>37622</v>
      </c>
      <c r="C6" s="1">
        <f t="shared" si="1"/>
        <v>28.86</v>
      </c>
    </row>
    <row r="7" spans="1:3">
      <c r="A7" s="99" t="s">
        <v>85</v>
      </c>
      <c r="B7" s="2">
        <f t="shared" si="0"/>
        <v>37622</v>
      </c>
      <c r="C7" s="1">
        <f t="shared" si="1"/>
        <v>29.51</v>
      </c>
    </row>
    <row r="8" spans="1:3">
      <c r="A8" s="99" t="s">
        <v>86</v>
      </c>
      <c r="B8" s="2">
        <f t="shared" si="0"/>
        <v>37622</v>
      </c>
      <c r="C8" s="1">
        <f t="shared" si="1"/>
        <v>29.82</v>
      </c>
    </row>
    <row r="9" spans="1:3">
      <c r="A9" s="99" t="s">
        <v>87</v>
      </c>
      <c r="B9" s="2">
        <f t="shared" si="0"/>
        <v>37622</v>
      </c>
      <c r="C9" s="1">
        <f t="shared" si="1"/>
        <v>29.82</v>
      </c>
    </row>
    <row r="10" spans="1:3">
      <c r="A10" s="99" t="s">
        <v>88</v>
      </c>
      <c r="B10" s="2">
        <f t="shared" si="0"/>
        <v>37622</v>
      </c>
      <c r="C10" s="1">
        <f t="shared" si="1"/>
        <v>30.21</v>
      </c>
    </row>
    <row r="11" spans="1:3">
      <c r="A11" s="99" t="s">
        <v>89</v>
      </c>
      <c r="B11" s="2">
        <f t="shared" si="0"/>
        <v>37622</v>
      </c>
      <c r="C11" s="1">
        <f t="shared" si="1"/>
        <v>30.66</v>
      </c>
    </row>
    <row r="12" spans="1:3">
      <c r="A12" s="99" t="s">
        <v>90</v>
      </c>
      <c r="B12" s="2">
        <f t="shared" si="0"/>
        <v>37622</v>
      </c>
      <c r="C12" s="1">
        <f t="shared" si="1"/>
        <v>30.87</v>
      </c>
    </row>
    <row r="13" spans="1:3">
      <c r="A13" s="99" t="s">
        <v>91</v>
      </c>
      <c r="B13" s="2">
        <f t="shared" si="0"/>
        <v>37622</v>
      </c>
      <c r="C13" s="1">
        <f t="shared" si="1"/>
        <v>31.02</v>
      </c>
    </row>
    <row r="14" spans="1:3">
      <c r="A14" s="99" t="s">
        <v>92</v>
      </c>
      <c r="B14" s="2">
        <f t="shared" si="0"/>
        <v>37622</v>
      </c>
      <c r="C14" s="1">
        <f t="shared" si="1"/>
        <v>31.21</v>
      </c>
    </row>
    <row r="15" spans="1:3">
      <c r="A15" s="99" t="s">
        <v>93</v>
      </c>
      <c r="B15" s="2">
        <f t="shared" si="0"/>
        <v>37622</v>
      </c>
      <c r="C15" s="1">
        <f t="shared" si="1"/>
        <v>30.9</v>
      </c>
    </row>
    <row r="16" spans="1:3">
      <c r="A16" s="99" t="s">
        <v>94</v>
      </c>
      <c r="B16" s="2">
        <f t="shared" si="0"/>
        <v>37622</v>
      </c>
      <c r="C16" s="1">
        <f t="shared" si="1"/>
        <v>30.89</v>
      </c>
    </row>
    <row r="17" spans="1:3">
      <c r="A17" s="99" t="s">
        <v>95</v>
      </c>
      <c r="B17" s="2">
        <f t="shared" si="0"/>
        <v>37622</v>
      </c>
      <c r="C17" s="1">
        <f t="shared" si="1"/>
        <v>30.18</v>
      </c>
    </row>
    <row r="18" spans="1:3">
      <c r="A18" s="99" t="s">
        <v>96</v>
      </c>
      <c r="B18" s="2">
        <f t="shared" si="0"/>
        <v>37622</v>
      </c>
      <c r="C18" s="1">
        <f t="shared" si="1"/>
        <v>30.56</v>
      </c>
    </row>
    <row r="19" spans="1:3">
      <c r="A19" s="99" t="s">
        <v>97</v>
      </c>
      <c r="B19" s="2">
        <f t="shared" si="0"/>
        <v>37622</v>
      </c>
      <c r="C19" s="1">
        <f t="shared" si="1"/>
        <v>30.16</v>
      </c>
    </row>
    <row r="20" spans="1:3">
      <c r="A20" s="99" t="s">
        <v>98</v>
      </c>
      <c r="B20" s="2">
        <f t="shared" si="0"/>
        <v>37622</v>
      </c>
      <c r="C20" s="1">
        <f t="shared" si="1"/>
        <v>29.83</v>
      </c>
    </row>
    <row r="21" spans="1:3">
      <c r="A21" s="99" t="s">
        <v>99</v>
      </c>
      <c r="B21" s="2">
        <f t="shared" si="0"/>
        <v>37622</v>
      </c>
      <c r="C21" s="1">
        <f t="shared" si="1"/>
        <v>30.3</v>
      </c>
    </row>
    <row r="22" spans="1:3">
      <c r="A22" s="99" t="s">
        <v>100</v>
      </c>
      <c r="B22" s="2">
        <f t="shared" si="0"/>
        <v>37622</v>
      </c>
      <c r="C22" s="1">
        <f t="shared" si="1"/>
        <v>30.58</v>
      </c>
    </row>
    <row r="23" spans="1:3">
      <c r="A23" s="99" t="s">
        <v>101</v>
      </c>
      <c r="B23" s="2">
        <f t="shared" si="0"/>
        <v>37622</v>
      </c>
      <c r="C23" s="1">
        <f t="shared" si="1"/>
        <v>30.71</v>
      </c>
    </row>
    <row r="24" spans="1:3">
      <c r="A24" s="99" t="s">
        <v>102</v>
      </c>
      <c r="B24" s="2">
        <f t="shared" si="0"/>
        <v>37653</v>
      </c>
      <c r="C24" s="1">
        <f t="shared" si="1"/>
        <v>30.29</v>
      </c>
    </row>
    <row r="25" spans="1:3">
      <c r="A25" s="99" t="s">
        <v>103</v>
      </c>
      <c r="B25" s="2">
        <f t="shared" si="0"/>
        <v>37653</v>
      </c>
      <c r="C25" s="1">
        <f t="shared" si="1"/>
        <v>29.98</v>
      </c>
    </row>
    <row r="26" spans="1:3">
      <c r="A26" s="99" t="s">
        <v>104</v>
      </c>
      <c r="B26" s="2">
        <f t="shared" si="0"/>
        <v>37653</v>
      </c>
      <c r="C26" s="1">
        <f t="shared" si="1"/>
        <v>30.52</v>
      </c>
    </row>
    <row r="27" spans="1:3">
      <c r="A27" s="99" t="s">
        <v>105</v>
      </c>
      <c r="B27" s="2">
        <f t="shared" si="0"/>
        <v>37653</v>
      </c>
      <c r="C27" s="1">
        <f t="shared" si="1"/>
        <v>30.77</v>
      </c>
    </row>
    <row r="28" spans="1:3">
      <c r="A28" s="99" t="s">
        <v>106</v>
      </c>
      <c r="B28" s="2">
        <f t="shared" si="0"/>
        <v>37653</v>
      </c>
      <c r="C28" s="1">
        <f t="shared" si="1"/>
        <v>31.25</v>
      </c>
    </row>
    <row r="29" spans="1:3">
      <c r="A29" s="99" t="s">
        <v>107</v>
      </c>
      <c r="B29" s="2">
        <f t="shared" si="0"/>
        <v>37653</v>
      </c>
      <c r="C29" s="1">
        <f t="shared" si="1"/>
        <v>31.38</v>
      </c>
    </row>
    <row r="30" spans="1:3">
      <c r="A30" s="99" t="s">
        <v>108</v>
      </c>
      <c r="B30" s="2">
        <f t="shared" si="0"/>
        <v>37653</v>
      </c>
      <c r="C30" s="1">
        <f t="shared" si="1"/>
        <v>31.35</v>
      </c>
    </row>
    <row r="31" spans="1:3">
      <c r="A31" s="99" t="s">
        <v>109</v>
      </c>
      <c r="B31" s="2">
        <f t="shared" si="0"/>
        <v>37653</v>
      </c>
      <c r="C31" s="1">
        <f t="shared" si="1"/>
        <v>31.3</v>
      </c>
    </row>
    <row r="32" spans="1:3">
      <c r="A32" s="99" t="s">
        <v>110</v>
      </c>
      <c r="B32" s="2">
        <f t="shared" si="0"/>
        <v>37653</v>
      </c>
      <c r="C32" s="1">
        <f t="shared" si="1"/>
        <v>31.91</v>
      </c>
    </row>
    <row r="33" spans="1:3">
      <c r="A33" s="99" t="s">
        <v>111</v>
      </c>
      <c r="B33" s="2">
        <f t="shared" si="0"/>
        <v>37653</v>
      </c>
      <c r="C33" s="1">
        <f t="shared" si="1"/>
        <v>32.33</v>
      </c>
    </row>
    <row r="34" spans="1:3">
      <c r="A34" s="99" t="s">
        <v>112</v>
      </c>
      <c r="B34" s="2">
        <f t="shared" si="0"/>
        <v>37653</v>
      </c>
      <c r="C34" s="1">
        <f t="shared" si="1"/>
        <v>31.9</v>
      </c>
    </row>
    <row r="35" spans="1:3">
      <c r="A35" s="99" t="s">
        <v>113</v>
      </c>
      <c r="B35" s="2">
        <f t="shared" si="0"/>
        <v>37653</v>
      </c>
      <c r="C35" s="1">
        <f t="shared" si="1"/>
        <v>31.85</v>
      </c>
    </row>
    <row r="36" spans="1:3">
      <c r="A36" s="99" t="s">
        <v>114</v>
      </c>
      <c r="B36" s="2">
        <f t="shared" si="0"/>
        <v>37653</v>
      </c>
      <c r="C36" s="1">
        <f t="shared" si="1"/>
        <v>31.95</v>
      </c>
    </row>
    <row r="37" spans="1:3">
      <c r="A37" s="99" t="s">
        <v>115</v>
      </c>
      <c r="B37" s="2">
        <f t="shared" si="0"/>
        <v>37653</v>
      </c>
      <c r="C37" s="1">
        <f t="shared" si="1"/>
        <v>31.48</v>
      </c>
    </row>
    <row r="38" spans="1:3">
      <c r="A38" s="99" t="s">
        <v>116</v>
      </c>
      <c r="B38" s="2">
        <f t="shared" si="0"/>
        <v>37653</v>
      </c>
      <c r="C38" s="1">
        <f t="shared" si="1"/>
        <v>31.84</v>
      </c>
    </row>
    <row r="39" spans="1:3">
      <c r="A39" s="99" t="s">
        <v>117</v>
      </c>
      <c r="B39" s="2">
        <f t="shared" si="0"/>
        <v>37653</v>
      </c>
      <c r="C39" s="1">
        <f t="shared" si="1"/>
        <v>32.44</v>
      </c>
    </row>
    <row r="40" spans="1:3">
      <c r="A40" s="99" t="s">
        <v>118</v>
      </c>
      <c r="B40" s="2">
        <f t="shared" si="0"/>
        <v>37653</v>
      </c>
      <c r="C40" s="1">
        <f t="shared" si="1"/>
        <v>32.729999999999997</v>
      </c>
    </row>
    <row r="41" spans="1:3">
      <c r="A41" s="99" t="s">
        <v>119</v>
      </c>
      <c r="B41" s="2">
        <f t="shared" si="0"/>
        <v>37653</v>
      </c>
      <c r="C41" s="1">
        <f t="shared" si="1"/>
        <v>32.49</v>
      </c>
    </row>
    <row r="42" spans="1:3">
      <c r="A42" s="99" t="s">
        <v>120</v>
      </c>
      <c r="B42" s="2">
        <f t="shared" si="0"/>
        <v>37653</v>
      </c>
      <c r="C42" s="1">
        <f t="shared" si="1"/>
        <v>32.479999999999997</v>
      </c>
    </row>
    <row r="43" spans="1:3">
      <c r="A43" s="99" t="s">
        <v>121</v>
      </c>
      <c r="B43" s="2">
        <f t="shared" si="0"/>
        <v>37653</v>
      </c>
      <c r="C43" s="1">
        <f t="shared" si="1"/>
        <v>32.630000000000003</v>
      </c>
    </row>
    <row r="44" spans="1:3">
      <c r="A44" s="99" t="s">
        <v>122</v>
      </c>
      <c r="B44" s="2">
        <f t="shared" si="0"/>
        <v>37681</v>
      </c>
      <c r="C44" s="1">
        <f t="shared" si="1"/>
        <v>31.63</v>
      </c>
    </row>
    <row r="45" spans="1:3">
      <c r="A45" s="99" t="s">
        <v>123</v>
      </c>
      <c r="B45" s="2">
        <f t="shared" si="0"/>
        <v>37681</v>
      </c>
      <c r="C45" s="1">
        <f t="shared" si="1"/>
        <v>32.119999999999997</v>
      </c>
    </row>
    <row r="46" spans="1:3">
      <c r="A46" s="99" t="s">
        <v>124</v>
      </c>
      <c r="B46" s="2">
        <f t="shared" si="0"/>
        <v>37681</v>
      </c>
      <c r="C46" s="1">
        <f t="shared" si="1"/>
        <v>32.29</v>
      </c>
    </row>
    <row r="47" spans="1:3">
      <c r="A47" s="99" t="s">
        <v>125</v>
      </c>
      <c r="B47" s="2">
        <f t="shared" si="0"/>
        <v>37681</v>
      </c>
      <c r="C47" s="1">
        <f t="shared" si="1"/>
        <v>32.5</v>
      </c>
    </row>
    <row r="48" spans="1:3">
      <c r="A48" s="99" t="s">
        <v>126</v>
      </c>
      <c r="B48" s="2">
        <f t="shared" si="0"/>
        <v>37681</v>
      </c>
      <c r="C48" s="1">
        <f t="shared" si="1"/>
        <v>32.79</v>
      </c>
    </row>
    <row r="49" spans="1:3">
      <c r="A49" s="99" t="s">
        <v>127</v>
      </c>
      <c r="B49" s="2">
        <f t="shared" si="0"/>
        <v>37681</v>
      </c>
      <c r="C49" s="1">
        <f t="shared" si="1"/>
        <v>33.11</v>
      </c>
    </row>
    <row r="50" spans="1:3">
      <c r="A50" s="99" t="s">
        <v>128</v>
      </c>
      <c r="B50" s="2">
        <f t="shared" si="0"/>
        <v>37681</v>
      </c>
      <c r="C50" s="1">
        <f t="shared" si="1"/>
        <v>32.54</v>
      </c>
    </row>
    <row r="51" spans="1:3">
      <c r="A51" s="99" t="s">
        <v>129</v>
      </c>
      <c r="B51" s="2">
        <f t="shared" si="0"/>
        <v>37681</v>
      </c>
      <c r="C51" s="1">
        <f t="shared" si="1"/>
        <v>32.74</v>
      </c>
    </row>
    <row r="52" spans="1:3">
      <c r="A52" s="99" t="s">
        <v>130</v>
      </c>
      <c r="B52" s="2">
        <f t="shared" si="0"/>
        <v>37681</v>
      </c>
      <c r="C52" s="1">
        <f t="shared" si="1"/>
        <v>32.42</v>
      </c>
    </row>
    <row r="53" spans="1:3">
      <c r="A53" s="99" t="s">
        <v>131</v>
      </c>
      <c r="B53" s="2">
        <f t="shared" si="0"/>
        <v>37681</v>
      </c>
      <c r="C53" s="1">
        <f t="shared" si="1"/>
        <v>30.98</v>
      </c>
    </row>
    <row r="54" spans="1:3">
      <c r="A54" s="99" t="s">
        <v>132</v>
      </c>
      <c r="B54" s="2">
        <f t="shared" si="0"/>
        <v>37681</v>
      </c>
      <c r="C54" s="1">
        <f t="shared" si="1"/>
        <v>29.8</v>
      </c>
    </row>
    <row r="55" spans="1:3">
      <c r="A55" s="99" t="s">
        <v>133</v>
      </c>
      <c r="B55" s="2">
        <f t="shared" si="0"/>
        <v>37681</v>
      </c>
      <c r="C55" s="1">
        <f t="shared" si="1"/>
        <v>27.69</v>
      </c>
    </row>
    <row r="56" spans="1:3">
      <c r="A56" s="99" t="s">
        <v>134</v>
      </c>
      <c r="B56" s="2">
        <f t="shared" si="0"/>
        <v>37681</v>
      </c>
      <c r="C56" s="1">
        <f t="shared" si="1"/>
        <v>27.12</v>
      </c>
    </row>
    <row r="57" spans="1:3">
      <c r="A57" s="99" t="s">
        <v>135</v>
      </c>
      <c r="B57" s="2">
        <f t="shared" si="0"/>
        <v>37681</v>
      </c>
      <c r="C57" s="1">
        <f t="shared" si="1"/>
        <v>26.51</v>
      </c>
    </row>
    <row r="58" spans="1:3">
      <c r="A58" s="99" t="s">
        <v>136</v>
      </c>
      <c r="B58" s="2">
        <f t="shared" si="0"/>
        <v>37681</v>
      </c>
      <c r="C58" s="1">
        <f t="shared" si="1"/>
        <v>24.81</v>
      </c>
    </row>
    <row r="59" spans="1:3">
      <c r="A59" s="99" t="s">
        <v>137</v>
      </c>
      <c r="B59" s="2">
        <f t="shared" si="0"/>
        <v>37681</v>
      </c>
      <c r="C59" s="1">
        <f t="shared" si="1"/>
        <v>25.7</v>
      </c>
    </row>
    <row r="60" spans="1:3">
      <c r="A60" s="99" t="s">
        <v>138</v>
      </c>
      <c r="B60" s="2">
        <f t="shared" si="0"/>
        <v>37681</v>
      </c>
      <c r="C60" s="1">
        <f t="shared" si="1"/>
        <v>26.84</v>
      </c>
    </row>
    <row r="61" spans="1:3">
      <c r="A61" s="99" t="s">
        <v>139</v>
      </c>
      <c r="B61" s="2">
        <f t="shared" si="0"/>
        <v>37681</v>
      </c>
      <c r="C61" s="1">
        <f t="shared" si="1"/>
        <v>25.54</v>
      </c>
    </row>
    <row r="62" spans="1:3">
      <c r="A62" s="99" t="s">
        <v>140</v>
      </c>
      <c r="B62" s="2">
        <f t="shared" si="0"/>
        <v>37681</v>
      </c>
      <c r="C62" s="1">
        <f t="shared" si="1"/>
        <v>26.66</v>
      </c>
    </row>
    <row r="63" spans="1:3">
      <c r="A63" s="99" t="s">
        <v>141</v>
      </c>
      <c r="B63" s="2">
        <f t="shared" si="0"/>
        <v>37681</v>
      </c>
      <c r="C63" s="1">
        <f t="shared" si="1"/>
        <v>27.23</v>
      </c>
    </row>
    <row r="64" spans="1:3">
      <c r="A64" s="99" t="s">
        <v>142</v>
      </c>
      <c r="B64" s="2">
        <f t="shared" si="0"/>
        <v>37681</v>
      </c>
      <c r="C64" s="1">
        <f t="shared" si="1"/>
        <v>27.22</v>
      </c>
    </row>
    <row r="65" spans="1:3">
      <c r="A65" s="99" t="s">
        <v>143</v>
      </c>
      <c r="B65" s="2">
        <f t="shared" si="0"/>
        <v>37712</v>
      </c>
      <c r="C65" s="1">
        <f t="shared" si="1"/>
        <v>26.8</v>
      </c>
    </row>
    <row r="66" spans="1:3">
      <c r="A66" s="99" t="s">
        <v>144</v>
      </c>
      <c r="B66" s="2">
        <f t="shared" ref="B66:B129" si="2">DATE(MID(A66,19,4),MID(A66,24,2),"1")</f>
        <v>37712</v>
      </c>
      <c r="C66" s="1">
        <f t="shared" si="1"/>
        <v>25.76</v>
      </c>
    </row>
    <row r="67" spans="1:3">
      <c r="A67" s="99" t="s">
        <v>145</v>
      </c>
      <c r="B67" s="2">
        <f t="shared" si="2"/>
        <v>37712</v>
      </c>
      <c r="C67" s="1">
        <f t="shared" ref="C67:C130" si="3">IF(LEN(A67)=43,_xlfn.NUMBERVALUE(MID(A67,36,5)),_xlfn.NUMBERVALUE(MID(A67,36,6)))</f>
        <v>26</v>
      </c>
    </row>
    <row r="68" spans="1:3">
      <c r="A68" s="99" t="s">
        <v>146</v>
      </c>
      <c r="B68" s="2">
        <f t="shared" si="2"/>
        <v>37712</v>
      </c>
      <c r="C68" s="1">
        <f t="shared" si="3"/>
        <v>25.38</v>
      </c>
    </row>
    <row r="69" spans="1:3">
      <c r="A69" s="99" t="s">
        <v>147</v>
      </c>
      <c r="B69" s="2">
        <f t="shared" si="2"/>
        <v>37712</v>
      </c>
      <c r="C69" s="1">
        <f t="shared" si="3"/>
        <v>24.91</v>
      </c>
    </row>
    <row r="70" spans="1:3">
      <c r="A70" s="99" t="s">
        <v>148</v>
      </c>
      <c r="B70" s="2">
        <f t="shared" si="2"/>
        <v>37712</v>
      </c>
      <c r="C70" s="1">
        <f t="shared" si="3"/>
        <v>25.33</v>
      </c>
    </row>
    <row r="71" spans="1:3">
      <c r="A71" s="99" t="s">
        <v>149</v>
      </c>
      <c r="B71" s="2">
        <f t="shared" si="2"/>
        <v>37712</v>
      </c>
      <c r="C71" s="1">
        <f t="shared" si="3"/>
        <v>25.59</v>
      </c>
    </row>
    <row r="72" spans="1:3">
      <c r="A72" s="99" t="s">
        <v>150</v>
      </c>
      <c r="B72" s="2">
        <f t="shared" si="2"/>
        <v>37712</v>
      </c>
      <c r="C72" s="1">
        <f t="shared" si="3"/>
        <v>25.4</v>
      </c>
    </row>
    <row r="73" spans="1:3">
      <c r="A73" s="99" t="s">
        <v>151</v>
      </c>
      <c r="B73" s="2">
        <f t="shared" si="2"/>
        <v>37712</v>
      </c>
      <c r="C73" s="1">
        <f t="shared" si="3"/>
        <v>24.96</v>
      </c>
    </row>
    <row r="74" spans="1:3">
      <c r="A74" s="99" t="s">
        <v>152</v>
      </c>
      <c r="B74" s="2">
        <f t="shared" si="2"/>
        <v>37712</v>
      </c>
      <c r="C74" s="1">
        <f t="shared" si="3"/>
        <v>25.35</v>
      </c>
    </row>
    <row r="75" spans="1:3">
      <c r="A75" s="99" t="s">
        <v>153</v>
      </c>
      <c r="B75" s="2">
        <f t="shared" si="2"/>
        <v>37712</v>
      </c>
      <c r="C75" s="1">
        <f t="shared" si="3"/>
        <v>25.56</v>
      </c>
    </row>
    <row r="76" spans="1:3">
      <c r="A76" s="99" t="s">
        <v>154</v>
      </c>
      <c r="B76" s="2">
        <f t="shared" si="2"/>
        <v>37712</v>
      </c>
      <c r="C76" s="1">
        <f t="shared" si="3"/>
        <v>25.71</v>
      </c>
    </row>
    <row r="77" spans="1:3">
      <c r="A77" s="99" t="s">
        <v>155</v>
      </c>
      <c r="B77" s="2">
        <f t="shared" si="2"/>
        <v>37712</v>
      </c>
      <c r="C77" s="1">
        <f t="shared" si="3"/>
        <v>26.25</v>
      </c>
    </row>
    <row r="78" spans="1:3">
      <c r="A78" s="99" t="s">
        <v>156</v>
      </c>
      <c r="B78" s="2">
        <f t="shared" si="2"/>
        <v>37712</v>
      </c>
      <c r="C78" s="1">
        <f t="shared" si="3"/>
        <v>26.64</v>
      </c>
    </row>
    <row r="79" spans="1:3">
      <c r="A79" s="99" t="s">
        <v>157</v>
      </c>
      <c r="B79" s="2">
        <f t="shared" si="2"/>
        <v>37712</v>
      </c>
      <c r="C79" s="1">
        <f t="shared" si="3"/>
        <v>26.24</v>
      </c>
    </row>
    <row r="80" spans="1:3">
      <c r="A80" s="99" t="s">
        <v>158</v>
      </c>
      <c r="B80" s="2">
        <f t="shared" si="2"/>
        <v>37712</v>
      </c>
      <c r="C80" s="1">
        <f t="shared" si="3"/>
        <v>25.14</v>
      </c>
    </row>
    <row r="81" spans="1:3">
      <c r="A81" s="99" t="s">
        <v>159</v>
      </c>
      <c r="B81" s="2">
        <f t="shared" si="2"/>
        <v>37712</v>
      </c>
      <c r="C81" s="1">
        <f t="shared" si="3"/>
        <v>23.97</v>
      </c>
    </row>
    <row r="82" spans="1:3">
      <c r="A82" s="99" t="s">
        <v>160</v>
      </c>
      <c r="B82" s="2">
        <f t="shared" si="2"/>
        <v>37712</v>
      </c>
      <c r="C82" s="1">
        <f t="shared" si="3"/>
        <v>24.4</v>
      </c>
    </row>
    <row r="83" spans="1:3">
      <c r="A83" s="99" t="s">
        <v>161</v>
      </c>
      <c r="B83" s="2">
        <f t="shared" si="2"/>
        <v>37712</v>
      </c>
      <c r="C83" s="1">
        <f t="shared" si="3"/>
        <v>23.64</v>
      </c>
    </row>
    <row r="84" spans="1:3">
      <c r="A84" s="99" t="s">
        <v>162</v>
      </c>
      <c r="B84" s="2">
        <f t="shared" si="2"/>
        <v>37712</v>
      </c>
      <c r="C84" s="1">
        <f t="shared" si="3"/>
        <v>23.27</v>
      </c>
    </row>
    <row r="85" spans="1:3">
      <c r="A85" s="99" t="s">
        <v>163</v>
      </c>
      <c r="B85" s="2">
        <f t="shared" si="2"/>
        <v>37712</v>
      </c>
      <c r="C85" s="1">
        <f t="shared" si="3"/>
        <v>23.72</v>
      </c>
    </row>
    <row r="86" spans="1:3">
      <c r="A86" s="99" t="s">
        <v>164</v>
      </c>
      <c r="B86" s="2">
        <f t="shared" si="2"/>
        <v>37742</v>
      </c>
      <c r="C86" s="1">
        <f t="shared" si="3"/>
        <v>23.85</v>
      </c>
    </row>
    <row r="87" spans="1:3">
      <c r="A87" s="99" t="s">
        <v>165</v>
      </c>
      <c r="B87" s="2">
        <f t="shared" si="2"/>
        <v>37742</v>
      </c>
      <c r="C87" s="1">
        <f t="shared" si="3"/>
        <v>23.84</v>
      </c>
    </row>
    <row r="88" spans="1:3">
      <c r="A88" s="99" t="s">
        <v>166</v>
      </c>
      <c r="B88" s="2">
        <f t="shared" si="2"/>
        <v>37742</v>
      </c>
      <c r="C88" s="1">
        <f t="shared" si="3"/>
        <v>23.99</v>
      </c>
    </row>
    <row r="89" spans="1:3">
      <c r="A89" s="99" t="s">
        <v>167</v>
      </c>
      <c r="B89" s="2">
        <f t="shared" si="2"/>
        <v>37742</v>
      </c>
      <c r="C89" s="1">
        <f t="shared" si="3"/>
        <v>23.92</v>
      </c>
    </row>
    <row r="90" spans="1:3">
      <c r="A90" s="99" t="s">
        <v>168</v>
      </c>
      <c r="B90" s="2">
        <f t="shared" si="2"/>
        <v>37742</v>
      </c>
      <c r="C90" s="1">
        <f t="shared" si="3"/>
        <v>23.89</v>
      </c>
    </row>
    <row r="91" spans="1:3">
      <c r="A91" s="99" t="s">
        <v>169</v>
      </c>
      <c r="B91" s="2">
        <f t="shared" si="2"/>
        <v>37742</v>
      </c>
      <c r="C91" s="1">
        <f t="shared" si="3"/>
        <v>24.44</v>
      </c>
    </row>
    <row r="92" spans="1:3">
      <c r="A92" s="99" t="s">
        <v>170</v>
      </c>
      <c r="B92" s="2">
        <f t="shared" si="2"/>
        <v>37742</v>
      </c>
      <c r="C92" s="1">
        <f t="shared" si="3"/>
        <v>25.14</v>
      </c>
    </row>
    <row r="93" spans="1:3">
      <c r="A93" s="99" t="s">
        <v>171</v>
      </c>
      <c r="B93" s="2">
        <f t="shared" si="2"/>
        <v>37742</v>
      </c>
      <c r="C93" s="1">
        <f t="shared" si="3"/>
        <v>25.32</v>
      </c>
    </row>
    <row r="94" spans="1:3">
      <c r="A94" s="99" t="s">
        <v>172</v>
      </c>
      <c r="B94" s="2">
        <f t="shared" si="2"/>
        <v>37742</v>
      </c>
      <c r="C94" s="1">
        <f t="shared" si="3"/>
        <v>25.41</v>
      </c>
    </row>
    <row r="95" spans="1:3">
      <c r="A95" s="99" t="s">
        <v>173</v>
      </c>
      <c r="B95" s="2">
        <f t="shared" si="2"/>
        <v>37742</v>
      </c>
      <c r="C95" s="1">
        <f t="shared" si="3"/>
        <v>26.13</v>
      </c>
    </row>
    <row r="96" spans="1:3">
      <c r="A96" s="99" t="s">
        <v>174</v>
      </c>
      <c r="B96" s="2">
        <f t="shared" si="2"/>
        <v>37742</v>
      </c>
      <c r="C96" s="1">
        <f t="shared" si="3"/>
        <v>26.21</v>
      </c>
    </row>
    <row r="97" spans="1:3">
      <c r="A97" s="99" t="s">
        <v>175</v>
      </c>
      <c r="B97" s="2">
        <f t="shared" si="2"/>
        <v>37742</v>
      </c>
      <c r="C97" s="1">
        <f t="shared" si="3"/>
        <v>26.24</v>
      </c>
    </row>
    <row r="98" spans="1:3">
      <c r="A98" s="99" t="s">
        <v>176</v>
      </c>
      <c r="B98" s="2">
        <f t="shared" si="2"/>
        <v>37742</v>
      </c>
      <c r="C98" s="1">
        <f t="shared" si="3"/>
        <v>26.53</v>
      </c>
    </row>
    <row r="99" spans="1:3">
      <c r="A99" s="99" t="s">
        <v>177</v>
      </c>
      <c r="B99" s="2">
        <f t="shared" si="2"/>
        <v>37742</v>
      </c>
      <c r="C99" s="1">
        <f t="shared" si="3"/>
        <v>26.1</v>
      </c>
    </row>
    <row r="100" spans="1:3">
      <c r="A100" s="99" t="s">
        <v>178</v>
      </c>
      <c r="B100" s="2">
        <f t="shared" si="2"/>
        <v>37742</v>
      </c>
      <c r="C100" s="1">
        <f t="shared" si="3"/>
        <v>26.64</v>
      </c>
    </row>
    <row r="101" spans="1:3">
      <c r="A101" s="99" t="s">
        <v>179</v>
      </c>
      <c r="B101" s="2">
        <f t="shared" si="2"/>
        <v>37742</v>
      </c>
      <c r="C101" s="1">
        <f t="shared" si="3"/>
        <v>26.53</v>
      </c>
    </row>
    <row r="102" spans="1:3">
      <c r="A102" s="99" t="s">
        <v>180</v>
      </c>
      <c r="B102" s="2">
        <f t="shared" si="2"/>
        <v>37742</v>
      </c>
      <c r="C102" s="1">
        <f t="shared" si="3"/>
        <v>26.85</v>
      </c>
    </row>
    <row r="103" spans="1:3">
      <c r="A103" s="99" t="s">
        <v>181</v>
      </c>
      <c r="B103" s="2">
        <f t="shared" si="2"/>
        <v>37742</v>
      </c>
      <c r="C103" s="1">
        <f t="shared" si="3"/>
        <v>26.87</v>
      </c>
    </row>
    <row r="104" spans="1:3">
      <c r="A104" s="99" t="s">
        <v>182</v>
      </c>
      <c r="B104" s="2">
        <f t="shared" si="2"/>
        <v>37742</v>
      </c>
      <c r="C104" s="1">
        <f t="shared" si="3"/>
        <v>26.48</v>
      </c>
    </row>
    <row r="105" spans="1:3">
      <c r="A105" s="99" t="s">
        <v>183</v>
      </c>
      <c r="B105" s="2">
        <f t="shared" si="2"/>
        <v>37742</v>
      </c>
      <c r="C105" s="1">
        <f t="shared" si="3"/>
        <v>26.49</v>
      </c>
    </row>
    <row r="106" spans="1:3">
      <c r="A106" s="99" t="s">
        <v>184</v>
      </c>
      <c r="B106" s="2">
        <f t="shared" si="2"/>
        <v>37742</v>
      </c>
      <c r="C106" s="1">
        <f t="shared" si="3"/>
        <v>26.27</v>
      </c>
    </row>
    <row r="107" spans="1:3">
      <c r="A107" s="99" t="s">
        <v>185</v>
      </c>
      <c r="B107" s="2">
        <f t="shared" si="2"/>
        <v>37742</v>
      </c>
      <c r="C107" s="1">
        <f t="shared" si="3"/>
        <v>26.71</v>
      </c>
    </row>
    <row r="108" spans="1:3">
      <c r="A108" s="99" t="s">
        <v>186</v>
      </c>
      <c r="B108" s="2">
        <f t="shared" si="2"/>
        <v>37773</v>
      </c>
      <c r="C108" s="1">
        <f t="shared" si="3"/>
        <v>27.1</v>
      </c>
    </row>
    <row r="109" spans="1:3">
      <c r="A109" s="99" t="s">
        <v>187</v>
      </c>
      <c r="B109" s="2">
        <f t="shared" si="2"/>
        <v>37773</v>
      </c>
      <c r="C109" s="1">
        <f t="shared" si="3"/>
        <v>27.09</v>
      </c>
    </row>
    <row r="110" spans="1:3">
      <c r="A110" s="99" t="s">
        <v>188</v>
      </c>
      <c r="B110" s="2">
        <f t="shared" si="2"/>
        <v>37773</v>
      </c>
      <c r="C110" s="1">
        <f t="shared" si="3"/>
        <v>26.72</v>
      </c>
    </row>
    <row r="111" spans="1:3">
      <c r="A111" s="99" t="s">
        <v>189</v>
      </c>
      <c r="B111" s="2">
        <f t="shared" si="2"/>
        <v>37773</v>
      </c>
      <c r="C111" s="1">
        <f t="shared" si="3"/>
        <v>26.77</v>
      </c>
    </row>
    <row r="112" spans="1:3">
      <c r="A112" s="99" t="s">
        <v>190</v>
      </c>
      <c r="B112" s="2">
        <f t="shared" si="2"/>
        <v>37773</v>
      </c>
      <c r="C112" s="1">
        <f t="shared" si="3"/>
        <v>27.3</v>
      </c>
    </row>
    <row r="113" spans="1:3">
      <c r="A113" s="99" t="s">
        <v>191</v>
      </c>
      <c r="B113" s="2">
        <f t="shared" si="2"/>
        <v>37773</v>
      </c>
      <c r="C113" s="1">
        <f t="shared" si="3"/>
        <v>27.53</v>
      </c>
    </row>
    <row r="114" spans="1:3">
      <c r="A114" s="99" t="s">
        <v>192</v>
      </c>
      <c r="B114" s="2">
        <f t="shared" si="2"/>
        <v>37773</v>
      </c>
      <c r="C114" s="1">
        <f t="shared" si="3"/>
        <v>27.51</v>
      </c>
    </row>
    <row r="115" spans="1:3">
      <c r="A115" s="99" t="s">
        <v>193</v>
      </c>
      <c r="B115" s="2">
        <f t="shared" si="2"/>
        <v>37773</v>
      </c>
      <c r="C115" s="1">
        <f t="shared" si="3"/>
        <v>27.86</v>
      </c>
    </row>
    <row r="116" spans="1:3">
      <c r="A116" s="99" t="s">
        <v>194</v>
      </c>
      <c r="B116" s="2">
        <f t="shared" si="2"/>
        <v>37773</v>
      </c>
      <c r="C116" s="1">
        <f t="shared" si="3"/>
        <v>27.48</v>
      </c>
    </row>
    <row r="117" spans="1:3">
      <c r="A117" s="99" t="s">
        <v>195</v>
      </c>
      <c r="B117" s="2">
        <f t="shared" si="2"/>
        <v>37773</v>
      </c>
      <c r="C117" s="1">
        <f t="shared" si="3"/>
        <v>26.7</v>
      </c>
    </row>
    <row r="118" spans="1:3">
      <c r="A118" s="99" t="s">
        <v>196</v>
      </c>
      <c r="B118" s="2">
        <f t="shared" si="2"/>
        <v>37773</v>
      </c>
      <c r="C118" s="1">
        <f t="shared" si="3"/>
        <v>26.44</v>
      </c>
    </row>
    <row r="119" spans="1:3">
      <c r="A119" s="99" t="s">
        <v>197</v>
      </c>
      <c r="B119" s="2">
        <f t="shared" si="2"/>
        <v>37773</v>
      </c>
      <c r="C119" s="1">
        <f t="shared" si="3"/>
        <v>26.37</v>
      </c>
    </row>
    <row r="120" spans="1:3">
      <c r="A120" s="99" t="s">
        <v>198</v>
      </c>
      <c r="B120" s="2">
        <f t="shared" si="2"/>
        <v>37773</v>
      </c>
      <c r="C120" s="1">
        <f t="shared" si="3"/>
        <v>25.88</v>
      </c>
    </row>
    <row r="121" spans="1:3">
      <c r="A121" s="99" t="s">
        <v>199</v>
      </c>
      <c r="B121" s="2">
        <f t="shared" si="2"/>
        <v>37773</v>
      </c>
      <c r="C121" s="1">
        <f t="shared" si="3"/>
        <v>25.6</v>
      </c>
    </row>
    <row r="122" spans="1:3">
      <c r="A122" s="99" t="s">
        <v>200</v>
      </c>
      <c r="B122" s="2">
        <f t="shared" si="2"/>
        <v>37773</v>
      </c>
      <c r="C122" s="1">
        <f t="shared" si="3"/>
        <v>26.34</v>
      </c>
    </row>
    <row r="123" spans="1:3">
      <c r="A123" s="99" t="s">
        <v>201</v>
      </c>
      <c r="B123" s="2">
        <f t="shared" si="2"/>
        <v>37773</v>
      </c>
      <c r="C123" s="1">
        <f t="shared" si="3"/>
        <v>26.54</v>
      </c>
    </row>
    <row r="124" spans="1:3">
      <c r="A124" s="99" t="s">
        <v>202</v>
      </c>
      <c r="B124" s="2">
        <f t="shared" si="2"/>
        <v>37773</v>
      </c>
      <c r="C124" s="1">
        <f t="shared" si="3"/>
        <v>26.26</v>
      </c>
    </row>
    <row r="125" spans="1:3">
      <c r="A125" s="99" t="s">
        <v>203</v>
      </c>
      <c r="B125" s="2">
        <f t="shared" si="2"/>
        <v>37773</v>
      </c>
      <c r="C125" s="1">
        <f t="shared" si="3"/>
        <v>26.58</v>
      </c>
    </row>
    <row r="126" spans="1:3">
      <c r="A126" s="99" t="s">
        <v>204</v>
      </c>
      <c r="B126" s="2">
        <f t="shared" si="2"/>
        <v>37773</v>
      </c>
      <c r="C126" s="1">
        <f t="shared" si="3"/>
        <v>26.62</v>
      </c>
    </row>
    <row r="127" spans="1:3">
      <c r="A127" s="99" t="s">
        <v>205</v>
      </c>
      <c r="B127" s="2">
        <f t="shared" si="2"/>
        <v>37773</v>
      </c>
      <c r="C127" s="1">
        <f t="shared" si="3"/>
        <v>26.55</v>
      </c>
    </row>
    <row r="128" spans="1:3">
      <c r="A128" s="99" t="s">
        <v>206</v>
      </c>
      <c r="B128" s="2">
        <f t="shared" si="2"/>
        <v>37773</v>
      </c>
      <c r="C128" s="1">
        <f t="shared" si="3"/>
        <v>27.11</v>
      </c>
    </row>
    <row r="129" spans="1:3">
      <c r="A129" s="99" t="s">
        <v>207</v>
      </c>
      <c r="B129" s="2">
        <f t="shared" si="2"/>
        <v>37803</v>
      </c>
      <c r="C129" s="1">
        <f t="shared" si="3"/>
        <v>27.19</v>
      </c>
    </row>
    <row r="130" spans="1:3">
      <c r="A130" s="99" t="s">
        <v>208</v>
      </c>
      <c r="B130" s="2">
        <f t="shared" ref="B130:B193" si="4">DATE(MID(A130,19,4),MID(A130,24,2),"1")</f>
        <v>37803</v>
      </c>
      <c r="C130" s="1">
        <f t="shared" si="3"/>
        <v>27.31</v>
      </c>
    </row>
    <row r="131" spans="1:3">
      <c r="A131" s="99" t="s">
        <v>209</v>
      </c>
      <c r="B131" s="2">
        <f t="shared" si="4"/>
        <v>37803</v>
      </c>
      <c r="C131" s="1">
        <f t="shared" ref="C131:C194" si="5">IF(LEN(A131)=43,_xlfn.NUMBERVALUE(MID(A131,36,5)),_xlfn.NUMBERVALUE(MID(A131,36,6)))</f>
        <v>27.6</v>
      </c>
    </row>
    <row r="132" spans="1:3">
      <c r="A132" s="99" t="s">
        <v>210</v>
      </c>
      <c r="B132" s="2">
        <f t="shared" si="4"/>
        <v>37803</v>
      </c>
      <c r="C132" s="1">
        <f t="shared" si="5"/>
        <v>27.19</v>
      </c>
    </row>
    <row r="133" spans="1:3">
      <c r="A133" s="99" t="s">
        <v>211</v>
      </c>
      <c r="B133" s="2">
        <f t="shared" si="4"/>
        <v>37803</v>
      </c>
      <c r="C133" s="1">
        <f t="shared" si="5"/>
        <v>27.04</v>
      </c>
    </row>
    <row r="134" spans="1:3">
      <c r="A134" s="99" t="s">
        <v>212</v>
      </c>
      <c r="B134" s="2">
        <f t="shared" si="4"/>
        <v>37803</v>
      </c>
      <c r="C134" s="1">
        <f t="shared" si="5"/>
        <v>26.83</v>
      </c>
    </row>
    <row r="135" spans="1:3">
      <c r="A135" s="99" t="s">
        <v>213</v>
      </c>
      <c r="B135" s="2">
        <f t="shared" si="4"/>
        <v>37803</v>
      </c>
      <c r="C135" s="1">
        <f t="shared" si="5"/>
        <v>27.43</v>
      </c>
    </row>
    <row r="136" spans="1:3">
      <c r="A136" s="99" t="s">
        <v>214</v>
      </c>
      <c r="B136" s="2">
        <f t="shared" si="4"/>
        <v>37803</v>
      </c>
      <c r="C136" s="1">
        <f t="shared" si="5"/>
        <v>27.98</v>
      </c>
    </row>
    <row r="137" spans="1:3">
      <c r="A137" s="99" t="s">
        <v>215</v>
      </c>
      <c r="B137" s="2">
        <f t="shared" si="4"/>
        <v>37803</v>
      </c>
      <c r="C137" s="1">
        <f t="shared" si="5"/>
        <v>28.14</v>
      </c>
    </row>
    <row r="138" spans="1:3">
      <c r="A138" s="99" t="s">
        <v>216</v>
      </c>
      <c r="B138" s="2">
        <f t="shared" si="4"/>
        <v>37803</v>
      </c>
      <c r="C138" s="1">
        <f t="shared" si="5"/>
        <v>28.02</v>
      </c>
    </row>
    <row r="139" spans="1:3">
      <c r="A139" s="99" t="s">
        <v>217</v>
      </c>
      <c r="B139" s="2">
        <f t="shared" si="4"/>
        <v>37803</v>
      </c>
      <c r="C139" s="1">
        <f t="shared" si="5"/>
        <v>27.98</v>
      </c>
    </row>
    <row r="140" spans="1:3">
      <c r="A140" s="99" t="s">
        <v>218</v>
      </c>
      <c r="B140" s="2">
        <f t="shared" si="4"/>
        <v>37803</v>
      </c>
      <c r="C140" s="1">
        <f t="shared" si="5"/>
        <v>27.87</v>
      </c>
    </row>
    <row r="141" spans="1:3">
      <c r="A141" s="99" t="s">
        <v>219</v>
      </c>
      <c r="B141" s="2">
        <f t="shared" si="4"/>
        <v>37803</v>
      </c>
      <c r="C141" s="1">
        <f t="shared" si="5"/>
        <v>27.93</v>
      </c>
    </row>
    <row r="142" spans="1:3">
      <c r="A142" s="99" t="s">
        <v>220</v>
      </c>
      <c r="B142" s="2">
        <f t="shared" si="4"/>
        <v>37803</v>
      </c>
      <c r="C142" s="1">
        <f t="shared" si="5"/>
        <v>28.23</v>
      </c>
    </row>
    <row r="143" spans="1:3">
      <c r="A143" s="99" t="s">
        <v>221</v>
      </c>
      <c r="B143" s="2">
        <f t="shared" si="4"/>
        <v>37803</v>
      </c>
      <c r="C143" s="1">
        <f t="shared" si="5"/>
        <v>27.98</v>
      </c>
    </row>
    <row r="144" spans="1:3">
      <c r="A144" s="99" t="s">
        <v>222</v>
      </c>
      <c r="B144" s="2">
        <f t="shared" si="4"/>
        <v>37803</v>
      </c>
      <c r="C144" s="1">
        <f t="shared" si="5"/>
        <v>27.17</v>
      </c>
    </row>
    <row r="145" spans="1:3">
      <c r="A145" s="99" t="s">
        <v>223</v>
      </c>
      <c r="B145" s="2">
        <f t="shared" si="4"/>
        <v>37803</v>
      </c>
      <c r="C145" s="1">
        <f t="shared" si="5"/>
        <v>27</v>
      </c>
    </row>
    <row r="146" spans="1:3">
      <c r="A146" s="99" t="s">
        <v>224</v>
      </c>
      <c r="B146" s="2">
        <f t="shared" si="4"/>
        <v>37803</v>
      </c>
      <c r="C146" s="1">
        <f t="shared" si="5"/>
        <v>27.23</v>
      </c>
    </row>
    <row r="147" spans="1:3">
      <c r="A147" s="99" t="s">
        <v>225</v>
      </c>
      <c r="B147" s="2">
        <f t="shared" si="4"/>
        <v>37803</v>
      </c>
      <c r="C147" s="1">
        <f t="shared" si="5"/>
        <v>27.38</v>
      </c>
    </row>
    <row r="148" spans="1:3">
      <c r="A148" s="99" t="s">
        <v>226</v>
      </c>
      <c r="B148" s="2">
        <f t="shared" si="4"/>
        <v>37803</v>
      </c>
      <c r="C148" s="1">
        <f t="shared" si="5"/>
        <v>27.02</v>
      </c>
    </row>
    <row r="149" spans="1:3">
      <c r="A149" s="99" t="s">
        <v>227</v>
      </c>
      <c r="B149" s="2">
        <f t="shared" si="4"/>
        <v>37803</v>
      </c>
      <c r="C149" s="1">
        <f t="shared" si="5"/>
        <v>27.18</v>
      </c>
    </row>
    <row r="150" spans="1:3">
      <c r="A150" s="99" t="s">
        <v>228</v>
      </c>
      <c r="B150" s="2">
        <f t="shared" si="4"/>
        <v>37803</v>
      </c>
      <c r="C150" s="1">
        <f t="shared" si="5"/>
        <v>27.31</v>
      </c>
    </row>
    <row r="151" spans="1:3">
      <c r="A151" s="99" t="s">
        <v>229</v>
      </c>
      <c r="B151" s="2">
        <f t="shared" si="4"/>
        <v>37803</v>
      </c>
      <c r="C151" s="1">
        <f t="shared" si="5"/>
        <v>27.52</v>
      </c>
    </row>
    <row r="152" spans="1:3">
      <c r="A152" s="99" t="s">
        <v>230</v>
      </c>
      <c r="B152" s="2">
        <f t="shared" si="4"/>
        <v>37834</v>
      </c>
      <c r="C152" s="1">
        <f t="shared" si="5"/>
        <v>28.21</v>
      </c>
    </row>
    <row r="153" spans="1:3">
      <c r="A153" s="99" t="s">
        <v>231</v>
      </c>
      <c r="B153" s="2">
        <f t="shared" si="4"/>
        <v>37834</v>
      </c>
      <c r="C153" s="1">
        <f t="shared" si="5"/>
        <v>28.66</v>
      </c>
    </row>
    <row r="154" spans="1:3">
      <c r="A154" s="99" t="s">
        <v>232</v>
      </c>
      <c r="B154" s="2">
        <f t="shared" si="4"/>
        <v>37834</v>
      </c>
      <c r="C154" s="1">
        <f t="shared" si="5"/>
        <v>28.8</v>
      </c>
    </row>
    <row r="155" spans="1:3">
      <c r="A155" s="99" t="s">
        <v>233</v>
      </c>
      <c r="B155" s="2">
        <f t="shared" si="4"/>
        <v>37834</v>
      </c>
      <c r="C155" s="1">
        <f t="shared" si="5"/>
        <v>28.88</v>
      </c>
    </row>
    <row r="156" spans="1:3">
      <c r="A156" s="99" t="s">
        <v>234</v>
      </c>
      <c r="B156" s="2">
        <f t="shared" si="4"/>
        <v>37834</v>
      </c>
      <c r="C156" s="1">
        <f t="shared" si="5"/>
        <v>29.07</v>
      </c>
    </row>
    <row r="157" spans="1:3">
      <c r="A157" s="99" t="s">
        <v>235</v>
      </c>
      <c r="B157" s="2">
        <f t="shared" si="4"/>
        <v>37834</v>
      </c>
      <c r="C157" s="1">
        <f t="shared" si="5"/>
        <v>29.22</v>
      </c>
    </row>
    <row r="158" spans="1:3">
      <c r="A158" s="99" t="s">
        <v>236</v>
      </c>
      <c r="B158" s="2">
        <f t="shared" si="4"/>
        <v>37834</v>
      </c>
      <c r="C158" s="1">
        <f t="shared" si="5"/>
        <v>29.02</v>
      </c>
    </row>
    <row r="159" spans="1:3">
      <c r="A159" s="99" t="s">
        <v>237</v>
      </c>
      <c r="B159" s="2">
        <f t="shared" si="4"/>
        <v>37834</v>
      </c>
      <c r="C159" s="1">
        <f t="shared" si="5"/>
        <v>28.97</v>
      </c>
    </row>
    <row r="160" spans="1:3">
      <c r="A160" s="99" t="s">
        <v>238</v>
      </c>
      <c r="B160" s="2">
        <f t="shared" si="4"/>
        <v>37834</v>
      </c>
      <c r="C160" s="1">
        <f t="shared" si="5"/>
        <v>28.61</v>
      </c>
    </row>
    <row r="161" spans="1:3">
      <c r="A161" s="99" t="s">
        <v>239</v>
      </c>
      <c r="B161" s="2">
        <f t="shared" si="4"/>
        <v>37834</v>
      </c>
      <c r="C161" s="1">
        <f t="shared" si="5"/>
        <v>28.02</v>
      </c>
    </row>
    <row r="162" spans="1:3">
      <c r="A162" s="99" t="s">
        <v>240</v>
      </c>
      <c r="B162" s="2">
        <f t="shared" si="4"/>
        <v>37834</v>
      </c>
      <c r="C162" s="1">
        <f t="shared" si="5"/>
        <v>28.42</v>
      </c>
    </row>
    <row r="163" spans="1:3">
      <c r="A163" s="99" t="s">
        <v>241</v>
      </c>
      <c r="B163" s="2">
        <f t="shared" si="4"/>
        <v>37834</v>
      </c>
      <c r="C163" s="1">
        <f t="shared" si="5"/>
        <v>28.32</v>
      </c>
    </row>
    <row r="164" spans="1:3">
      <c r="A164" s="99" t="s">
        <v>242</v>
      </c>
      <c r="B164" s="2">
        <f t="shared" si="4"/>
        <v>37834</v>
      </c>
      <c r="C164" s="1">
        <f t="shared" si="5"/>
        <v>27.94</v>
      </c>
    </row>
    <row r="165" spans="1:3">
      <c r="A165" s="99" t="s">
        <v>243</v>
      </c>
      <c r="B165" s="2">
        <f t="shared" si="4"/>
        <v>37834</v>
      </c>
      <c r="C165" s="1">
        <f t="shared" si="5"/>
        <v>28.02</v>
      </c>
    </row>
    <row r="166" spans="1:3">
      <c r="A166" s="99" t="s">
        <v>244</v>
      </c>
      <c r="B166" s="2">
        <f t="shared" si="4"/>
        <v>37834</v>
      </c>
      <c r="C166" s="1">
        <f t="shared" si="5"/>
        <v>28.73</v>
      </c>
    </row>
    <row r="167" spans="1:3">
      <c r="A167" s="99" t="s">
        <v>245</v>
      </c>
      <c r="B167" s="2">
        <f t="shared" si="4"/>
        <v>37834</v>
      </c>
      <c r="C167" s="1">
        <f t="shared" si="5"/>
        <v>29.17</v>
      </c>
    </row>
    <row r="168" spans="1:3">
      <c r="A168" s="99" t="s">
        <v>246</v>
      </c>
      <c r="B168" s="2">
        <f t="shared" si="4"/>
        <v>37834</v>
      </c>
      <c r="C168" s="1">
        <f t="shared" si="5"/>
        <v>29.01</v>
      </c>
    </row>
    <row r="169" spans="1:3">
      <c r="A169" s="99" t="s">
        <v>247</v>
      </c>
      <c r="B169" s="2">
        <f t="shared" si="4"/>
        <v>37834</v>
      </c>
      <c r="C169" s="1">
        <f t="shared" si="5"/>
        <v>29.04</v>
      </c>
    </row>
    <row r="170" spans="1:3">
      <c r="A170" s="99" t="s">
        <v>248</v>
      </c>
      <c r="B170" s="2">
        <f t="shared" si="4"/>
        <v>37834</v>
      </c>
      <c r="C170" s="1">
        <f t="shared" si="5"/>
        <v>28.77</v>
      </c>
    </row>
    <row r="171" spans="1:3">
      <c r="A171" s="99" t="s">
        <v>249</v>
      </c>
      <c r="B171" s="2">
        <f t="shared" si="4"/>
        <v>37834</v>
      </c>
      <c r="C171" s="1">
        <f t="shared" si="5"/>
        <v>28.8</v>
      </c>
    </row>
    <row r="172" spans="1:3">
      <c r="A172" s="99" t="s">
        <v>250</v>
      </c>
      <c r="B172" s="2">
        <f t="shared" si="4"/>
        <v>37834</v>
      </c>
      <c r="C172" s="1">
        <f t="shared" si="5"/>
        <v>28.9</v>
      </c>
    </row>
    <row r="173" spans="1:3">
      <c r="A173" s="99" t="s">
        <v>251</v>
      </c>
      <c r="B173" s="2">
        <f t="shared" si="4"/>
        <v>37865</v>
      </c>
      <c r="C173" s="1">
        <f t="shared" si="5"/>
        <v>28.62</v>
      </c>
    </row>
    <row r="174" spans="1:3">
      <c r="A174" s="99" t="s">
        <v>252</v>
      </c>
      <c r="B174" s="2">
        <f t="shared" si="4"/>
        <v>37865</v>
      </c>
      <c r="C174" s="1">
        <f t="shared" si="5"/>
        <v>27.52</v>
      </c>
    </row>
    <row r="175" spans="1:3">
      <c r="A175" s="99" t="s">
        <v>253</v>
      </c>
      <c r="B175" s="2">
        <f t="shared" si="4"/>
        <v>37865</v>
      </c>
      <c r="C175" s="1">
        <f t="shared" si="5"/>
        <v>26.86</v>
      </c>
    </row>
    <row r="176" spans="1:3">
      <c r="A176" s="99" t="s">
        <v>254</v>
      </c>
      <c r="B176" s="2">
        <f t="shared" si="4"/>
        <v>37865</v>
      </c>
      <c r="C176" s="1">
        <f t="shared" si="5"/>
        <v>26.69</v>
      </c>
    </row>
    <row r="177" spans="1:3">
      <c r="A177" s="99" t="s">
        <v>255</v>
      </c>
      <c r="B177" s="2">
        <f t="shared" si="4"/>
        <v>37865</v>
      </c>
      <c r="C177" s="1">
        <f t="shared" si="5"/>
        <v>26.35</v>
      </c>
    </row>
    <row r="178" spans="1:3">
      <c r="A178" s="99" t="s">
        <v>256</v>
      </c>
      <c r="B178" s="2">
        <f t="shared" si="4"/>
        <v>37865</v>
      </c>
      <c r="C178" s="1">
        <f t="shared" si="5"/>
        <v>26.41</v>
      </c>
    </row>
    <row r="179" spans="1:3">
      <c r="A179" s="99" t="s">
        <v>257</v>
      </c>
      <c r="B179" s="2">
        <f t="shared" si="4"/>
        <v>37865</v>
      </c>
      <c r="C179" s="1">
        <f t="shared" si="5"/>
        <v>26.44</v>
      </c>
    </row>
    <row r="180" spans="1:3">
      <c r="A180" s="99" t="s">
        <v>258</v>
      </c>
      <c r="B180" s="2">
        <f t="shared" si="4"/>
        <v>37865</v>
      </c>
      <c r="C180" s="1">
        <f t="shared" si="5"/>
        <v>26.52</v>
      </c>
    </row>
    <row r="181" spans="1:3">
      <c r="A181" s="99" t="s">
        <v>259</v>
      </c>
      <c r="B181" s="2">
        <f t="shared" si="4"/>
        <v>37865</v>
      </c>
      <c r="C181" s="1">
        <f t="shared" si="5"/>
        <v>26.48</v>
      </c>
    </row>
    <row r="182" spans="1:3">
      <c r="A182" s="99" t="s">
        <v>260</v>
      </c>
      <c r="B182" s="2">
        <f t="shared" si="4"/>
        <v>37865</v>
      </c>
      <c r="C182" s="1">
        <f t="shared" si="5"/>
        <v>25.94</v>
      </c>
    </row>
    <row r="183" spans="1:3">
      <c r="A183" s="99" t="s">
        <v>261</v>
      </c>
      <c r="B183" s="2">
        <f t="shared" si="4"/>
        <v>37865</v>
      </c>
      <c r="C183" s="1">
        <f t="shared" si="5"/>
        <v>25.79</v>
      </c>
    </row>
    <row r="184" spans="1:3">
      <c r="A184" s="99" t="s">
        <v>262</v>
      </c>
      <c r="B184" s="2">
        <f t="shared" si="4"/>
        <v>37865</v>
      </c>
      <c r="C184" s="1">
        <f t="shared" si="5"/>
        <v>25.59</v>
      </c>
    </row>
    <row r="185" spans="1:3">
      <c r="A185" s="99" t="s">
        <v>263</v>
      </c>
      <c r="B185" s="2">
        <f t="shared" si="4"/>
        <v>37865</v>
      </c>
      <c r="C185" s="1">
        <f t="shared" si="5"/>
        <v>25.16</v>
      </c>
    </row>
    <row r="186" spans="1:3">
      <c r="A186" s="99" t="s">
        <v>264</v>
      </c>
      <c r="B186" s="2">
        <f t="shared" si="4"/>
        <v>37865</v>
      </c>
      <c r="C186" s="1">
        <f t="shared" si="5"/>
        <v>24.9</v>
      </c>
    </row>
    <row r="187" spans="1:3">
      <c r="A187" s="99" t="s">
        <v>265</v>
      </c>
      <c r="B187" s="2">
        <f t="shared" si="4"/>
        <v>37865</v>
      </c>
      <c r="C187" s="1">
        <f t="shared" si="5"/>
        <v>24.82</v>
      </c>
    </row>
    <row r="188" spans="1:3">
      <c r="A188" s="99" t="s">
        <v>266</v>
      </c>
      <c r="B188" s="2">
        <f t="shared" si="4"/>
        <v>37865</v>
      </c>
      <c r="C188" s="1">
        <f t="shared" si="5"/>
        <v>24.82</v>
      </c>
    </row>
    <row r="189" spans="1:3">
      <c r="A189" s="99" t="s">
        <v>267</v>
      </c>
      <c r="B189" s="2">
        <f t="shared" si="4"/>
        <v>37865</v>
      </c>
      <c r="C189" s="1">
        <f t="shared" si="5"/>
        <v>25.14</v>
      </c>
    </row>
    <row r="190" spans="1:3">
      <c r="A190" s="99" t="s">
        <v>268</v>
      </c>
      <c r="B190" s="2">
        <f t="shared" si="4"/>
        <v>37865</v>
      </c>
      <c r="C190" s="1">
        <f t="shared" si="5"/>
        <v>25.59</v>
      </c>
    </row>
    <row r="191" spans="1:3">
      <c r="A191" s="99" t="s">
        <v>269</v>
      </c>
      <c r="B191" s="2">
        <f t="shared" si="4"/>
        <v>37865</v>
      </c>
      <c r="C191" s="1">
        <f t="shared" si="5"/>
        <v>26.37</v>
      </c>
    </row>
    <row r="192" spans="1:3">
      <c r="A192" s="99" t="s">
        <v>270</v>
      </c>
      <c r="B192" s="2">
        <f t="shared" si="4"/>
        <v>37865</v>
      </c>
      <c r="C192" s="1">
        <f t="shared" si="5"/>
        <v>26.11</v>
      </c>
    </row>
    <row r="193" spans="1:3">
      <c r="A193" s="99" t="s">
        <v>271</v>
      </c>
      <c r="B193" s="2">
        <f t="shared" si="4"/>
        <v>37865</v>
      </c>
      <c r="C193" s="1">
        <f t="shared" si="5"/>
        <v>26.38</v>
      </c>
    </row>
    <row r="194" spans="1:3">
      <c r="A194" s="99" t="s">
        <v>272</v>
      </c>
      <c r="B194" s="2">
        <f t="shared" ref="B194:B257" si="6">DATE(MID(A194,19,4),MID(A194,24,2),"1")</f>
        <v>37865</v>
      </c>
      <c r="C194" s="1">
        <f t="shared" si="5"/>
        <v>26.82</v>
      </c>
    </row>
    <row r="195" spans="1:3">
      <c r="A195" s="99" t="s">
        <v>273</v>
      </c>
      <c r="B195" s="2">
        <f t="shared" si="6"/>
        <v>37895</v>
      </c>
      <c r="C195" s="1">
        <f t="shared" ref="C195:C258" si="7">IF(LEN(A195)=43,_xlfn.NUMBERVALUE(MID(A195,36,5)),_xlfn.NUMBERVALUE(MID(A195,36,6)))</f>
        <v>27.08</v>
      </c>
    </row>
    <row r="196" spans="1:3">
      <c r="A196" s="99" t="s">
        <v>274</v>
      </c>
      <c r="B196" s="2">
        <f t="shared" si="6"/>
        <v>37895</v>
      </c>
      <c r="C196" s="1">
        <f t="shared" si="7"/>
        <v>27.6</v>
      </c>
    </row>
    <row r="197" spans="1:3">
      <c r="A197" s="99" t="s">
        <v>275</v>
      </c>
      <c r="B197" s="2">
        <f t="shared" si="6"/>
        <v>37895</v>
      </c>
      <c r="C197" s="1">
        <f t="shared" si="7"/>
        <v>27.85</v>
      </c>
    </row>
    <row r="198" spans="1:3">
      <c r="A198" s="99" t="s">
        <v>276</v>
      </c>
      <c r="B198" s="2">
        <f t="shared" si="6"/>
        <v>37895</v>
      </c>
      <c r="C198" s="1">
        <f t="shared" si="7"/>
        <v>28.19</v>
      </c>
    </row>
    <row r="199" spans="1:3">
      <c r="A199" s="99" t="s">
        <v>277</v>
      </c>
      <c r="B199" s="2">
        <f t="shared" si="6"/>
        <v>37895</v>
      </c>
      <c r="C199" s="1">
        <f t="shared" si="7"/>
        <v>28.11</v>
      </c>
    </row>
    <row r="200" spans="1:3">
      <c r="A200" s="99" t="s">
        <v>278</v>
      </c>
      <c r="B200" s="2">
        <f t="shared" si="6"/>
        <v>37895</v>
      </c>
      <c r="C200" s="1">
        <f t="shared" si="7"/>
        <v>27.99</v>
      </c>
    </row>
    <row r="201" spans="1:3">
      <c r="A201" s="99" t="s">
        <v>279</v>
      </c>
      <c r="B201" s="2">
        <f t="shared" si="6"/>
        <v>37895</v>
      </c>
      <c r="C201" s="1">
        <f t="shared" si="7"/>
        <v>28.6</v>
      </c>
    </row>
    <row r="202" spans="1:3">
      <c r="A202" s="99" t="s">
        <v>280</v>
      </c>
      <c r="B202" s="2">
        <f t="shared" si="6"/>
        <v>37895</v>
      </c>
      <c r="C202" s="1">
        <f t="shared" si="7"/>
        <v>29.88</v>
      </c>
    </row>
    <row r="203" spans="1:3">
      <c r="A203" s="99" t="s">
        <v>281</v>
      </c>
      <c r="B203" s="2">
        <f t="shared" si="6"/>
        <v>37895</v>
      </c>
      <c r="C203" s="1">
        <f t="shared" si="7"/>
        <v>29.75</v>
      </c>
    </row>
    <row r="204" spans="1:3">
      <c r="A204" s="99" t="s">
        <v>282</v>
      </c>
      <c r="B204" s="2">
        <f t="shared" si="6"/>
        <v>37895</v>
      </c>
      <c r="C204" s="1">
        <f t="shared" si="7"/>
        <v>29.78</v>
      </c>
    </row>
    <row r="205" spans="1:3">
      <c r="A205" s="99" t="s">
        <v>283</v>
      </c>
      <c r="B205" s="2">
        <f t="shared" si="6"/>
        <v>37895</v>
      </c>
      <c r="C205" s="1">
        <f t="shared" si="7"/>
        <v>29.66</v>
      </c>
    </row>
    <row r="206" spans="1:3">
      <c r="A206" s="99" t="s">
        <v>284</v>
      </c>
      <c r="B206" s="2">
        <f t="shared" si="6"/>
        <v>37895</v>
      </c>
      <c r="C206" s="1">
        <f t="shared" si="7"/>
        <v>29.74</v>
      </c>
    </row>
    <row r="207" spans="1:3">
      <c r="A207" s="99" t="s">
        <v>285</v>
      </c>
      <c r="B207" s="2">
        <f t="shared" si="6"/>
        <v>37895</v>
      </c>
      <c r="C207" s="1">
        <f t="shared" si="7"/>
        <v>28.89</v>
      </c>
    </row>
    <row r="208" spans="1:3">
      <c r="A208" s="99" t="s">
        <v>286</v>
      </c>
      <c r="B208" s="2">
        <f t="shared" si="6"/>
        <v>37895</v>
      </c>
      <c r="C208" s="1">
        <f t="shared" si="7"/>
        <v>28.4</v>
      </c>
    </row>
    <row r="209" spans="1:3">
      <c r="A209" s="99" t="s">
        <v>287</v>
      </c>
      <c r="B209" s="2">
        <f t="shared" si="6"/>
        <v>37895</v>
      </c>
      <c r="C209" s="1">
        <f t="shared" si="7"/>
        <v>28.4</v>
      </c>
    </row>
    <row r="210" spans="1:3">
      <c r="A210" s="99" t="s">
        <v>288</v>
      </c>
      <c r="B210" s="2">
        <f t="shared" si="6"/>
        <v>37895</v>
      </c>
      <c r="C210" s="1">
        <f t="shared" si="7"/>
        <v>28.16</v>
      </c>
    </row>
    <row r="211" spans="1:3">
      <c r="A211" s="99" t="s">
        <v>289</v>
      </c>
      <c r="B211" s="2">
        <f t="shared" si="6"/>
        <v>37895</v>
      </c>
      <c r="C211" s="1">
        <f t="shared" si="7"/>
        <v>28.1</v>
      </c>
    </row>
    <row r="212" spans="1:3">
      <c r="A212" s="99" t="s">
        <v>290</v>
      </c>
      <c r="B212" s="2">
        <f t="shared" si="6"/>
        <v>37895</v>
      </c>
      <c r="C212" s="1">
        <f t="shared" si="7"/>
        <v>28.23</v>
      </c>
    </row>
    <row r="213" spans="1:3">
      <c r="A213" s="99" t="s">
        <v>291</v>
      </c>
      <c r="B213" s="2">
        <f t="shared" si="6"/>
        <v>37895</v>
      </c>
      <c r="C213" s="1">
        <f t="shared" si="7"/>
        <v>28.12</v>
      </c>
    </row>
    <row r="214" spans="1:3">
      <c r="A214" s="99" t="s">
        <v>292</v>
      </c>
      <c r="B214" s="2">
        <f t="shared" si="6"/>
        <v>37895</v>
      </c>
      <c r="C214" s="1">
        <f t="shared" si="7"/>
        <v>27.77</v>
      </c>
    </row>
    <row r="215" spans="1:3">
      <c r="A215" s="99" t="s">
        <v>293</v>
      </c>
      <c r="B215" s="2">
        <f t="shared" si="6"/>
        <v>37895</v>
      </c>
      <c r="C215" s="1">
        <f t="shared" si="7"/>
        <v>27.58</v>
      </c>
    </row>
    <row r="216" spans="1:3">
      <c r="A216" s="99" t="s">
        <v>294</v>
      </c>
      <c r="B216" s="2">
        <f t="shared" si="6"/>
        <v>37895</v>
      </c>
      <c r="C216" s="1">
        <f t="shared" si="7"/>
        <v>26.98</v>
      </c>
    </row>
    <row r="217" spans="1:3">
      <c r="A217" s="99" t="s">
        <v>295</v>
      </c>
      <c r="B217" s="2">
        <f t="shared" si="6"/>
        <v>37895</v>
      </c>
      <c r="C217" s="1">
        <f t="shared" si="7"/>
        <v>27.17</v>
      </c>
    </row>
    <row r="218" spans="1:3">
      <c r="A218" s="99" t="s">
        <v>296</v>
      </c>
      <c r="B218" s="2">
        <f t="shared" si="6"/>
        <v>37926</v>
      </c>
      <c r="C218" s="1">
        <f t="shared" si="7"/>
        <v>27.19</v>
      </c>
    </row>
    <row r="219" spans="1:3">
      <c r="A219" s="99" t="s">
        <v>297</v>
      </c>
      <c r="B219" s="2">
        <f t="shared" si="6"/>
        <v>37926</v>
      </c>
      <c r="C219" s="1">
        <f t="shared" si="7"/>
        <v>26.77</v>
      </c>
    </row>
    <row r="220" spans="1:3">
      <c r="A220" s="99" t="s">
        <v>298</v>
      </c>
      <c r="B220" s="2">
        <f t="shared" si="6"/>
        <v>37926</v>
      </c>
      <c r="C220" s="1">
        <f t="shared" si="7"/>
        <v>27.49</v>
      </c>
    </row>
    <row r="221" spans="1:3">
      <c r="A221" s="99" t="s">
        <v>299</v>
      </c>
      <c r="B221" s="2">
        <f t="shared" si="6"/>
        <v>37926</v>
      </c>
      <c r="C221" s="1">
        <f t="shared" si="7"/>
        <v>27.84</v>
      </c>
    </row>
    <row r="222" spans="1:3">
      <c r="A222" s="99" t="s">
        <v>300</v>
      </c>
      <c r="B222" s="2">
        <f t="shared" si="6"/>
        <v>37926</v>
      </c>
      <c r="C222" s="1">
        <f t="shared" si="7"/>
        <v>28.3</v>
      </c>
    </row>
    <row r="223" spans="1:3">
      <c r="A223" s="99" t="s">
        <v>301</v>
      </c>
      <c r="B223" s="2">
        <f t="shared" si="6"/>
        <v>37926</v>
      </c>
      <c r="C223" s="1">
        <f t="shared" si="7"/>
        <v>28.58</v>
      </c>
    </row>
    <row r="224" spans="1:3">
      <c r="A224" s="99" t="s">
        <v>302</v>
      </c>
      <c r="B224" s="2">
        <f t="shared" si="6"/>
        <v>37926</v>
      </c>
      <c r="C224" s="1">
        <f t="shared" si="7"/>
        <v>28.63</v>
      </c>
    </row>
    <row r="225" spans="1:3">
      <c r="A225" s="99" t="s">
        <v>303</v>
      </c>
      <c r="B225" s="2">
        <f t="shared" si="6"/>
        <v>37926</v>
      </c>
      <c r="C225" s="1">
        <f t="shared" si="7"/>
        <v>28.63</v>
      </c>
    </row>
    <row r="226" spans="1:3">
      <c r="A226" s="99" t="s">
        <v>304</v>
      </c>
      <c r="B226" s="2">
        <f t="shared" si="6"/>
        <v>37926</v>
      </c>
      <c r="C226" s="1">
        <f t="shared" si="7"/>
        <v>28.94</v>
      </c>
    </row>
    <row r="227" spans="1:3">
      <c r="A227" s="99" t="s">
        <v>305</v>
      </c>
      <c r="B227" s="2">
        <f t="shared" si="6"/>
        <v>37926</v>
      </c>
      <c r="C227" s="1">
        <f t="shared" si="7"/>
        <v>29.26</v>
      </c>
    </row>
    <row r="228" spans="1:3">
      <c r="A228" s="99" t="s">
        <v>306</v>
      </c>
      <c r="B228" s="2">
        <f t="shared" si="6"/>
        <v>37926</v>
      </c>
      <c r="C228" s="1">
        <f t="shared" si="7"/>
        <v>28.9</v>
      </c>
    </row>
    <row r="229" spans="1:3">
      <c r="A229" s="99" t="s">
        <v>307</v>
      </c>
      <c r="B229" s="2">
        <f t="shared" si="6"/>
        <v>37926</v>
      </c>
      <c r="C229" s="1">
        <f t="shared" si="7"/>
        <v>29.21</v>
      </c>
    </row>
    <row r="230" spans="1:3">
      <c r="A230" s="99" t="s">
        <v>308</v>
      </c>
      <c r="B230" s="2">
        <f t="shared" si="6"/>
        <v>37926</v>
      </c>
      <c r="C230" s="1">
        <f t="shared" si="7"/>
        <v>29.79</v>
      </c>
    </row>
    <row r="231" spans="1:3">
      <c r="A231" s="99" t="s">
        <v>309</v>
      </c>
      <c r="B231" s="2">
        <f t="shared" si="6"/>
        <v>37926</v>
      </c>
      <c r="C231" s="1">
        <f t="shared" si="7"/>
        <v>29.45</v>
      </c>
    </row>
    <row r="232" spans="1:3">
      <c r="A232" s="99" t="s">
        <v>310</v>
      </c>
      <c r="B232" s="2">
        <f t="shared" si="6"/>
        <v>37926</v>
      </c>
      <c r="C232" s="1">
        <f t="shared" si="7"/>
        <v>29.41</v>
      </c>
    </row>
    <row r="233" spans="1:3">
      <c r="A233" s="99" t="s">
        <v>311</v>
      </c>
      <c r="B233" s="2">
        <f t="shared" si="6"/>
        <v>37926</v>
      </c>
      <c r="C233" s="1">
        <f t="shared" si="7"/>
        <v>28.29</v>
      </c>
    </row>
    <row r="234" spans="1:3">
      <c r="A234" s="99" t="s">
        <v>312</v>
      </c>
      <c r="B234" s="2">
        <f t="shared" si="6"/>
        <v>37926</v>
      </c>
      <c r="C234" s="1">
        <f t="shared" si="7"/>
        <v>27.98</v>
      </c>
    </row>
    <row r="235" spans="1:3">
      <c r="A235" s="99" t="s">
        <v>313</v>
      </c>
      <c r="B235" s="2">
        <f t="shared" si="6"/>
        <v>37926</v>
      </c>
      <c r="C235" s="1">
        <f t="shared" si="7"/>
        <v>28.15</v>
      </c>
    </row>
    <row r="236" spans="1:3">
      <c r="A236" s="99" t="s">
        <v>314</v>
      </c>
      <c r="B236" s="2">
        <f t="shared" si="6"/>
        <v>37926</v>
      </c>
      <c r="C236" s="1">
        <f t="shared" si="7"/>
        <v>28.39</v>
      </c>
    </row>
    <row r="237" spans="1:3">
      <c r="A237" s="99" t="s">
        <v>315</v>
      </c>
      <c r="B237" s="2">
        <f t="shared" si="6"/>
        <v>37926</v>
      </c>
      <c r="C237" s="1">
        <f t="shared" si="7"/>
        <v>28.45</v>
      </c>
    </row>
    <row r="238" spans="1:3">
      <c r="A238" s="99" t="s">
        <v>316</v>
      </c>
      <c r="B238" s="2">
        <f t="shared" si="6"/>
        <v>37956</v>
      </c>
      <c r="C238" s="1">
        <f t="shared" si="7"/>
        <v>27.92</v>
      </c>
    </row>
    <row r="239" spans="1:3">
      <c r="A239" s="99" t="s">
        <v>317</v>
      </c>
      <c r="B239" s="2">
        <f t="shared" si="6"/>
        <v>37956</v>
      </c>
      <c r="C239" s="1">
        <f t="shared" si="7"/>
        <v>28.43</v>
      </c>
    </row>
    <row r="240" spans="1:3">
      <c r="A240" s="99" t="s">
        <v>318</v>
      </c>
      <c r="B240" s="2">
        <f t="shared" si="6"/>
        <v>37956</v>
      </c>
      <c r="C240" s="1">
        <f t="shared" si="7"/>
        <v>28.68</v>
      </c>
    </row>
    <row r="241" spans="1:3">
      <c r="A241" s="99" t="s">
        <v>319</v>
      </c>
      <c r="B241" s="2">
        <f t="shared" si="6"/>
        <v>37956</v>
      </c>
      <c r="C241" s="1">
        <f t="shared" si="7"/>
        <v>29.02</v>
      </c>
    </row>
    <row r="242" spans="1:3">
      <c r="A242" s="99" t="s">
        <v>320</v>
      </c>
      <c r="B242" s="2">
        <f t="shared" si="6"/>
        <v>37956</v>
      </c>
      <c r="C242" s="1">
        <f t="shared" si="7"/>
        <v>28.69</v>
      </c>
    </row>
    <row r="243" spans="1:3">
      <c r="A243" s="99" t="s">
        <v>321</v>
      </c>
      <c r="B243" s="2">
        <f t="shared" si="6"/>
        <v>37956</v>
      </c>
      <c r="C243" s="1">
        <f t="shared" si="7"/>
        <v>29.47</v>
      </c>
    </row>
    <row r="244" spans="1:3">
      <c r="A244" s="99" t="s">
        <v>322</v>
      </c>
      <c r="B244" s="2">
        <f t="shared" si="6"/>
        <v>37956</v>
      </c>
      <c r="C244" s="1">
        <f t="shared" si="7"/>
        <v>29.73</v>
      </c>
    </row>
    <row r="245" spans="1:3">
      <c r="A245" s="99" t="s">
        <v>323</v>
      </c>
      <c r="B245" s="2">
        <f t="shared" si="6"/>
        <v>37956</v>
      </c>
      <c r="C245" s="1">
        <f t="shared" si="7"/>
        <v>29.64</v>
      </c>
    </row>
    <row r="246" spans="1:3">
      <c r="A246" s="99" t="s">
        <v>324</v>
      </c>
      <c r="B246" s="2">
        <f t="shared" si="6"/>
        <v>37956</v>
      </c>
      <c r="C246" s="1">
        <f t="shared" si="7"/>
        <v>29.42</v>
      </c>
    </row>
    <row r="247" spans="1:3">
      <c r="A247" s="99" t="s">
        <v>325</v>
      </c>
      <c r="B247" s="2">
        <f t="shared" si="6"/>
        <v>37956</v>
      </c>
      <c r="C247" s="1">
        <f t="shared" si="7"/>
        <v>29.9</v>
      </c>
    </row>
    <row r="248" spans="1:3">
      <c r="A248" s="99" t="s">
        <v>326</v>
      </c>
      <c r="B248" s="2">
        <f t="shared" si="6"/>
        <v>37956</v>
      </c>
      <c r="C248" s="1">
        <f t="shared" si="7"/>
        <v>30.04</v>
      </c>
    </row>
    <row r="249" spans="1:3">
      <c r="A249" s="99" t="s">
        <v>327</v>
      </c>
      <c r="B249" s="2">
        <f t="shared" si="6"/>
        <v>37956</v>
      </c>
      <c r="C249" s="1">
        <f t="shared" si="7"/>
        <v>30.34</v>
      </c>
    </row>
    <row r="250" spans="1:3">
      <c r="A250" s="99" t="s">
        <v>328</v>
      </c>
      <c r="B250" s="2">
        <f t="shared" si="6"/>
        <v>37956</v>
      </c>
      <c r="C250" s="1">
        <f t="shared" si="7"/>
        <v>30.45</v>
      </c>
    </row>
    <row r="251" spans="1:3">
      <c r="A251" s="99" t="s">
        <v>329</v>
      </c>
      <c r="B251" s="2">
        <f t="shared" si="6"/>
        <v>37956</v>
      </c>
      <c r="C251" s="1">
        <f t="shared" si="7"/>
        <v>30.73</v>
      </c>
    </row>
    <row r="252" spans="1:3">
      <c r="A252" s="99" t="s">
        <v>330</v>
      </c>
      <c r="B252" s="2">
        <f t="shared" si="6"/>
        <v>37956</v>
      </c>
      <c r="C252" s="1">
        <f t="shared" si="7"/>
        <v>30.71</v>
      </c>
    </row>
    <row r="253" spans="1:3">
      <c r="A253" s="99" t="s">
        <v>331</v>
      </c>
      <c r="B253" s="2">
        <f t="shared" si="6"/>
        <v>37956</v>
      </c>
      <c r="C253" s="1">
        <f t="shared" si="7"/>
        <v>29.62</v>
      </c>
    </row>
    <row r="254" spans="1:3">
      <c r="A254" s="99" t="s">
        <v>332</v>
      </c>
      <c r="B254" s="2">
        <f t="shared" si="6"/>
        <v>37956</v>
      </c>
      <c r="C254" s="1">
        <f t="shared" si="7"/>
        <v>29.13</v>
      </c>
    </row>
    <row r="255" spans="1:3">
      <c r="A255" s="99" t="s">
        <v>333</v>
      </c>
      <c r="B255" s="2">
        <f t="shared" si="6"/>
        <v>37956</v>
      </c>
      <c r="C255" s="1">
        <f t="shared" si="7"/>
        <v>29.91</v>
      </c>
    </row>
    <row r="256" spans="1:3">
      <c r="A256" s="99" t="s">
        <v>334</v>
      </c>
      <c r="B256" s="2">
        <f t="shared" si="6"/>
        <v>37956</v>
      </c>
      <c r="C256" s="1">
        <f t="shared" si="7"/>
        <v>29.53</v>
      </c>
    </row>
    <row r="257" spans="1:3">
      <c r="A257" s="99" t="s">
        <v>335</v>
      </c>
      <c r="B257" s="2">
        <f t="shared" si="6"/>
        <v>37956</v>
      </c>
      <c r="C257" s="1">
        <f t="shared" si="7"/>
        <v>29.73</v>
      </c>
    </row>
    <row r="258" spans="1:3">
      <c r="A258" s="99" t="s">
        <v>336</v>
      </c>
      <c r="B258" s="2">
        <f t="shared" ref="B258:B321" si="8">DATE(MID(A258,19,4),MID(A258,24,2),"1")</f>
        <v>37956</v>
      </c>
      <c r="C258" s="1">
        <f t="shared" si="7"/>
        <v>29.87</v>
      </c>
    </row>
    <row r="259" spans="1:3">
      <c r="A259" s="99" t="s">
        <v>337</v>
      </c>
      <c r="B259" s="2">
        <f t="shared" si="8"/>
        <v>37987</v>
      </c>
      <c r="C259" s="1">
        <f t="shared" ref="C259:C322" si="9">IF(LEN(A259)=43,_xlfn.NUMBERVALUE(MID(A259,36,5)),_xlfn.NUMBERVALUE(MID(A259,36,6)))</f>
        <v>29.41</v>
      </c>
    </row>
    <row r="260" spans="1:3">
      <c r="A260" s="99" t="s">
        <v>338</v>
      </c>
      <c r="B260" s="2">
        <f t="shared" si="8"/>
        <v>37987</v>
      </c>
      <c r="C260" s="1">
        <f t="shared" si="9"/>
        <v>29.85</v>
      </c>
    </row>
    <row r="261" spans="1:3">
      <c r="A261" s="99" t="s">
        <v>339</v>
      </c>
      <c r="B261" s="2">
        <f t="shared" si="8"/>
        <v>37987</v>
      </c>
      <c r="C261" s="1">
        <f t="shared" si="9"/>
        <v>30.33</v>
      </c>
    </row>
    <row r="262" spans="1:3">
      <c r="A262" s="99" t="s">
        <v>340</v>
      </c>
      <c r="B262" s="2">
        <f t="shared" si="8"/>
        <v>37987</v>
      </c>
      <c r="C262" s="1">
        <f t="shared" si="9"/>
        <v>30.23</v>
      </c>
    </row>
    <row r="263" spans="1:3">
      <c r="A263" s="99" t="s">
        <v>341</v>
      </c>
      <c r="B263" s="2">
        <f t="shared" si="8"/>
        <v>37987</v>
      </c>
      <c r="C263" s="1">
        <f t="shared" si="9"/>
        <v>30.41</v>
      </c>
    </row>
    <row r="264" spans="1:3">
      <c r="A264" s="99" t="s">
        <v>342</v>
      </c>
      <c r="B264" s="2">
        <f t="shared" si="8"/>
        <v>37987</v>
      </c>
      <c r="C264" s="1">
        <f t="shared" si="9"/>
        <v>30.88</v>
      </c>
    </row>
    <row r="265" spans="1:3">
      <c r="A265" s="99" t="s">
        <v>343</v>
      </c>
      <c r="B265" s="2">
        <f t="shared" si="8"/>
        <v>37987</v>
      </c>
      <c r="C265" s="1">
        <f t="shared" si="9"/>
        <v>30.96</v>
      </c>
    </row>
    <row r="266" spans="1:3">
      <c r="A266" s="99" t="s">
        <v>344</v>
      </c>
      <c r="B266" s="2">
        <f t="shared" si="8"/>
        <v>37987</v>
      </c>
      <c r="C266" s="1">
        <f t="shared" si="9"/>
        <v>31.08</v>
      </c>
    </row>
    <row r="267" spans="1:3">
      <c r="A267" s="99" t="s">
        <v>345</v>
      </c>
      <c r="B267" s="2">
        <f t="shared" si="8"/>
        <v>37987</v>
      </c>
      <c r="C267" s="1">
        <f t="shared" si="9"/>
        <v>30.53</v>
      </c>
    </row>
    <row r="268" spans="1:3">
      <c r="A268" s="99" t="s">
        <v>346</v>
      </c>
      <c r="B268" s="2">
        <f t="shared" si="8"/>
        <v>37987</v>
      </c>
      <c r="C268" s="1">
        <f t="shared" si="9"/>
        <v>30.37</v>
      </c>
    </row>
    <row r="269" spans="1:3">
      <c r="A269" s="99" t="s">
        <v>347</v>
      </c>
      <c r="B269" s="2">
        <f t="shared" si="8"/>
        <v>37987</v>
      </c>
      <c r="C269" s="1">
        <f t="shared" si="9"/>
        <v>30.27</v>
      </c>
    </row>
    <row r="270" spans="1:3">
      <c r="A270" s="99" t="s">
        <v>348</v>
      </c>
      <c r="B270" s="2">
        <f t="shared" si="8"/>
        <v>37987</v>
      </c>
      <c r="C270" s="1">
        <f t="shared" si="9"/>
        <v>30.73</v>
      </c>
    </row>
    <row r="271" spans="1:3">
      <c r="A271" s="99" t="s">
        <v>349</v>
      </c>
      <c r="B271" s="2">
        <f t="shared" si="8"/>
        <v>37987</v>
      </c>
      <c r="C271" s="1">
        <f t="shared" si="9"/>
        <v>31.01</v>
      </c>
    </row>
    <row r="272" spans="1:3">
      <c r="A272" s="99" t="s">
        <v>350</v>
      </c>
      <c r="B272" s="2">
        <f t="shared" si="8"/>
        <v>37987</v>
      </c>
      <c r="C272" s="1">
        <f t="shared" si="9"/>
        <v>30.74</v>
      </c>
    </row>
    <row r="273" spans="1:3">
      <c r="A273" s="99" t="s">
        <v>351</v>
      </c>
      <c r="B273" s="2">
        <f t="shared" si="8"/>
        <v>37987</v>
      </c>
      <c r="C273" s="1">
        <f t="shared" si="9"/>
        <v>30.71</v>
      </c>
    </row>
    <row r="274" spans="1:3">
      <c r="A274" s="99" t="s">
        <v>352</v>
      </c>
      <c r="B274" s="2">
        <f t="shared" si="8"/>
        <v>37987</v>
      </c>
      <c r="C274" s="1">
        <f t="shared" si="9"/>
        <v>30.74</v>
      </c>
    </row>
    <row r="275" spans="1:3">
      <c r="A275" s="99" t="s">
        <v>353</v>
      </c>
      <c r="B275" s="2">
        <f t="shared" si="8"/>
        <v>37987</v>
      </c>
      <c r="C275" s="1">
        <f t="shared" si="9"/>
        <v>30.17</v>
      </c>
    </row>
    <row r="276" spans="1:3">
      <c r="A276" s="99" t="s">
        <v>354</v>
      </c>
      <c r="B276" s="2">
        <f t="shared" si="8"/>
        <v>37987</v>
      </c>
      <c r="C276" s="1">
        <f t="shared" si="9"/>
        <v>29.99</v>
      </c>
    </row>
    <row r="277" spans="1:3">
      <c r="A277" s="99" t="s">
        <v>355</v>
      </c>
      <c r="B277" s="2">
        <f t="shared" si="8"/>
        <v>37987</v>
      </c>
      <c r="C277" s="1">
        <f t="shared" si="9"/>
        <v>29.49</v>
      </c>
    </row>
    <row r="278" spans="1:3">
      <c r="A278" s="99" t="s">
        <v>356</v>
      </c>
      <c r="B278" s="2">
        <f t="shared" si="8"/>
        <v>37987</v>
      </c>
      <c r="C278" s="1">
        <f t="shared" si="9"/>
        <v>28.98</v>
      </c>
    </row>
    <row r="279" spans="1:3">
      <c r="A279" s="99" t="s">
        <v>357</v>
      </c>
      <c r="B279" s="2">
        <f t="shared" si="8"/>
        <v>37987</v>
      </c>
      <c r="C279" s="1">
        <f t="shared" si="9"/>
        <v>28.68</v>
      </c>
    </row>
    <row r="280" spans="1:3">
      <c r="A280" s="99" t="s">
        <v>358</v>
      </c>
      <c r="B280" s="2">
        <f t="shared" si="8"/>
        <v>38018</v>
      </c>
      <c r="C280" s="1">
        <f t="shared" si="9"/>
        <v>29.06</v>
      </c>
    </row>
    <row r="281" spans="1:3">
      <c r="A281" s="99" t="s">
        <v>359</v>
      </c>
      <c r="B281" s="2">
        <f t="shared" si="8"/>
        <v>38018</v>
      </c>
      <c r="C281" s="1">
        <f t="shared" si="9"/>
        <v>29.19</v>
      </c>
    </row>
    <row r="282" spans="1:3">
      <c r="A282" s="99" t="s">
        <v>360</v>
      </c>
      <c r="B282" s="2">
        <f t="shared" si="8"/>
        <v>38018</v>
      </c>
      <c r="C282" s="1">
        <f t="shared" si="9"/>
        <v>28.55</v>
      </c>
    </row>
    <row r="283" spans="1:3">
      <c r="A283" s="99" t="s">
        <v>361</v>
      </c>
      <c r="B283" s="2">
        <f t="shared" si="8"/>
        <v>38018</v>
      </c>
      <c r="C283" s="1">
        <f t="shared" si="9"/>
        <v>28.2</v>
      </c>
    </row>
    <row r="284" spans="1:3">
      <c r="A284" s="99" t="s">
        <v>362</v>
      </c>
      <c r="B284" s="2">
        <f t="shared" si="8"/>
        <v>38018</v>
      </c>
      <c r="C284" s="1">
        <f t="shared" si="9"/>
        <v>28.2</v>
      </c>
    </row>
    <row r="285" spans="1:3">
      <c r="A285" s="99" t="s">
        <v>363</v>
      </c>
      <c r="B285" s="2">
        <f t="shared" si="8"/>
        <v>38018</v>
      </c>
      <c r="C285" s="1">
        <f t="shared" si="9"/>
        <v>28.09</v>
      </c>
    </row>
    <row r="286" spans="1:3">
      <c r="A286" s="99" t="s">
        <v>364</v>
      </c>
      <c r="B286" s="2">
        <f t="shared" si="8"/>
        <v>38018</v>
      </c>
      <c r="C286" s="1">
        <f t="shared" si="9"/>
        <v>28.75</v>
      </c>
    </row>
    <row r="287" spans="1:3">
      <c r="A287" s="99" t="s">
        <v>365</v>
      </c>
      <c r="B287" s="2">
        <f t="shared" si="8"/>
        <v>38018</v>
      </c>
      <c r="C287" s="1">
        <f t="shared" si="9"/>
        <v>29.13</v>
      </c>
    </row>
    <row r="288" spans="1:3">
      <c r="A288" s="99" t="s">
        <v>366</v>
      </c>
      <c r="B288" s="2">
        <f t="shared" si="8"/>
        <v>38018</v>
      </c>
      <c r="C288" s="1">
        <f t="shared" si="9"/>
        <v>28.96</v>
      </c>
    </row>
    <row r="289" spans="1:3">
      <c r="A289" s="99" t="s">
        <v>367</v>
      </c>
      <c r="B289" s="2">
        <f t="shared" si="8"/>
        <v>38018</v>
      </c>
      <c r="C289" s="1">
        <f t="shared" si="9"/>
        <v>29.74</v>
      </c>
    </row>
    <row r="290" spans="1:3">
      <c r="A290" s="99" t="s">
        <v>368</v>
      </c>
      <c r="B290" s="2">
        <f t="shared" si="8"/>
        <v>38018</v>
      </c>
      <c r="C290" s="1">
        <f t="shared" si="9"/>
        <v>29.72</v>
      </c>
    </row>
    <row r="291" spans="1:3">
      <c r="A291" s="99" t="s">
        <v>369</v>
      </c>
      <c r="B291" s="2">
        <f t="shared" si="8"/>
        <v>38018</v>
      </c>
      <c r="C291" s="1">
        <f t="shared" si="9"/>
        <v>30.08</v>
      </c>
    </row>
    <row r="292" spans="1:3">
      <c r="A292" s="99" t="s">
        <v>370</v>
      </c>
      <c r="B292" s="2">
        <f t="shared" si="8"/>
        <v>38018</v>
      </c>
      <c r="C292" s="1">
        <f t="shared" si="9"/>
        <v>30.52</v>
      </c>
    </row>
    <row r="293" spans="1:3">
      <c r="A293" s="99" t="s">
        <v>371</v>
      </c>
      <c r="B293" s="2">
        <f t="shared" si="8"/>
        <v>38018</v>
      </c>
      <c r="C293" s="1">
        <f t="shared" si="9"/>
        <v>30.44</v>
      </c>
    </row>
    <row r="294" spans="1:3">
      <c r="A294" s="99" t="s">
        <v>372</v>
      </c>
      <c r="B294" s="2">
        <f t="shared" si="8"/>
        <v>38018</v>
      </c>
      <c r="C294" s="1">
        <f t="shared" si="9"/>
        <v>30.17</v>
      </c>
    </row>
    <row r="295" spans="1:3">
      <c r="A295" s="99" t="s">
        <v>373</v>
      </c>
      <c r="B295" s="2">
        <f t="shared" si="8"/>
        <v>38018</v>
      </c>
      <c r="C295" s="1">
        <f t="shared" si="9"/>
        <v>30.2</v>
      </c>
    </row>
    <row r="296" spans="1:3">
      <c r="A296" s="99" t="s">
        <v>374</v>
      </c>
      <c r="B296" s="2">
        <f t="shared" si="8"/>
        <v>38018</v>
      </c>
      <c r="C296" s="1">
        <f t="shared" si="9"/>
        <v>30.55</v>
      </c>
    </row>
    <row r="297" spans="1:3">
      <c r="A297" s="99" t="s">
        <v>375</v>
      </c>
      <c r="B297" s="2">
        <f t="shared" si="8"/>
        <v>38018</v>
      </c>
      <c r="C297" s="1">
        <f t="shared" si="9"/>
        <v>30.89</v>
      </c>
    </row>
    <row r="298" spans="1:3">
      <c r="A298" s="99" t="s">
        <v>376</v>
      </c>
      <c r="B298" s="2">
        <f t="shared" si="8"/>
        <v>38018</v>
      </c>
      <c r="C298" s="1">
        <f t="shared" si="9"/>
        <v>31</v>
      </c>
    </row>
    <row r="299" spans="1:3">
      <c r="A299" s="99" t="s">
        <v>377</v>
      </c>
      <c r="B299" s="2">
        <f t="shared" si="8"/>
        <v>38018</v>
      </c>
      <c r="C299" s="1">
        <f t="shared" si="9"/>
        <v>31.13</v>
      </c>
    </row>
    <row r="300" spans="1:3">
      <c r="A300" s="99" t="s">
        <v>378</v>
      </c>
      <c r="B300" s="2">
        <f t="shared" si="8"/>
        <v>38047</v>
      </c>
      <c r="C300" s="1">
        <f t="shared" si="9"/>
        <v>31.82</v>
      </c>
    </row>
    <row r="301" spans="1:3">
      <c r="A301" s="99" t="s">
        <v>379</v>
      </c>
      <c r="B301" s="2">
        <f t="shared" si="8"/>
        <v>38047</v>
      </c>
      <c r="C301" s="1">
        <f t="shared" si="9"/>
        <v>32.479999999999997</v>
      </c>
    </row>
    <row r="302" spans="1:3">
      <c r="A302" s="99" t="s">
        <v>380</v>
      </c>
      <c r="B302" s="2">
        <f t="shared" si="8"/>
        <v>38047</v>
      </c>
      <c r="C302" s="1">
        <f t="shared" si="9"/>
        <v>31.82</v>
      </c>
    </row>
    <row r="303" spans="1:3">
      <c r="A303" s="99" t="s">
        <v>381</v>
      </c>
      <c r="B303" s="2">
        <f t="shared" si="8"/>
        <v>38047</v>
      </c>
      <c r="C303" s="1">
        <f t="shared" si="9"/>
        <v>32.049999999999997</v>
      </c>
    </row>
    <row r="304" spans="1:3">
      <c r="A304" s="99" t="s">
        <v>382</v>
      </c>
      <c r="B304" s="2">
        <f t="shared" si="8"/>
        <v>38047</v>
      </c>
      <c r="C304" s="1">
        <f t="shared" si="9"/>
        <v>32.75</v>
      </c>
    </row>
    <row r="305" spans="1:3">
      <c r="A305" s="99" t="s">
        <v>383</v>
      </c>
      <c r="B305" s="2">
        <f t="shared" si="8"/>
        <v>38047</v>
      </c>
      <c r="C305" s="1">
        <f t="shared" si="9"/>
        <v>32.590000000000003</v>
      </c>
    </row>
    <row r="306" spans="1:3">
      <c r="A306" s="99" t="s">
        <v>384</v>
      </c>
      <c r="B306" s="2">
        <f t="shared" si="8"/>
        <v>38047</v>
      </c>
      <c r="C306" s="1">
        <f t="shared" si="9"/>
        <v>32.299999999999997</v>
      </c>
    </row>
    <row r="307" spans="1:3">
      <c r="A307" s="99" t="s">
        <v>385</v>
      </c>
      <c r="B307" s="2">
        <f t="shared" si="8"/>
        <v>38047</v>
      </c>
      <c r="C307" s="1">
        <f t="shared" si="9"/>
        <v>31.67</v>
      </c>
    </row>
    <row r="308" spans="1:3">
      <c r="A308" s="99" t="s">
        <v>386</v>
      </c>
      <c r="B308" s="2">
        <f t="shared" si="8"/>
        <v>38047</v>
      </c>
      <c r="C308" s="1">
        <f t="shared" si="9"/>
        <v>31.95</v>
      </c>
    </row>
    <row r="309" spans="1:3">
      <c r="A309" s="99" t="s">
        <v>387</v>
      </c>
      <c r="B309" s="2">
        <f t="shared" si="8"/>
        <v>38047</v>
      </c>
      <c r="C309" s="1">
        <f t="shared" si="9"/>
        <v>31.94</v>
      </c>
    </row>
    <row r="310" spans="1:3">
      <c r="A310" s="99" t="s">
        <v>388</v>
      </c>
      <c r="B310" s="2">
        <f t="shared" si="8"/>
        <v>38047</v>
      </c>
      <c r="C310" s="1">
        <f t="shared" si="9"/>
        <v>32.299999999999997</v>
      </c>
    </row>
    <row r="311" spans="1:3">
      <c r="A311" s="99" t="s">
        <v>389</v>
      </c>
      <c r="B311" s="2">
        <f t="shared" si="8"/>
        <v>38047</v>
      </c>
      <c r="C311" s="1">
        <f t="shared" si="9"/>
        <v>32.590000000000003</v>
      </c>
    </row>
    <row r="312" spans="1:3">
      <c r="A312" s="99" t="s">
        <v>390</v>
      </c>
      <c r="B312" s="2">
        <f t="shared" si="8"/>
        <v>38047</v>
      </c>
      <c r="C312" s="1">
        <f t="shared" si="9"/>
        <v>32.950000000000003</v>
      </c>
    </row>
    <row r="313" spans="1:3">
      <c r="A313" s="99" t="s">
        <v>391</v>
      </c>
      <c r="B313" s="2">
        <f t="shared" si="8"/>
        <v>38047</v>
      </c>
      <c r="C313" s="1">
        <f t="shared" si="9"/>
        <v>33.03</v>
      </c>
    </row>
    <row r="314" spans="1:3">
      <c r="A314" s="99" t="s">
        <v>392</v>
      </c>
      <c r="B314" s="2">
        <f t="shared" si="8"/>
        <v>38047</v>
      </c>
      <c r="C314" s="1">
        <f t="shared" si="9"/>
        <v>33.01</v>
      </c>
    </row>
    <row r="315" spans="1:3">
      <c r="A315" s="99" t="s">
        <v>393</v>
      </c>
      <c r="B315" s="2">
        <f t="shared" si="8"/>
        <v>38047</v>
      </c>
      <c r="C315" s="1">
        <f t="shared" si="9"/>
        <v>32.46</v>
      </c>
    </row>
    <row r="316" spans="1:3">
      <c r="A316" s="99" t="s">
        <v>394</v>
      </c>
      <c r="B316" s="2">
        <f t="shared" si="8"/>
        <v>38047</v>
      </c>
      <c r="C316" s="1">
        <f t="shared" si="9"/>
        <v>32.83</v>
      </c>
    </row>
    <row r="317" spans="1:3">
      <c r="A317" s="99" t="s">
        <v>395</v>
      </c>
      <c r="B317" s="2">
        <f t="shared" si="8"/>
        <v>38047</v>
      </c>
      <c r="C317" s="1">
        <f t="shared" si="9"/>
        <v>32.85</v>
      </c>
    </row>
    <row r="318" spans="1:3">
      <c r="A318" s="99" t="s">
        <v>396</v>
      </c>
      <c r="B318" s="2">
        <f t="shared" si="8"/>
        <v>38047</v>
      </c>
      <c r="C318" s="1">
        <f t="shared" si="9"/>
        <v>31.93</v>
      </c>
    </row>
    <row r="319" spans="1:3">
      <c r="A319" s="99" t="s">
        <v>397</v>
      </c>
      <c r="B319" s="2">
        <f t="shared" si="8"/>
        <v>38047</v>
      </c>
      <c r="C319" s="1">
        <f t="shared" si="9"/>
        <v>31.57</v>
      </c>
    </row>
    <row r="320" spans="1:3">
      <c r="A320" s="99" t="s">
        <v>398</v>
      </c>
      <c r="B320" s="2">
        <f t="shared" si="8"/>
        <v>38047</v>
      </c>
      <c r="C320" s="1">
        <f t="shared" si="9"/>
        <v>31.13</v>
      </c>
    </row>
    <row r="321" spans="1:3">
      <c r="A321" s="99" t="s">
        <v>399</v>
      </c>
      <c r="B321" s="2">
        <f t="shared" si="8"/>
        <v>38047</v>
      </c>
      <c r="C321" s="1">
        <f t="shared" si="9"/>
        <v>31.7</v>
      </c>
    </row>
    <row r="322" spans="1:3">
      <c r="A322" s="99" t="s">
        <v>400</v>
      </c>
      <c r="B322" s="2">
        <f t="shared" ref="B322:B385" si="10">DATE(MID(A322,19,4),MID(A322,24,2),"1")</f>
        <v>38047</v>
      </c>
      <c r="C322" s="1">
        <f t="shared" si="9"/>
        <v>31.49</v>
      </c>
    </row>
    <row r="323" spans="1:3">
      <c r="A323" s="99" t="s">
        <v>401</v>
      </c>
      <c r="B323" s="2">
        <f t="shared" si="10"/>
        <v>38078</v>
      </c>
      <c r="C323" s="1">
        <f t="shared" ref="C323:C386" si="11">IF(LEN(A323)=43,_xlfn.NUMBERVALUE(MID(A323,36,5)),_xlfn.NUMBERVALUE(MID(A323,36,6)))</f>
        <v>30.79</v>
      </c>
    </row>
    <row r="324" spans="1:3">
      <c r="A324" s="99" t="s">
        <v>402</v>
      </c>
      <c r="B324" s="2">
        <f t="shared" si="10"/>
        <v>38078</v>
      </c>
      <c r="C324" s="1">
        <f t="shared" si="11"/>
        <v>30.18</v>
      </c>
    </row>
    <row r="325" spans="1:3">
      <c r="A325" s="99" t="s">
        <v>403</v>
      </c>
      <c r="B325" s="2">
        <f t="shared" si="10"/>
        <v>38078</v>
      </c>
      <c r="C325" s="1">
        <f t="shared" si="11"/>
        <v>29.9</v>
      </c>
    </row>
    <row r="326" spans="1:3">
      <c r="A326" s="99" t="s">
        <v>404</v>
      </c>
      <c r="B326" s="2">
        <f t="shared" si="10"/>
        <v>38078</v>
      </c>
      <c r="C326" s="1">
        <f t="shared" si="11"/>
        <v>30.22</v>
      </c>
    </row>
    <row r="327" spans="1:3">
      <c r="A327" s="99" t="s">
        <v>405</v>
      </c>
      <c r="B327" s="2">
        <f t="shared" si="10"/>
        <v>38078</v>
      </c>
      <c r="C327" s="1">
        <f t="shared" si="11"/>
        <v>31.32</v>
      </c>
    </row>
    <row r="328" spans="1:3">
      <c r="A328" s="99" t="s">
        <v>406</v>
      </c>
      <c r="B328" s="2">
        <f t="shared" si="10"/>
        <v>38078</v>
      </c>
      <c r="C328" s="1">
        <f t="shared" si="11"/>
        <v>32.369999999999997</v>
      </c>
    </row>
    <row r="329" spans="1:3">
      <c r="A329" s="99" t="s">
        <v>407</v>
      </c>
      <c r="B329" s="2">
        <f t="shared" si="10"/>
        <v>38078</v>
      </c>
      <c r="C329" s="1">
        <f t="shared" si="11"/>
        <v>32.92</v>
      </c>
    </row>
    <row r="330" spans="1:3">
      <c r="A330" s="99" t="s">
        <v>408</v>
      </c>
      <c r="B330" s="2">
        <f t="shared" si="10"/>
        <v>38078</v>
      </c>
      <c r="C330" s="1">
        <f t="shared" si="11"/>
        <v>32.6</v>
      </c>
    </row>
    <row r="331" spans="1:3">
      <c r="A331" s="99" t="s">
        <v>409</v>
      </c>
      <c r="B331" s="2">
        <f t="shared" si="10"/>
        <v>38078</v>
      </c>
      <c r="C331" s="1">
        <f t="shared" si="11"/>
        <v>32.1</v>
      </c>
    </row>
    <row r="332" spans="1:3">
      <c r="A332" s="99" t="s">
        <v>410</v>
      </c>
      <c r="B332" s="2">
        <f t="shared" si="10"/>
        <v>38078</v>
      </c>
      <c r="C332" s="1">
        <f t="shared" si="11"/>
        <v>32.54</v>
      </c>
    </row>
    <row r="333" spans="1:3">
      <c r="A333" s="99" t="s">
        <v>411</v>
      </c>
      <c r="B333" s="2">
        <f t="shared" si="10"/>
        <v>38078</v>
      </c>
      <c r="C333" s="1">
        <f t="shared" si="11"/>
        <v>32.85</v>
      </c>
    </row>
    <row r="334" spans="1:3">
      <c r="A334" s="99" t="s">
        <v>412</v>
      </c>
      <c r="B334" s="2">
        <f t="shared" si="10"/>
        <v>38078</v>
      </c>
      <c r="C334" s="1">
        <f t="shared" si="11"/>
        <v>32.89</v>
      </c>
    </row>
    <row r="335" spans="1:3">
      <c r="A335" s="99" t="s">
        <v>413</v>
      </c>
      <c r="B335" s="2">
        <f t="shared" si="10"/>
        <v>38078</v>
      </c>
      <c r="C335" s="1">
        <f t="shared" si="11"/>
        <v>32.450000000000003</v>
      </c>
    </row>
    <row r="336" spans="1:3">
      <c r="A336" s="99" t="s">
        <v>414</v>
      </c>
      <c r="B336" s="2">
        <f t="shared" si="10"/>
        <v>38078</v>
      </c>
      <c r="C336" s="1">
        <f t="shared" si="11"/>
        <v>32.15</v>
      </c>
    </row>
    <row r="337" spans="1:3">
      <c r="A337" s="99" t="s">
        <v>415</v>
      </c>
      <c r="B337" s="2">
        <f t="shared" si="10"/>
        <v>38078</v>
      </c>
      <c r="C337" s="1">
        <f t="shared" si="11"/>
        <v>32.5</v>
      </c>
    </row>
    <row r="338" spans="1:3">
      <c r="A338" s="99" t="s">
        <v>416</v>
      </c>
      <c r="B338" s="2">
        <f t="shared" si="10"/>
        <v>38078</v>
      </c>
      <c r="C338" s="1">
        <f t="shared" si="11"/>
        <v>32.58</v>
      </c>
    </row>
    <row r="339" spans="1:3">
      <c r="A339" s="99" t="s">
        <v>417</v>
      </c>
      <c r="B339" s="2">
        <f t="shared" si="10"/>
        <v>38078</v>
      </c>
      <c r="C339" s="1">
        <f t="shared" si="11"/>
        <v>32.869999999999997</v>
      </c>
    </row>
    <row r="340" spans="1:3">
      <c r="A340" s="99" t="s">
        <v>418</v>
      </c>
      <c r="B340" s="2">
        <f t="shared" si="10"/>
        <v>38078</v>
      </c>
      <c r="C340" s="1">
        <f t="shared" si="11"/>
        <v>33.32</v>
      </c>
    </row>
    <row r="341" spans="1:3">
      <c r="A341" s="99" t="s">
        <v>419</v>
      </c>
      <c r="B341" s="2">
        <f t="shared" si="10"/>
        <v>38078</v>
      </c>
      <c r="C341" s="1">
        <f t="shared" si="11"/>
        <v>33.67</v>
      </c>
    </row>
    <row r="342" spans="1:3">
      <c r="A342" s="99" t="s">
        <v>420</v>
      </c>
      <c r="B342" s="2">
        <f t="shared" si="10"/>
        <v>38078</v>
      </c>
      <c r="C342" s="1">
        <f t="shared" si="11"/>
        <v>33.33</v>
      </c>
    </row>
    <row r="343" spans="1:3">
      <c r="A343" s="99" t="s">
        <v>421</v>
      </c>
      <c r="B343" s="2">
        <f t="shared" si="10"/>
        <v>38078</v>
      </c>
      <c r="C343" s="1">
        <f t="shared" si="11"/>
        <v>33.99</v>
      </c>
    </row>
    <row r="344" spans="1:3">
      <c r="A344" s="99" t="s">
        <v>422</v>
      </c>
      <c r="B344" s="2">
        <f t="shared" si="10"/>
        <v>38108</v>
      </c>
      <c r="C344" s="1">
        <f t="shared" si="11"/>
        <v>34.130000000000003</v>
      </c>
    </row>
    <row r="345" spans="1:3">
      <c r="A345" s="99" t="s">
        <v>423</v>
      </c>
      <c r="B345" s="2">
        <f t="shared" si="10"/>
        <v>38108</v>
      </c>
      <c r="C345" s="1">
        <f t="shared" si="11"/>
        <v>34.71</v>
      </c>
    </row>
    <row r="346" spans="1:3">
      <c r="A346" s="99" t="s">
        <v>424</v>
      </c>
      <c r="B346" s="2">
        <f t="shared" si="10"/>
        <v>38108</v>
      </c>
      <c r="C346" s="1">
        <f t="shared" si="11"/>
        <v>35.299999999999997</v>
      </c>
    </row>
    <row r="347" spans="1:3">
      <c r="A347" s="99" t="s">
        <v>425</v>
      </c>
      <c r="B347" s="2">
        <f t="shared" si="10"/>
        <v>38108</v>
      </c>
      <c r="C347" s="1">
        <f t="shared" si="11"/>
        <v>35.880000000000003</v>
      </c>
    </row>
    <row r="348" spans="1:3">
      <c r="A348" s="99" t="s">
        <v>426</v>
      </c>
      <c r="B348" s="2">
        <f t="shared" si="10"/>
        <v>38108</v>
      </c>
      <c r="C348" s="1">
        <f t="shared" si="11"/>
        <v>36.119999999999997</v>
      </c>
    </row>
    <row r="349" spans="1:3">
      <c r="A349" s="99" t="s">
        <v>427</v>
      </c>
      <c r="B349" s="2">
        <f t="shared" si="10"/>
        <v>38108</v>
      </c>
      <c r="C349" s="1">
        <f t="shared" si="11"/>
        <v>35.42</v>
      </c>
    </row>
    <row r="350" spans="1:3">
      <c r="A350" s="99" t="s">
        <v>428</v>
      </c>
      <c r="B350" s="2">
        <f t="shared" si="10"/>
        <v>38108</v>
      </c>
      <c r="C350" s="1">
        <f t="shared" si="11"/>
        <v>35.57</v>
      </c>
    </row>
    <row r="351" spans="1:3">
      <c r="A351" s="99" t="s">
        <v>429</v>
      </c>
      <c r="B351" s="2">
        <f t="shared" si="10"/>
        <v>38108</v>
      </c>
      <c r="C351" s="1">
        <f t="shared" si="11"/>
        <v>36.74</v>
      </c>
    </row>
    <row r="352" spans="1:3">
      <c r="A352" s="99" t="s">
        <v>430</v>
      </c>
      <c r="B352" s="2">
        <f t="shared" si="10"/>
        <v>38108</v>
      </c>
      <c r="C352" s="1">
        <f t="shared" si="11"/>
        <v>36.93</v>
      </c>
    </row>
    <row r="353" spans="1:3">
      <c r="A353" s="99" t="s">
        <v>431</v>
      </c>
      <c r="B353" s="2">
        <f t="shared" si="10"/>
        <v>38108</v>
      </c>
      <c r="C353" s="1">
        <f t="shared" si="11"/>
        <v>37.67</v>
      </c>
    </row>
    <row r="354" spans="1:3">
      <c r="A354" s="99" t="s">
        <v>432</v>
      </c>
      <c r="B354" s="2">
        <f t="shared" si="10"/>
        <v>38108</v>
      </c>
      <c r="C354" s="1">
        <f t="shared" si="11"/>
        <v>37.72</v>
      </c>
    </row>
    <row r="355" spans="1:3">
      <c r="A355" s="99" t="s">
        <v>433</v>
      </c>
      <c r="B355" s="2">
        <f t="shared" si="10"/>
        <v>38108</v>
      </c>
      <c r="C355" s="1">
        <f t="shared" si="11"/>
        <v>36.93</v>
      </c>
    </row>
    <row r="356" spans="1:3">
      <c r="A356" s="99" t="s">
        <v>434</v>
      </c>
      <c r="B356" s="2">
        <f t="shared" si="10"/>
        <v>38108</v>
      </c>
      <c r="C356" s="1">
        <f t="shared" si="11"/>
        <v>37.119999999999997</v>
      </c>
    </row>
    <row r="357" spans="1:3">
      <c r="A357" s="99" t="s">
        <v>435</v>
      </c>
      <c r="B357" s="2">
        <f t="shared" si="10"/>
        <v>38108</v>
      </c>
      <c r="C357" s="1">
        <f t="shared" si="11"/>
        <v>37.44</v>
      </c>
    </row>
    <row r="358" spans="1:3">
      <c r="A358" s="99" t="s">
        <v>436</v>
      </c>
      <c r="B358" s="2">
        <f t="shared" si="10"/>
        <v>38108</v>
      </c>
      <c r="C358" s="1">
        <f t="shared" si="11"/>
        <v>36.4</v>
      </c>
    </row>
    <row r="359" spans="1:3">
      <c r="A359" s="99" t="s">
        <v>437</v>
      </c>
      <c r="B359" s="2">
        <f t="shared" si="10"/>
        <v>38108</v>
      </c>
      <c r="C359" s="1">
        <f t="shared" si="11"/>
        <v>37.049999999999997</v>
      </c>
    </row>
    <row r="360" spans="1:3">
      <c r="A360" s="99" t="s">
        <v>438</v>
      </c>
      <c r="B360" s="2">
        <f t="shared" si="10"/>
        <v>38108</v>
      </c>
      <c r="C360" s="1">
        <f t="shared" si="11"/>
        <v>37.36</v>
      </c>
    </row>
    <row r="361" spans="1:3">
      <c r="A361" s="99" t="s">
        <v>439</v>
      </c>
      <c r="B361" s="2">
        <f t="shared" si="10"/>
        <v>38108</v>
      </c>
      <c r="C361" s="1">
        <f t="shared" si="11"/>
        <v>36.99</v>
      </c>
    </row>
    <row r="362" spans="1:3">
      <c r="A362" s="99" t="s">
        <v>440</v>
      </c>
      <c r="B362" s="2">
        <f t="shared" si="10"/>
        <v>38108</v>
      </c>
      <c r="C362" s="1">
        <f t="shared" si="11"/>
        <v>36.020000000000003</v>
      </c>
    </row>
    <row r="363" spans="1:3">
      <c r="A363" s="99" t="s">
        <v>441</v>
      </c>
      <c r="B363" s="2">
        <f t="shared" si="10"/>
        <v>38108</v>
      </c>
      <c r="C363" s="1">
        <f t="shared" si="11"/>
        <v>36.01</v>
      </c>
    </row>
    <row r="364" spans="1:3">
      <c r="A364" s="99" t="s">
        <v>442</v>
      </c>
      <c r="B364" s="2">
        <f t="shared" si="10"/>
        <v>38108</v>
      </c>
      <c r="C364" s="1">
        <f t="shared" si="11"/>
        <v>36.17</v>
      </c>
    </row>
    <row r="365" spans="1:3">
      <c r="A365" s="99" t="s">
        <v>443</v>
      </c>
      <c r="B365" s="2">
        <f t="shared" si="10"/>
        <v>38139</v>
      </c>
      <c r="C365" s="1">
        <f t="shared" si="11"/>
        <v>37.64</v>
      </c>
    </row>
    <row r="366" spans="1:3">
      <c r="A366" s="99" t="s">
        <v>444</v>
      </c>
      <c r="B366" s="2">
        <f t="shared" si="10"/>
        <v>38139</v>
      </c>
      <c r="C366" s="1">
        <f t="shared" si="11"/>
        <v>36.799999999999997</v>
      </c>
    </row>
    <row r="367" spans="1:3">
      <c r="A367" s="99" t="s">
        <v>445</v>
      </c>
      <c r="B367" s="2">
        <f t="shared" si="10"/>
        <v>38139</v>
      </c>
      <c r="C367" s="1">
        <f t="shared" si="11"/>
        <v>35.86</v>
      </c>
    </row>
    <row r="368" spans="1:3">
      <c r="A368" s="99" t="s">
        <v>446</v>
      </c>
      <c r="B368" s="2">
        <f t="shared" si="10"/>
        <v>38139</v>
      </c>
      <c r="C368" s="1">
        <f t="shared" si="11"/>
        <v>34.94</v>
      </c>
    </row>
    <row r="369" spans="1:3">
      <c r="A369" s="99" t="s">
        <v>447</v>
      </c>
      <c r="B369" s="2">
        <f t="shared" si="10"/>
        <v>38139</v>
      </c>
      <c r="C369" s="1">
        <f t="shared" si="11"/>
        <v>34.64</v>
      </c>
    </row>
    <row r="370" spans="1:3">
      <c r="A370" s="99" t="s">
        <v>448</v>
      </c>
      <c r="B370" s="2">
        <f t="shared" si="10"/>
        <v>38139</v>
      </c>
      <c r="C370" s="1">
        <f t="shared" si="11"/>
        <v>34.450000000000003</v>
      </c>
    </row>
    <row r="371" spans="1:3">
      <c r="A371" s="99" t="s">
        <v>449</v>
      </c>
      <c r="B371" s="2">
        <f t="shared" si="10"/>
        <v>38139</v>
      </c>
      <c r="C371" s="1">
        <f t="shared" si="11"/>
        <v>33.909999999999997</v>
      </c>
    </row>
    <row r="372" spans="1:3">
      <c r="A372" s="99" t="s">
        <v>450</v>
      </c>
      <c r="B372" s="2">
        <f t="shared" si="10"/>
        <v>38139</v>
      </c>
      <c r="C372" s="1">
        <f t="shared" si="11"/>
        <v>34.590000000000003</v>
      </c>
    </row>
    <row r="373" spans="1:3">
      <c r="A373" s="99" t="s">
        <v>451</v>
      </c>
      <c r="B373" s="2">
        <f t="shared" si="10"/>
        <v>38139</v>
      </c>
      <c r="C373" s="1">
        <f t="shared" si="11"/>
        <v>34.590000000000003</v>
      </c>
    </row>
    <row r="374" spans="1:3">
      <c r="A374" s="99" t="s">
        <v>452</v>
      </c>
      <c r="B374" s="2">
        <f t="shared" si="10"/>
        <v>38139</v>
      </c>
      <c r="C374" s="1">
        <f t="shared" si="11"/>
        <v>34.29</v>
      </c>
    </row>
    <row r="375" spans="1:3">
      <c r="A375" s="99" t="s">
        <v>453</v>
      </c>
      <c r="B375" s="2">
        <f t="shared" si="10"/>
        <v>38139</v>
      </c>
      <c r="C375" s="1">
        <f t="shared" si="11"/>
        <v>33.72</v>
      </c>
    </row>
    <row r="376" spans="1:3">
      <c r="A376" s="99" t="s">
        <v>454</v>
      </c>
      <c r="B376" s="2">
        <f t="shared" si="10"/>
        <v>38139</v>
      </c>
      <c r="C376" s="1">
        <f t="shared" si="11"/>
        <v>33.93</v>
      </c>
    </row>
    <row r="377" spans="1:3">
      <c r="A377" s="99" t="s">
        <v>455</v>
      </c>
      <c r="B377" s="2">
        <f t="shared" si="10"/>
        <v>38139</v>
      </c>
      <c r="C377" s="1">
        <f t="shared" si="11"/>
        <v>34.69</v>
      </c>
    </row>
    <row r="378" spans="1:3">
      <c r="A378" s="99" t="s">
        <v>456</v>
      </c>
      <c r="B378" s="2">
        <f t="shared" si="10"/>
        <v>38139</v>
      </c>
      <c r="C378" s="1">
        <f t="shared" si="11"/>
        <v>35.19</v>
      </c>
    </row>
    <row r="379" spans="1:3">
      <c r="A379" s="99" t="s">
        <v>457</v>
      </c>
      <c r="B379" s="2">
        <f t="shared" si="10"/>
        <v>38139</v>
      </c>
      <c r="C379" s="1">
        <f t="shared" si="11"/>
        <v>34.65</v>
      </c>
    </row>
    <row r="380" spans="1:3">
      <c r="A380" s="99" t="s">
        <v>458</v>
      </c>
      <c r="B380" s="2">
        <f t="shared" si="10"/>
        <v>38139</v>
      </c>
      <c r="C380" s="1">
        <f t="shared" si="11"/>
        <v>34.36</v>
      </c>
    </row>
    <row r="381" spans="1:3">
      <c r="A381" s="99" t="s">
        <v>459</v>
      </c>
      <c r="B381" s="2">
        <f t="shared" si="10"/>
        <v>38139</v>
      </c>
      <c r="C381" s="1">
        <f t="shared" si="11"/>
        <v>34.24</v>
      </c>
    </row>
    <row r="382" spans="1:3">
      <c r="A382" s="99" t="s">
        <v>460</v>
      </c>
      <c r="B382" s="2">
        <f t="shared" si="10"/>
        <v>38139</v>
      </c>
      <c r="C382" s="1">
        <f t="shared" si="11"/>
        <v>34.1</v>
      </c>
    </row>
    <row r="383" spans="1:3">
      <c r="A383" s="99" t="s">
        <v>461</v>
      </c>
      <c r="B383" s="2">
        <f t="shared" si="10"/>
        <v>38139</v>
      </c>
      <c r="C383" s="1">
        <f t="shared" si="11"/>
        <v>33.950000000000003</v>
      </c>
    </row>
    <row r="384" spans="1:3">
      <c r="A384" s="99" t="s">
        <v>462</v>
      </c>
      <c r="B384" s="2">
        <f t="shared" si="10"/>
        <v>38139</v>
      </c>
      <c r="C384" s="1">
        <f t="shared" si="11"/>
        <v>33.07</v>
      </c>
    </row>
    <row r="385" spans="1:3">
      <c r="A385" s="99" t="s">
        <v>463</v>
      </c>
      <c r="B385" s="2">
        <f t="shared" si="10"/>
        <v>38139</v>
      </c>
      <c r="C385" s="1">
        <f t="shared" si="11"/>
        <v>32.5</v>
      </c>
    </row>
    <row r="386" spans="1:3">
      <c r="A386" s="99" t="s">
        <v>464</v>
      </c>
      <c r="B386" s="2">
        <f t="shared" ref="B386:B449" si="12">DATE(MID(A386,19,4),MID(A386,24,2),"1")</f>
        <v>38139</v>
      </c>
      <c r="C386" s="1">
        <f t="shared" si="11"/>
        <v>32.68</v>
      </c>
    </row>
    <row r="387" spans="1:3">
      <c r="A387" s="99" t="s">
        <v>465</v>
      </c>
      <c r="B387" s="2">
        <f t="shared" si="12"/>
        <v>38169</v>
      </c>
      <c r="C387" s="1">
        <f t="shared" ref="C387:C450" si="13">IF(LEN(A387)=43,_xlfn.NUMBERVALUE(MID(A387,36,5)),_xlfn.NUMBERVALUE(MID(A387,36,6)))</f>
        <v>34</v>
      </c>
    </row>
    <row r="388" spans="1:3">
      <c r="A388" s="99" t="s">
        <v>466</v>
      </c>
      <c r="B388" s="2">
        <f t="shared" si="12"/>
        <v>38169</v>
      </c>
      <c r="C388" s="1">
        <f t="shared" si="13"/>
        <v>34.75</v>
      </c>
    </row>
    <row r="389" spans="1:3">
      <c r="A389" s="99" t="s">
        <v>467</v>
      </c>
      <c r="B389" s="2">
        <f t="shared" si="12"/>
        <v>38169</v>
      </c>
      <c r="C389" s="1">
        <f t="shared" si="13"/>
        <v>34.880000000000003</v>
      </c>
    </row>
    <row r="390" spans="1:3">
      <c r="A390" s="99" t="s">
        <v>468</v>
      </c>
      <c r="B390" s="2">
        <f t="shared" si="12"/>
        <v>38169</v>
      </c>
      <c r="C390" s="1">
        <f t="shared" si="13"/>
        <v>35.58</v>
      </c>
    </row>
    <row r="391" spans="1:3">
      <c r="A391" s="99" t="s">
        <v>469</v>
      </c>
      <c r="B391" s="2">
        <f t="shared" si="12"/>
        <v>38169</v>
      </c>
      <c r="C391" s="1">
        <f t="shared" si="13"/>
        <v>35.47</v>
      </c>
    </row>
    <row r="392" spans="1:3">
      <c r="A392" s="99" t="s">
        <v>470</v>
      </c>
      <c r="B392" s="2">
        <f t="shared" si="12"/>
        <v>38169</v>
      </c>
      <c r="C392" s="1">
        <f t="shared" si="13"/>
        <v>35.909999999999997</v>
      </c>
    </row>
    <row r="393" spans="1:3">
      <c r="A393" s="99" t="s">
        <v>471</v>
      </c>
      <c r="B393" s="2">
        <f t="shared" si="12"/>
        <v>38169</v>
      </c>
      <c r="C393" s="1">
        <f t="shared" si="13"/>
        <v>36.049999999999997</v>
      </c>
    </row>
    <row r="394" spans="1:3">
      <c r="A394" s="99" t="s">
        <v>472</v>
      </c>
      <c r="B394" s="2">
        <f t="shared" si="12"/>
        <v>38169</v>
      </c>
      <c r="C394" s="1">
        <f t="shared" si="13"/>
        <v>35.83</v>
      </c>
    </row>
    <row r="395" spans="1:3">
      <c r="A395" s="99" t="s">
        <v>473</v>
      </c>
      <c r="B395" s="2">
        <f t="shared" si="12"/>
        <v>38169</v>
      </c>
      <c r="C395" s="1">
        <f t="shared" si="13"/>
        <v>35.130000000000003</v>
      </c>
    </row>
    <row r="396" spans="1:3">
      <c r="A396" s="99" t="s">
        <v>474</v>
      </c>
      <c r="B396" s="2">
        <f t="shared" si="12"/>
        <v>38169</v>
      </c>
      <c r="C396" s="1">
        <f t="shared" si="13"/>
        <v>35.79</v>
      </c>
    </row>
    <row r="397" spans="1:3">
      <c r="A397" s="99" t="s">
        <v>475</v>
      </c>
      <c r="B397" s="2">
        <f t="shared" si="12"/>
        <v>38169</v>
      </c>
      <c r="C397" s="1">
        <f t="shared" si="13"/>
        <v>36.58</v>
      </c>
    </row>
    <row r="398" spans="1:3">
      <c r="A398" s="99" t="s">
        <v>476</v>
      </c>
      <c r="B398" s="2">
        <f t="shared" si="12"/>
        <v>38169</v>
      </c>
      <c r="C398" s="1">
        <f t="shared" si="13"/>
        <v>36.81</v>
      </c>
    </row>
    <row r="399" spans="1:3">
      <c r="A399" s="99" t="s">
        <v>477</v>
      </c>
      <c r="B399" s="2">
        <f t="shared" si="12"/>
        <v>38169</v>
      </c>
      <c r="C399" s="1">
        <f t="shared" si="13"/>
        <v>36.89</v>
      </c>
    </row>
    <row r="400" spans="1:3">
      <c r="A400" s="99" t="s">
        <v>478</v>
      </c>
      <c r="B400" s="2">
        <f t="shared" si="12"/>
        <v>38169</v>
      </c>
      <c r="C400" s="1">
        <f t="shared" si="13"/>
        <v>36.49</v>
      </c>
    </row>
    <row r="401" spans="1:3">
      <c r="A401" s="99" t="s">
        <v>479</v>
      </c>
      <c r="B401" s="2">
        <f t="shared" si="12"/>
        <v>38169</v>
      </c>
      <c r="C401" s="1">
        <f t="shared" si="13"/>
        <v>36.159999999999997</v>
      </c>
    </row>
    <row r="402" spans="1:3">
      <c r="A402" s="99" t="s">
        <v>480</v>
      </c>
      <c r="B402" s="2">
        <f t="shared" si="12"/>
        <v>38169</v>
      </c>
      <c r="C402" s="1">
        <f t="shared" si="13"/>
        <v>36.6</v>
      </c>
    </row>
    <row r="403" spans="1:3">
      <c r="A403" s="99" t="s">
        <v>481</v>
      </c>
      <c r="B403" s="2">
        <f t="shared" si="12"/>
        <v>38169</v>
      </c>
      <c r="C403" s="1">
        <f t="shared" si="13"/>
        <v>36.96</v>
      </c>
    </row>
    <row r="404" spans="1:3">
      <c r="A404" s="99" t="s">
        <v>482</v>
      </c>
      <c r="B404" s="2">
        <f t="shared" si="12"/>
        <v>38169</v>
      </c>
      <c r="C404" s="1">
        <f t="shared" si="13"/>
        <v>37.020000000000003</v>
      </c>
    </row>
    <row r="405" spans="1:3">
      <c r="A405" s="99" t="s">
        <v>483</v>
      </c>
      <c r="B405" s="2">
        <f t="shared" si="12"/>
        <v>38169</v>
      </c>
      <c r="C405" s="1">
        <f t="shared" si="13"/>
        <v>37.270000000000003</v>
      </c>
    </row>
    <row r="406" spans="1:3">
      <c r="A406" s="99" t="s">
        <v>484</v>
      </c>
      <c r="B406" s="2">
        <f t="shared" si="12"/>
        <v>38169</v>
      </c>
      <c r="C406" s="1">
        <f t="shared" si="13"/>
        <v>37.950000000000003</v>
      </c>
    </row>
    <row r="407" spans="1:3">
      <c r="A407" s="99" t="s">
        <v>485</v>
      </c>
      <c r="B407" s="2">
        <f t="shared" si="12"/>
        <v>38169</v>
      </c>
      <c r="C407" s="1">
        <f t="shared" si="13"/>
        <v>37.94</v>
      </c>
    </row>
    <row r="408" spans="1:3">
      <c r="A408" s="99" t="s">
        <v>486</v>
      </c>
      <c r="B408" s="2">
        <f t="shared" si="12"/>
        <v>38169</v>
      </c>
      <c r="C408" s="1">
        <f t="shared" si="13"/>
        <v>38.69</v>
      </c>
    </row>
    <row r="409" spans="1:3">
      <c r="A409" s="99" t="s">
        <v>487</v>
      </c>
      <c r="B409" s="2">
        <f t="shared" si="12"/>
        <v>38200</v>
      </c>
      <c r="C409" s="1">
        <f t="shared" si="13"/>
        <v>39.04</v>
      </c>
    </row>
    <row r="410" spans="1:3">
      <c r="A410" s="99" t="s">
        <v>488</v>
      </c>
      <c r="B410" s="2">
        <f t="shared" si="12"/>
        <v>38200</v>
      </c>
      <c r="C410" s="1">
        <f t="shared" si="13"/>
        <v>39.33</v>
      </c>
    </row>
    <row r="411" spans="1:3">
      <c r="A411" s="99" t="s">
        <v>489</v>
      </c>
      <c r="B411" s="2">
        <f t="shared" si="12"/>
        <v>38200</v>
      </c>
      <c r="C411" s="1">
        <f t="shared" si="13"/>
        <v>39.29</v>
      </c>
    </row>
    <row r="412" spans="1:3">
      <c r="A412" s="99" t="s">
        <v>490</v>
      </c>
      <c r="B412" s="2">
        <f t="shared" si="12"/>
        <v>38200</v>
      </c>
      <c r="C412" s="1">
        <f t="shared" si="13"/>
        <v>39.549999999999997</v>
      </c>
    </row>
    <row r="413" spans="1:3">
      <c r="A413" s="99" t="s">
        <v>491</v>
      </c>
      <c r="B413" s="2">
        <f t="shared" si="12"/>
        <v>38200</v>
      </c>
      <c r="C413" s="1">
        <f t="shared" si="13"/>
        <v>39.67</v>
      </c>
    </row>
    <row r="414" spans="1:3">
      <c r="A414" s="99" t="s">
        <v>492</v>
      </c>
      <c r="B414" s="2">
        <f t="shared" si="12"/>
        <v>38200</v>
      </c>
      <c r="C414" s="1">
        <f t="shared" si="13"/>
        <v>40.04</v>
      </c>
    </row>
    <row r="415" spans="1:3">
      <c r="A415" s="99" t="s">
        <v>493</v>
      </c>
      <c r="B415" s="2">
        <f t="shared" si="12"/>
        <v>38200</v>
      </c>
      <c r="C415" s="1">
        <f t="shared" si="13"/>
        <v>40</v>
      </c>
    </row>
    <row r="416" spans="1:3">
      <c r="A416" s="99" t="s">
        <v>494</v>
      </c>
      <c r="B416" s="2">
        <f t="shared" si="12"/>
        <v>38200</v>
      </c>
      <c r="C416" s="1">
        <f t="shared" si="13"/>
        <v>40.08</v>
      </c>
    </row>
    <row r="417" spans="1:3">
      <c r="A417" s="99" t="s">
        <v>495</v>
      </c>
      <c r="B417" s="2">
        <f t="shared" si="12"/>
        <v>38200</v>
      </c>
      <c r="C417" s="1">
        <f t="shared" si="13"/>
        <v>40.76</v>
      </c>
    </row>
    <row r="418" spans="1:3">
      <c r="A418" s="99" t="s">
        <v>496</v>
      </c>
      <c r="B418" s="2">
        <f t="shared" si="12"/>
        <v>38200</v>
      </c>
      <c r="C418" s="1">
        <f t="shared" si="13"/>
        <v>41.33</v>
      </c>
    </row>
    <row r="419" spans="1:3">
      <c r="A419" s="99" t="s">
        <v>497</v>
      </c>
      <c r="B419" s="2">
        <f t="shared" si="12"/>
        <v>38200</v>
      </c>
      <c r="C419" s="1">
        <f t="shared" si="13"/>
        <v>41.7</v>
      </c>
    </row>
    <row r="420" spans="1:3">
      <c r="A420" s="99" t="s">
        <v>498</v>
      </c>
      <c r="B420" s="2">
        <f t="shared" si="12"/>
        <v>38200</v>
      </c>
      <c r="C420" s="1">
        <f t="shared" si="13"/>
        <v>41.75</v>
      </c>
    </row>
    <row r="421" spans="1:3">
      <c r="A421" s="99" t="s">
        <v>499</v>
      </c>
      <c r="B421" s="2">
        <f t="shared" si="12"/>
        <v>38200</v>
      </c>
      <c r="C421" s="1">
        <f t="shared" si="13"/>
        <v>42.07</v>
      </c>
    </row>
    <row r="422" spans="1:3">
      <c r="A422" s="99" t="s">
        <v>500</v>
      </c>
      <c r="B422" s="2">
        <f t="shared" si="12"/>
        <v>38200</v>
      </c>
      <c r="C422" s="1">
        <f t="shared" si="13"/>
        <v>42.6</v>
      </c>
    </row>
    <row r="423" spans="1:3">
      <c r="A423" s="99" t="s">
        <v>501</v>
      </c>
      <c r="B423" s="2">
        <f t="shared" si="12"/>
        <v>38200</v>
      </c>
      <c r="C423" s="1">
        <f t="shared" si="13"/>
        <v>43.16</v>
      </c>
    </row>
    <row r="424" spans="1:3">
      <c r="A424" s="99" t="s">
        <v>502</v>
      </c>
      <c r="B424" s="2">
        <f t="shared" si="12"/>
        <v>38200</v>
      </c>
      <c r="C424" s="1">
        <f t="shared" si="13"/>
        <v>42.27</v>
      </c>
    </row>
    <row r="425" spans="1:3">
      <c r="A425" s="99" t="s">
        <v>503</v>
      </c>
      <c r="B425" s="2">
        <f t="shared" si="12"/>
        <v>38200</v>
      </c>
      <c r="C425" s="1">
        <f t="shared" si="13"/>
        <v>41.43</v>
      </c>
    </row>
    <row r="426" spans="1:3">
      <c r="A426" s="99" t="s">
        <v>504</v>
      </c>
      <c r="B426" s="2">
        <f t="shared" si="12"/>
        <v>38200</v>
      </c>
      <c r="C426" s="1">
        <f t="shared" si="13"/>
        <v>40.450000000000003</v>
      </c>
    </row>
    <row r="427" spans="1:3">
      <c r="A427" s="99" t="s">
        <v>505</v>
      </c>
      <c r="B427" s="2">
        <f t="shared" si="12"/>
        <v>38200</v>
      </c>
      <c r="C427" s="1">
        <f t="shared" si="13"/>
        <v>39.020000000000003</v>
      </c>
    </row>
    <row r="428" spans="1:3">
      <c r="A428" s="99" t="s">
        <v>506</v>
      </c>
      <c r="B428" s="2">
        <f t="shared" si="12"/>
        <v>38200</v>
      </c>
      <c r="C428" s="1">
        <f t="shared" si="13"/>
        <v>39.049999999999997</v>
      </c>
    </row>
    <row r="429" spans="1:3">
      <c r="A429" s="99" t="s">
        <v>507</v>
      </c>
      <c r="B429" s="2">
        <f t="shared" si="12"/>
        <v>38200</v>
      </c>
      <c r="C429" s="1">
        <f t="shared" si="13"/>
        <v>38.479999999999997</v>
      </c>
    </row>
    <row r="430" spans="1:3">
      <c r="A430" s="99" t="s">
        <v>508</v>
      </c>
      <c r="B430" s="2">
        <f t="shared" si="12"/>
        <v>38200</v>
      </c>
      <c r="C430" s="1">
        <f t="shared" si="13"/>
        <v>38.15</v>
      </c>
    </row>
    <row r="431" spans="1:3">
      <c r="A431" s="99" t="s">
        <v>509</v>
      </c>
      <c r="B431" s="2">
        <f t="shared" si="12"/>
        <v>38231</v>
      </c>
      <c r="C431" s="1">
        <f t="shared" si="13"/>
        <v>38.81</v>
      </c>
    </row>
    <row r="432" spans="1:3">
      <c r="A432" s="99" t="s">
        <v>510</v>
      </c>
      <c r="B432" s="2">
        <f t="shared" si="12"/>
        <v>38231</v>
      </c>
      <c r="C432" s="1">
        <f t="shared" si="13"/>
        <v>39.68</v>
      </c>
    </row>
    <row r="433" spans="1:3">
      <c r="A433" s="99" t="s">
        <v>511</v>
      </c>
      <c r="B433" s="2">
        <f t="shared" si="12"/>
        <v>38231</v>
      </c>
      <c r="C433" s="1">
        <f t="shared" si="13"/>
        <v>39.119999999999997</v>
      </c>
    </row>
    <row r="434" spans="1:3">
      <c r="A434" s="99" t="s">
        <v>512</v>
      </c>
      <c r="B434" s="2">
        <f t="shared" si="12"/>
        <v>38231</v>
      </c>
      <c r="C434" s="1">
        <f t="shared" si="13"/>
        <v>38.659999999999997</v>
      </c>
    </row>
    <row r="435" spans="1:3">
      <c r="A435" s="99" t="s">
        <v>513</v>
      </c>
      <c r="B435" s="2">
        <f t="shared" si="12"/>
        <v>38231</v>
      </c>
      <c r="C435" s="1">
        <f t="shared" si="13"/>
        <v>38.130000000000003</v>
      </c>
    </row>
    <row r="436" spans="1:3">
      <c r="A436" s="99" t="s">
        <v>514</v>
      </c>
      <c r="B436" s="2">
        <f t="shared" si="12"/>
        <v>38231</v>
      </c>
      <c r="C436" s="1">
        <f t="shared" si="13"/>
        <v>38.19</v>
      </c>
    </row>
    <row r="437" spans="1:3">
      <c r="A437" s="99" t="s">
        <v>515</v>
      </c>
      <c r="B437" s="2">
        <f t="shared" si="12"/>
        <v>38231</v>
      </c>
      <c r="C437" s="1">
        <f t="shared" si="13"/>
        <v>38.74</v>
      </c>
    </row>
    <row r="438" spans="1:3">
      <c r="A438" s="99" t="s">
        <v>516</v>
      </c>
      <c r="B438" s="2">
        <f t="shared" si="12"/>
        <v>38231</v>
      </c>
      <c r="C438" s="1">
        <f t="shared" si="13"/>
        <v>38.82</v>
      </c>
    </row>
    <row r="439" spans="1:3">
      <c r="A439" s="99" t="s">
        <v>517</v>
      </c>
      <c r="B439" s="2">
        <f t="shared" si="12"/>
        <v>38231</v>
      </c>
      <c r="C439" s="1">
        <f t="shared" si="13"/>
        <v>38.299999999999997</v>
      </c>
    </row>
    <row r="440" spans="1:3">
      <c r="A440" s="99" t="s">
        <v>518</v>
      </c>
      <c r="B440" s="2">
        <f t="shared" si="12"/>
        <v>38231</v>
      </c>
      <c r="C440" s="1">
        <f t="shared" si="13"/>
        <v>39.07</v>
      </c>
    </row>
    <row r="441" spans="1:3">
      <c r="A441" s="99" t="s">
        <v>519</v>
      </c>
      <c r="B441" s="2">
        <f t="shared" si="12"/>
        <v>38231</v>
      </c>
      <c r="C441" s="1">
        <f t="shared" si="13"/>
        <v>39.020000000000003</v>
      </c>
    </row>
    <row r="442" spans="1:3">
      <c r="A442" s="99" t="s">
        <v>520</v>
      </c>
      <c r="B442" s="2">
        <f t="shared" si="12"/>
        <v>38231</v>
      </c>
      <c r="C442" s="1">
        <f t="shared" si="13"/>
        <v>38.44</v>
      </c>
    </row>
    <row r="443" spans="1:3">
      <c r="A443" s="99" t="s">
        <v>521</v>
      </c>
      <c r="B443" s="2">
        <f t="shared" si="12"/>
        <v>38231</v>
      </c>
      <c r="C443" s="1">
        <f t="shared" si="13"/>
        <v>39.5</v>
      </c>
    </row>
    <row r="444" spans="1:3">
      <c r="A444" s="99" t="s">
        <v>522</v>
      </c>
      <c r="B444" s="2">
        <f t="shared" si="12"/>
        <v>38231</v>
      </c>
      <c r="C444" s="1">
        <f t="shared" si="13"/>
        <v>40.200000000000003</v>
      </c>
    </row>
    <row r="445" spans="1:3">
      <c r="A445" s="99" t="s">
        <v>523</v>
      </c>
      <c r="B445" s="2">
        <f t="shared" si="12"/>
        <v>38231</v>
      </c>
      <c r="C445" s="1">
        <f t="shared" si="13"/>
        <v>40.71</v>
      </c>
    </row>
    <row r="446" spans="1:3">
      <c r="A446" s="99" t="s">
        <v>524</v>
      </c>
      <c r="B446" s="2">
        <f t="shared" si="12"/>
        <v>38231</v>
      </c>
      <c r="C446" s="1">
        <f t="shared" si="13"/>
        <v>41.75</v>
      </c>
    </row>
    <row r="447" spans="1:3">
      <c r="A447" s="99" t="s">
        <v>525</v>
      </c>
      <c r="B447" s="2">
        <f t="shared" si="12"/>
        <v>38231</v>
      </c>
      <c r="C447" s="1">
        <f t="shared" si="13"/>
        <v>42.27</v>
      </c>
    </row>
    <row r="448" spans="1:3">
      <c r="A448" s="99" t="s">
        <v>526</v>
      </c>
      <c r="B448" s="2">
        <f t="shared" si="12"/>
        <v>38231</v>
      </c>
      <c r="C448" s="1">
        <f t="shared" si="13"/>
        <v>42.31</v>
      </c>
    </row>
    <row r="449" spans="1:3">
      <c r="A449" s="99" t="s">
        <v>527</v>
      </c>
      <c r="B449" s="2">
        <f t="shared" si="12"/>
        <v>38231</v>
      </c>
      <c r="C449" s="1">
        <f t="shared" si="13"/>
        <v>42.9</v>
      </c>
    </row>
    <row r="450" spans="1:3">
      <c r="A450" s="99" t="s">
        <v>528</v>
      </c>
      <c r="B450" s="2">
        <f t="shared" ref="B450:B513" si="14">DATE(MID(A450,19,4),MID(A450,24,2),"1")</f>
        <v>38231</v>
      </c>
      <c r="C450" s="1">
        <f t="shared" si="13"/>
        <v>43.54</v>
      </c>
    </row>
    <row r="451" spans="1:3">
      <c r="A451" s="99" t="s">
        <v>529</v>
      </c>
      <c r="B451" s="2">
        <f t="shared" si="14"/>
        <v>38231</v>
      </c>
      <c r="C451" s="1">
        <f t="shared" ref="C451:C514" si="15">IF(LEN(A451)=43,_xlfn.NUMBERVALUE(MID(A451,36,5)),_xlfn.NUMBERVALUE(MID(A451,36,6)))</f>
        <v>43.13</v>
      </c>
    </row>
    <row r="452" spans="1:3">
      <c r="A452" s="99" t="s">
        <v>530</v>
      </c>
      <c r="B452" s="2">
        <f t="shared" si="14"/>
        <v>38231</v>
      </c>
      <c r="C452" s="1">
        <f t="shared" si="15"/>
        <v>43.39</v>
      </c>
    </row>
    <row r="453" spans="1:3">
      <c r="A453" s="99" t="s">
        <v>531</v>
      </c>
      <c r="B453" s="2">
        <f t="shared" si="14"/>
        <v>38261</v>
      </c>
      <c r="C453" s="1">
        <f t="shared" si="15"/>
        <v>43.29</v>
      </c>
    </row>
    <row r="454" spans="1:3">
      <c r="A454" s="99" t="s">
        <v>532</v>
      </c>
      <c r="B454" s="2">
        <f t="shared" si="14"/>
        <v>38261</v>
      </c>
      <c r="C454" s="1">
        <f t="shared" si="15"/>
        <v>43.28</v>
      </c>
    </row>
    <row r="455" spans="1:3">
      <c r="A455" s="99" t="s">
        <v>533</v>
      </c>
      <c r="B455" s="2">
        <f t="shared" si="14"/>
        <v>38261</v>
      </c>
      <c r="C455" s="1">
        <f t="shared" si="15"/>
        <v>43.8</v>
      </c>
    </row>
    <row r="456" spans="1:3">
      <c r="A456" s="99" t="s">
        <v>534</v>
      </c>
      <c r="B456" s="2">
        <f t="shared" si="14"/>
        <v>38261</v>
      </c>
      <c r="C456" s="1">
        <f t="shared" si="15"/>
        <v>44.26</v>
      </c>
    </row>
    <row r="457" spans="1:3">
      <c r="A457" s="99" t="s">
        <v>535</v>
      </c>
      <c r="B457" s="2">
        <f t="shared" si="14"/>
        <v>38261</v>
      </c>
      <c r="C457" s="1">
        <f t="shared" si="15"/>
        <v>45.08</v>
      </c>
    </row>
    <row r="458" spans="1:3">
      <c r="A458" s="99" t="s">
        <v>536</v>
      </c>
      <c r="B458" s="2">
        <f t="shared" si="14"/>
        <v>38261</v>
      </c>
      <c r="C458" s="1">
        <f t="shared" si="15"/>
        <v>45.19</v>
      </c>
    </row>
    <row r="459" spans="1:3">
      <c r="A459" s="99" t="s">
        <v>537</v>
      </c>
      <c r="B459" s="2">
        <f t="shared" si="14"/>
        <v>38261</v>
      </c>
      <c r="C459" s="1">
        <f t="shared" si="15"/>
        <v>46.04</v>
      </c>
    </row>
    <row r="460" spans="1:3">
      <c r="A460" s="99" t="s">
        <v>538</v>
      </c>
      <c r="B460" s="2">
        <f t="shared" si="14"/>
        <v>38261</v>
      </c>
      <c r="C460" s="1">
        <f t="shared" si="15"/>
        <v>46.49</v>
      </c>
    </row>
    <row r="461" spans="1:3">
      <c r="A461" s="99" t="s">
        <v>539</v>
      </c>
      <c r="B461" s="2">
        <f t="shared" si="14"/>
        <v>38261</v>
      </c>
      <c r="C461" s="1">
        <f t="shared" si="15"/>
        <v>44.99</v>
      </c>
    </row>
    <row r="462" spans="1:3">
      <c r="A462" s="99" t="s">
        <v>540</v>
      </c>
      <c r="B462" s="2">
        <f t="shared" si="14"/>
        <v>38261</v>
      </c>
      <c r="C462" s="1">
        <f t="shared" si="15"/>
        <v>45.48</v>
      </c>
    </row>
    <row r="463" spans="1:3">
      <c r="A463" s="99" t="s">
        <v>541</v>
      </c>
      <c r="B463" s="2">
        <f t="shared" si="14"/>
        <v>38261</v>
      </c>
      <c r="C463" s="1">
        <f t="shared" si="15"/>
        <v>46.14</v>
      </c>
    </row>
    <row r="464" spans="1:3">
      <c r="A464" s="99" t="s">
        <v>542</v>
      </c>
      <c r="B464" s="2">
        <f t="shared" si="14"/>
        <v>38261</v>
      </c>
      <c r="C464" s="1">
        <f t="shared" si="15"/>
        <v>45.47</v>
      </c>
    </row>
    <row r="465" spans="1:3">
      <c r="A465" s="99" t="s">
        <v>543</v>
      </c>
      <c r="B465" s="2">
        <f t="shared" si="14"/>
        <v>38261</v>
      </c>
      <c r="C465" s="1">
        <f t="shared" si="15"/>
        <v>44.98</v>
      </c>
    </row>
    <row r="466" spans="1:3">
      <c r="A466" s="99" t="s">
        <v>544</v>
      </c>
      <c r="B466" s="2">
        <f t="shared" si="14"/>
        <v>38261</v>
      </c>
      <c r="C466" s="1">
        <f t="shared" si="15"/>
        <v>45.87</v>
      </c>
    </row>
    <row r="467" spans="1:3">
      <c r="A467" s="99" t="s">
        <v>545</v>
      </c>
      <c r="B467" s="2">
        <f t="shared" si="14"/>
        <v>38261</v>
      </c>
      <c r="C467" s="1">
        <f t="shared" si="15"/>
        <v>46.61</v>
      </c>
    </row>
    <row r="468" spans="1:3">
      <c r="A468" s="99" t="s">
        <v>546</v>
      </c>
      <c r="B468" s="2">
        <f t="shared" si="14"/>
        <v>38261</v>
      </c>
      <c r="C468" s="1">
        <f t="shared" si="15"/>
        <v>46.52</v>
      </c>
    </row>
    <row r="469" spans="1:3">
      <c r="A469" s="99" t="s">
        <v>547</v>
      </c>
      <c r="B469" s="2">
        <f t="shared" si="14"/>
        <v>38261</v>
      </c>
      <c r="C469" s="1">
        <f t="shared" si="15"/>
        <v>46.06</v>
      </c>
    </row>
    <row r="470" spans="1:3">
      <c r="A470" s="99" t="s">
        <v>548</v>
      </c>
      <c r="B470" s="2">
        <f t="shared" si="14"/>
        <v>38261</v>
      </c>
      <c r="C470" s="1">
        <f t="shared" si="15"/>
        <v>45.48</v>
      </c>
    </row>
    <row r="471" spans="1:3">
      <c r="A471" s="99" t="s">
        <v>549</v>
      </c>
      <c r="B471" s="2">
        <f t="shared" si="14"/>
        <v>38261</v>
      </c>
      <c r="C471" s="1">
        <f t="shared" si="15"/>
        <v>44.75</v>
      </c>
    </row>
    <row r="472" spans="1:3">
      <c r="A472" s="99" t="s">
        <v>550</v>
      </c>
      <c r="B472" s="2">
        <f t="shared" si="14"/>
        <v>38261</v>
      </c>
      <c r="C472" s="1">
        <f t="shared" si="15"/>
        <v>43.59</v>
      </c>
    </row>
    <row r="473" spans="1:3">
      <c r="A473" s="99" t="s">
        <v>551</v>
      </c>
      <c r="B473" s="2">
        <f t="shared" si="14"/>
        <v>38261</v>
      </c>
      <c r="C473" s="1">
        <f t="shared" si="15"/>
        <v>43.39</v>
      </c>
    </row>
    <row r="474" spans="1:3">
      <c r="A474" s="99" t="s">
        <v>552</v>
      </c>
      <c r="B474" s="2">
        <f t="shared" si="14"/>
        <v>38292</v>
      </c>
      <c r="C474" s="1">
        <f t="shared" si="15"/>
        <v>43.31</v>
      </c>
    </row>
    <row r="475" spans="1:3">
      <c r="A475" s="99" t="s">
        <v>553</v>
      </c>
      <c r="B475" s="2">
        <f t="shared" si="14"/>
        <v>38292</v>
      </c>
      <c r="C475" s="1">
        <f t="shared" si="15"/>
        <v>41.98</v>
      </c>
    </row>
    <row r="476" spans="1:3">
      <c r="A476" s="99" t="s">
        <v>554</v>
      </c>
      <c r="B476" s="2">
        <f t="shared" si="14"/>
        <v>38292</v>
      </c>
      <c r="C476" s="1">
        <f t="shared" si="15"/>
        <v>41.44</v>
      </c>
    </row>
    <row r="477" spans="1:3">
      <c r="A477" s="99" t="s">
        <v>555</v>
      </c>
      <c r="B477" s="2">
        <f t="shared" si="14"/>
        <v>38292</v>
      </c>
      <c r="C477" s="1">
        <f t="shared" si="15"/>
        <v>40.53</v>
      </c>
    </row>
    <row r="478" spans="1:3">
      <c r="A478" s="99" t="s">
        <v>556</v>
      </c>
      <c r="B478" s="2">
        <f t="shared" si="14"/>
        <v>38292</v>
      </c>
      <c r="C478" s="1">
        <f t="shared" si="15"/>
        <v>38.56</v>
      </c>
    </row>
    <row r="479" spans="1:3">
      <c r="A479" s="99" t="s">
        <v>557</v>
      </c>
      <c r="B479" s="2">
        <f t="shared" si="14"/>
        <v>38292</v>
      </c>
      <c r="C479" s="1">
        <f t="shared" si="15"/>
        <v>38.67</v>
      </c>
    </row>
    <row r="480" spans="1:3">
      <c r="A480" s="99" t="s">
        <v>558</v>
      </c>
      <c r="B480" s="2">
        <f t="shared" si="14"/>
        <v>38292</v>
      </c>
      <c r="C480" s="1">
        <f t="shared" si="15"/>
        <v>38.03</v>
      </c>
    </row>
    <row r="481" spans="1:3">
      <c r="A481" s="99" t="s">
        <v>559</v>
      </c>
      <c r="B481" s="2">
        <f t="shared" si="14"/>
        <v>38292</v>
      </c>
      <c r="C481" s="1">
        <f t="shared" si="15"/>
        <v>37.729999999999997</v>
      </c>
    </row>
    <row r="482" spans="1:3">
      <c r="A482" s="99" t="s">
        <v>560</v>
      </c>
      <c r="B482" s="2">
        <f t="shared" si="14"/>
        <v>38292</v>
      </c>
      <c r="C482" s="1">
        <f t="shared" si="15"/>
        <v>37.159999999999997</v>
      </c>
    </row>
    <row r="483" spans="1:3">
      <c r="A483" s="99" t="s">
        <v>561</v>
      </c>
      <c r="B483" s="2">
        <f t="shared" si="14"/>
        <v>38292</v>
      </c>
      <c r="C483" s="1">
        <f t="shared" si="15"/>
        <v>36.96</v>
      </c>
    </row>
    <row r="484" spans="1:3">
      <c r="A484" s="99" t="s">
        <v>562</v>
      </c>
      <c r="B484" s="2">
        <f t="shared" si="14"/>
        <v>38292</v>
      </c>
      <c r="C484" s="1">
        <f t="shared" si="15"/>
        <v>36.11</v>
      </c>
    </row>
    <row r="485" spans="1:3">
      <c r="A485" s="99" t="s">
        <v>563</v>
      </c>
      <c r="B485" s="2">
        <f t="shared" si="14"/>
        <v>38292</v>
      </c>
      <c r="C485" s="1">
        <f t="shared" si="15"/>
        <v>35.94</v>
      </c>
    </row>
    <row r="486" spans="1:3">
      <c r="A486" s="99" t="s">
        <v>564</v>
      </c>
      <c r="B486" s="2">
        <f t="shared" si="14"/>
        <v>38292</v>
      </c>
      <c r="C486" s="1">
        <f t="shared" si="15"/>
        <v>35.49</v>
      </c>
    </row>
    <row r="487" spans="1:3">
      <c r="A487" s="99" t="s">
        <v>565</v>
      </c>
      <c r="B487" s="2">
        <f t="shared" si="14"/>
        <v>38292</v>
      </c>
      <c r="C487" s="1">
        <f t="shared" si="15"/>
        <v>36.200000000000003</v>
      </c>
    </row>
    <row r="488" spans="1:3">
      <c r="A488" s="99" t="s">
        <v>566</v>
      </c>
      <c r="B488" s="2">
        <f t="shared" si="14"/>
        <v>38292</v>
      </c>
      <c r="C488" s="1">
        <f t="shared" si="15"/>
        <v>37.53</v>
      </c>
    </row>
    <row r="489" spans="1:3">
      <c r="A489" s="99" t="s">
        <v>567</v>
      </c>
      <c r="B489" s="2">
        <f t="shared" si="14"/>
        <v>38292</v>
      </c>
      <c r="C489" s="1">
        <f t="shared" si="15"/>
        <v>38.619999999999997</v>
      </c>
    </row>
    <row r="490" spans="1:3">
      <c r="A490" s="99" t="s">
        <v>568</v>
      </c>
      <c r="B490" s="2">
        <f t="shared" si="14"/>
        <v>38292</v>
      </c>
      <c r="C490" s="1">
        <f t="shared" si="15"/>
        <v>38.69</v>
      </c>
    </row>
    <row r="491" spans="1:3">
      <c r="A491" s="99" t="s">
        <v>569</v>
      </c>
      <c r="B491" s="2">
        <f t="shared" si="14"/>
        <v>38292</v>
      </c>
      <c r="C491" s="1">
        <f t="shared" si="15"/>
        <v>38.950000000000003</v>
      </c>
    </row>
    <row r="492" spans="1:3">
      <c r="A492" s="99" t="s">
        <v>570</v>
      </c>
      <c r="B492" s="2">
        <f t="shared" si="14"/>
        <v>38292</v>
      </c>
      <c r="C492" s="1">
        <f t="shared" si="15"/>
        <v>39.06</v>
      </c>
    </row>
    <row r="493" spans="1:3">
      <c r="A493" s="99" t="s">
        <v>571</v>
      </c>
      <c r="B493" s="2">
        <f t="shared" si="14"/>
        <v>38292</v>
      </c>
      <c r="C493" s="1">
        <f t="shared" si="15"/>
        <v>38.89</v>
      </c>
    </row>
    <row r="494" spans="1:3">
      <c r="A494" s="99" t="s">
        <v>572</v>
      </c>
      <c r="B494" s="2">
        <f t="shared" si="14"/>
        <v>38292</v>
      </c>
      <c r="C494" s="1">
        <f t="shared" si="15"/>
        <v>39.46</v>
      </c>
    </row>
    <row r="495" spans="1:3">
      <c r="A495" s="99" t="s">
        <v>573</v>
      </c>
      <c r="B495" s="2">
        <f t="shared" si="14"/>
        <v>38292</v>
      </c>
      <c r="C495" s="1">
        <f t="shared" si="15"/>
        <v>39.770000000000003</v>
      </c>
    </row>
    <row r="496" spans="1:3">
      <c r="A496" s="99" t="s">
        <v>574</v>
      </c>
      <c r="B496" s="2">
        <f t="shared" si="14"/>
        <v>38322</v>
      </c>
      <c r="C496" s="1">
        <f t="shared" si="15"/>
        <v>38.03</v>
      </c>
    </row>
    <row r="497" spans="1:3">
      <c r="A497" s="99" t="s">
        <v>575</v>
      </c>
      <c r="B497" s="2">
        <f t="shared" si="14"/>
        <v>38322</v>
      </c>
      <c r="C497" s="1">
        <f t="shared" si="15"/>
        <v>35.42</v>
      </c>
    </row>
    <row r="498" spans="1:3">
      <c r="A498" s="99" t="s">
        <v>576</v>
      </c>
      <c r="B498" s="2">
        <f t="shared" si="14"/>
        <v>38322</v>
      </c>
      <c r="C498" s="1">
        <f t="shared" si="15"/>
        <v>34.53</v>
      </c>
    </row>
    <row r="499" spans="1:3">
      <c r="A499" s="99" t="s">
        <v>577</v>
      </c>
      <c r="B499" s="2">
        <f t="shared" si="14"/>
        <v>38322</v>
      </c>
      <c r="C499" s="1">
        <f t="shared" si="15"/>
        <v>34.89</v>
      </c>
    </row>
    <row r="500" spans="1:3">
      <c r="A500" s="99" t="s">
        <v>578</v>
      </c>
      <c r="B500" s="2">
        <f t="shared" si="14"/>
        <v>38322</v>
      </c>
      <c r="C500" s="1">
        <f t="shared" si="15"/>
        <v>34.21</v>
      </c>
    </row>
    <row r="501" spans="1:3">
      <c r="A501" s="99" t="s">
        <v>579</v>
      </c>
      <c r="B501" s="2">
        <f t="shared" si="14"/>
        <v>38322</v>
      </c>
      <c r="C501" s="1">
        <f t="shared" si="15"/>
        <v>33.78</v>
      </c>
    </row>
    <row r="502" spans="1:3">
      <c r="A502" s="99" t="s">
        <v>580</v>
      </c>
      <c r="B502" s="2">
        <f t="shared" si="14"/>
        <v>38322</v>
      </c>
      <c r="C502" s="1">
        <f t="shared" si="15"/>
        <v>34.29</v>
      </c>
    </row>
    <row r="503" spans="1:3">
      <c r="A503" s="99" t="s">
        <v>581</v>
      </c>
      <c r="B503" s="2">
        <f t="shared" si="14"/>
        <v>38322</v>
      </c>
      <c r="C503" s="1">
        <f t="shared" si="15"/>
        <v>33.92</v>
      </c>
    </row>
    <row r="504" spans="1:3">
      <c r="A504" s="99" t="s">
        <v>582</v>
      </c>
      <c r="B504" s="2">
        <f t="shared" si="14"/>
        <v>38322</v>
      </c>
      <c r="C504" s="1">
        <f t="shared" si="15"/>
        <v>33.99</v>
      </c>
    </row>
    <row r="505" spans="1:3">
      <c r="A505" s="99" t="s">
        <v>583</v>
      </c>
      <c r="B505" s="2">
        <f t="shared" si="14"/>
        <v>38322</v>
      </c>
      <c r="C505" s="1">
        <f t="shared" si="15"/>
        <v>34.72</v>
      </c>
    </row>
    <row r="506" spans="1:3">
      <c r="A506" s="99" t="s">
        <v>584</v>
      </c>
      <c r="B506" s="2">
        <f t="shared" si="14"/>
        <v>38322</v>
      </c>
      <c r="C506" s="1">
        <f t="shared" si="15"/>
        <v>36.47</v>
      </c>
    </row>
    <row r="507" spans="1:3">
      <c r="A507" s="99" t="s">
        <v>585</v>
      </c>
      <c r="B507" s="2">
        <f t="shared" si="14"/>
        <v>38322</v>
      </c>
      <c r="C507" s="1">
        <f t="shared" si="15"/>
        <v>36.840000000000003</v>
      </c>
    </row>
    <row r="508" spans="1:3">
      <c r="A508" s="99" t="s">
        <v>586</v>
      </c>
      <c r="B508" s="2">
        <f t="shared" si="14"/>
        <v>38322</v>
      </c>
      <c r="C508" s="1">
        <f t="shared" si="15"/>
        <v>37.869999999999997</v>
      </c>
    </row>
    <row r="509" spans="1:3">
      <c r="A509" s="99" t="s">
        <v>587</v>
      </c>
      <c r="B509" s="2">
        <f t="shared" si="14"/>
        <v>38322</v>
      </c>
      <c r="C509" s="1">
        <f t="shared" si="15"/>
        <v>38.340000000000003</v>
      </c>
    </row>
    <row r="510" spans="1:3">
      <c r="A510" s="99" t="s">
        <v>588</v>
      </c>
      <c r="B510" s="2">
        <f t="shared" si="14"/>
        <v>38322</v>
      </c>
      <c r="C510" s="1">
        <f t="shared" si="15"/>
        <v>38.26</v>
      </c>
    </row>
    <row r="511" spans="1:3">
      <c r="A511" s="99" t="s">
        <v>589</v>
      </c>
      <c r="B511" s="2">
        <f t="shared" si="14"/>
        <v>38322</v>
      </c>
      <c r="C511" s="1">
        <f t="shared" si="15"/>
        <v>37.409999999999997</v>
      </c>
    </row>
    <row r="512" spans="1:3">
      <c r="A512" s="99" t="s">
        <v>590</v>
      </c>
      <c r="B512" s="2">
        <f t="shared" si="14"/>
        <v>38322</v>
      </c>
      <c r="C512" s="1">
        <f t="shared" si="15"/>
        <v>36.71</v>
      </c>
    </row>
    <row r="513" spans="1:3">
      <c r="A513" s="99" t="s">
        <v>591</v>
      </c>
      <c r="B513" s="2">
        <f t="shared" si="14"/>
        <v>38322</v>
      </c>
      <c r="C513" s="1">
        <f t="shared" si="15"/>
        <v>36.58</v>
      </c>
    </row>
    <row r="514" spans="1:3">
      <c r="A514" s="99" t="s">
        <v>592</v>
      </c>
      <c r="B514" s="2">
        <f t="shared" ref="B514:B577" si="16">DATE(MID(A514,19,4),MID(A514,24,2),"1")</f>
        <v>38322</v>
      </c>
      <c r="C514" s="1">
        <f t="shared" si="15"/>
        <v>35.299999999999997</v>
      </c>
    </row>
    <row r="515" spans="1:3">
      <c r="A515" s="99" t="s">
        <v>593</v>
      </c>
      <c r="B515" s="2">
        <f t="shared" si="16"/>
        <v>38322</v>
      </c>
      <c r="C515" s="1">
        <f t="shared" ref="C515:C578" si="17">IF(LEN(A515)=43,_xlfn.NUMBERVALUE(MID(A515,36,5)),_xlfn.NUMBERVALUE(MID(A515,36,6)))</f>
        <v>34.81</v>
      </c>
    </row>
    <row r="516" spans="1:3">
      <c r="A516" s="99" t="s">
        <v>594</v>
      </c>
      <c r="B516" s="2">
        <f t="shared" si="16"/>
        <v>38322</v>
      </c>
      <c r="C516" s="1">
        <f t="shared" si="17"/>
        <v>35.54</v>
      </c>
    </row>
    <row r="517" spans="1:3">
      <c r="A517" s="99" t="s">
        <v>595</v>
      </c>
      <c r="B517" s="2">
        <f t="shared" si="16"/>
        <v>38322</v>
      </c>
      <c r="C517" s="1">
        <f t="shared" si="17"/>
        <v>36.19</v>
      </c>
    </row>
    <row r="518" spans="1:3">
      <c r="A518" s="99" t="s">
        <v>596</v>
      </c>
      <c r="B518" s="2">
        <f t="shared" si="16"/>
        <v>38322</v>
      </c>
      <c r="C518" s="1">
        <f t="shared" si="17"/>
        <v>36.43</v>
      </c>
    </row>
    <row r="519" spans="1:3">
      <c r="A519" s="99" t="s">
        <v>597</v>
      </c>
      <c r="B519" s="2">
        <f t="shared" si="16"/>
        <v>38353</v>
      </c>
      <c r="C519" s="1">
        <f t="shared" si="17"/>
        <v>35.67</v>
      </c>
    </row>
    <row r="520" spans="1:3">
      <c r="A520" s="99" t="s">
        <v>598</v>
      </c>
      <c r="B520" s="2">
        <f t="shared" si="16"/>
        <v>38353</v>
      </c>
      <c r="C520" s="1">
        <f t="shared" si="17"/>
        <v>36.57</v>
      </c>
    </row>
    <row r="521" spans="1:3">
      <c r="A521" s="99" t="s">
        <v>599</v>
      </c>
      <c r="B521" s="2">
        <f t="shared" si="16"/>
        <v>38353</v>
      </c>
      <c r="C521" s="1">
        <f t="shared" si="17"/>
        <v>37.24</v>
      </c>
    </row>
    <row r="522" spans="1:3">
      <c r="A522" s="99" t="s">
        <v>600</v>
      </c>
      <c r="B522" s="2">
        <f t="shared" si="16"/>
        <v>38353</v>
      </c>
      <c r="C522" s="1">
        <f t="shared" si="17"/>
        <v>38.19</v>
      </c>
    </row>
    <row r="523" spans="1:3">
      <c r="A523" s="99" t="s">
        <v>601</v>
      </c>
      <c r="B523" s="2">
        <f t="shared" si="16"/>
        <v>38353</v>
      </c>
      <c r="C523" s="1">
        <f t="shared" si="17"/>
        <v>39.35</v>
      </c>
    </row>
    <row r="524" spans="1:3">
      <c r="A524" s="99" t="s">
        <v>602</v>
      </c>
      <c r="B524" s="2">
        <f t="shared" si="16"/>
        <v>38353</v>
      </c>
      <c r="C524" s="1">
        <f t="shared" si="17"/>
        <v>40.119999999999997</v>
      </c>
    </row>
    <row r="525" spans="1:3">
      <c r="A525" s="99" t="s">
        <v>603</v>
      </c>
      <c r="B525" s="2">
        <f t="shared" si="16"/>
        <v>38353</v>
      </c>
      <c r="C525" s="1">
        <f t="shared" si="17"/>
        <v>39.450000000000003</v>
      </c>
    </row>
    <row r="526" spans="1:3">
      <c r="A526" s="99" t="s">
        <v>604</v>
      </c>
      <c r="B526" s="2">
        <f t="shared" si="16"/>
        <v>38353</v>
      </c>
      <c r="C526" s="1">
        <f t="shared" si="17"/>
        <v>39.81</v>
      </c>
    </row>
    <row r="527" spans="1:3">
      <c r="A527" s="99" t="s">
        <v>605</v>
      </c>
      <c r="B527" s="2">
        <f t="shared" si="16"/>
        <v>38353</v>
      </c>
      <c r="C527" s="1">
        <f t="shared" si="17"/>
        <v>41.08</v>
      </c>
    </row>
    <row r="528" spans="1:3">
      <c r="A528" s="99" t="s">
        <v>606</v>
      </c>
      <c r="B528" s="2">
        <f t="shared" si="16"/>
        <v>38353</v>
      </c>
      <c r="C528" s="1">
        <f t="shared" si="17"/>
        <v>41.8</v>
      </c>
    </row>
    <row r="529" spans="1:3">
      <c r="A529" s="99" t="s">
        <v>607</v>
      </c>
      <c r="B529" s="2">
        <f t="shared" si="16"/>
        <v>38353</v>
      </c>
      <c r="C529" s="1">
        <f t="shared" si="17"/>
        <v>41.81</v>
      </c>
    </row>
    <row r="530" spans="1:3">
      <c r="A530" s="99" t="s">
        <v>608</v>
      </c>
      <c r="B530" s="2">
        <f t="shared" si="16"/>
        <v>38353</v>
      </c>
      <c r="C530" s="1">
        <f t="shared" si="17"/>
        <v>41.97</v>
      </c>
    </row>
    <row r="531" spans="1:3">
      <c r="A531" s="99" t="s">
        <v>609</v>
      </c>
      <c r="B531" s="2">
        <f t="shared" si="16"/>
        <v>38353</v>
      </c>
      <c r="C531" s="1">
        <f t="shared" si="17"/>
        <v>41.52</v>
      </c>
    </row>
    <row r="532" spans="1:3">
      <c r="A532" s="99" t="s">
        <v>610</v>
      </c>
      <c r="B532" s="2">
        <f t="shared" si="16"/>
        <v>38353</v>
      </c>
      <c r="C532" s="1">
        <f t="shared" si="17"/>
        <v>40.68</v>
      </c>
    </row>
    <row r="533" spans="1:3">
      <c r="A533" s="99" t="s">
        <v>611</v>
      </c>
      <c r="B533" s="2">
        <f t="shared" si="16"/>
        <v>38353</v>
      </c>
      <c r="C533" s="1">
        <f t="shared" si="17"/>
        <v>41.63</v>
      </c>
    </row>
    <row r="534" spans="1:3">
      <c r="A534" s="99" t="s">
        <v>612</v>
      </c>
      <c r="B534" s="2">
        <f t="shared" si="16"/>
        <v>38353</v>
      </c>
      <c r="C534" s="1">
        <f t="shared" si="17"/>
        <v>42.49</v>
      </c>
    </row>
    <row r="535" spans="1:3">
      <c r="A535" s="99" t="s">
        <v>613</v>
      </c>
      <c r="B535" s="2">
        <f t="shared" si="16"/>
        <v>38353</v>
      </c>
      <c r="C535" s="1">
        <f t="shared" si="17"/>
        <v>42.68</v>
      </c>
    </row>
    <row r="536" spans="1:3">
      <c r="A536" s="99" t="s">
        <v>614</v>
      </c>
      <c r="B536" s="2">
        <f t="shared" si="16"/>
        <v>38353</v>
      </c>
      <c r="C536" s="1">
        <f t="shared" si="17"/>
        <v>43.1</v>
      </c>
    </row>
    <row r="537" spans="1:3">
      <c r="A537" s="99" t="s">
        <v>615</v>
      </c>
      <c r="B537" s="2">
        <f t="shared" si="16"/>
        <v>38353</v>
      </c>
      <c r="C537" s="1">
        <f t="shared" si="17"/>
        <v>43.01</v>
      </c>
    </row>
    <row r="538" spans="1:3">
      <c r="A538" s="99" t="s">
        <v>616</v>
      </c>
      <c r="B538" s="2">
        <f t="shared" si="16"/>
        <v>38353</v>
      </c>
      <c r="C538" s="1">
        <f t="shared" si="17"/>
        <v>41.88</v>
      </c>
    </row>
    <row r="539" spans="1:3">
      <c r="A539" s="99" t="s">
        <v>617</v>
      </c>
      <c r="B539" s="2">
        <f t="shared" si="16"/>
        <v>38353</v>
      </c>
      <c r="C539" s="1">
        <f t="shared" si="17"/>
        <v>40.950000000000003</v>
      </c>
    </row>
    <row r="540" spans="1:3">
      <c r="A540" s="99" t="s">
        <v>618</v>
      </c>
      <c r="B540" s="2">
        <f t="shared" si="16"/>
        <v>38384</v>
      </c>
      <c r="C540" s="1">
        <f t="shared" si="17"/>
        <v>41.28</v>
      </c>
    </row>
    <row r="541" spans="1:3">
      <c r="A541" s="99" t="s">
        <v>619</v>
      </c>
      <c r="B541" s="2">
        <f t="shared" si="16"/>
        <v>38384</v>
      </c>
      <c r="C541" s="1">
        <f t="shared" si="17"/>
        <v>40.619999999999997</v>
      </c>
    </row>
    <row r="542" spans="1:3">
      <c r="A542" s="99" t="s">
        <v>620</v>
      </c>
      <c r="B542" s="2">
        <f t="shared" si="16"/>
        <v>38384</v>
      </c>
      <c r="C542" s="1">
        <f t="shared" si="17"/>
        <v>40.19</v>
      </c>
    </row>
    <row r="543" spans="1:3">
      <c r="A543" s="99" t="s">
        <v>621</v>
      </c>
      <c r="B543" s="2">
        <f t="shared" si="16"/>
        <v>38384</v>
      </c>
      <c r="C543" s="1">
        <f t="shared" si="17"/>
        <v>40.729999999999997</v>
      </c>
    </row>
    <row r="544" spans="1:3">
      <c r="A544" s="99" t="s">
        <v>622</v>
      </c>
      <c r="B544" s="2">
        <f t="shared" si="16"/>
        <v>38384</v>
      </c>
      <c r="C544" s="1">
        <f t="shared" si="17"/>
        <v>39.979999999999997</v>
      </c>
    </row>
    <row r="545" spans="1:3">
      <c r="A545" s="99" t="s">
        <v>623</v>
      </c>
      <c r="B545" s="2">
        <f t="shared" si="16"/>
        <v>38384</v>
      </c>
      <c r="C545" s="1">
        <f t="shared" si="17"/>
        <v>39.79</v>
      </c>
    </row>
    <row r="546" spans="1:3">
      <c r="A546" s="99" t="s">
        <v>624</v>
      </c>
      <c r="B546" s="2">
        <f t="shared" si="16"/>
        <v>38384</v>
      </c>
      <c r="C546" s="1">
        <f t="shared" si="17"/>
        <v>39.94</v>
      </c>
    </row>
    <row r="547" spans="1:3">
      <c r="A547" s="99" t="s">
        <v>625</v>
      </c>
      <c r="B547" s="2">
        <f t="shared" si="16"/>
        <v>38384</v>
      </c>
      <c r="C547" s="1">
        <f t="shared" si="17"/>
        <v>40.54</v>
      </c>
    </row>
    <row r="548" spans="1:3">
      <c r="A548" s="99" t="s">
        <v>626</v>
      </c>
      <c r="B548" s="2">
        <f t="shared" si="16"/>
        <v>38384</v>
      </c>
      <c r="C548" s="1">
        <f t="shared" si="17"/>
        <v>41.38</v>
      </c>
    </row>
    <row r="549" spans="1:3">
      <c r="A549" s="99" t="s">
        <v>627</v>
      </c>
      <c r="B549" s="2">
        <f t="shared" si="16"/>
        <v>38384</v>
      </c>
      <c r="C549" s="1">
        <f t="shared" si="17"/>
        <v>41.44</v>
      </c>
    </row>
    <row r="550" spans="1:3">
      <c r="A550" s="99" t="s">
        <v>628</v>
      </c>
      <c r="B550" s="2">
        <f t="shared" si="16"/>
        <v>38384</v>
      </c>
      <c r="C550" s="1">
        <f t="shared" si="17"/>
        <v>41.84</v>
      </c>
    </row>
    <row r="551" spans="1:3">
      <c r="A551" s="99" t="s">
        <v>629</v>
      </c>
      <c r="B551" s="2">
        <f t="shared" si="16"/>
        <v>38384</v>
      </c>
      <c r="C551" s="1">
        <f t="shared" si="17"/>
        <v>41.87</v>
      </c>
    </row>
    <row r="552" spans="1:3">
      <c r="A552" s="99" t="s">
        <v>630</v>
      </c>
      <c r="B552" s="2">
        <f t="shared" si="16"/>
        <v>38384</v>
      </c>
      <c r="C552" s="1">
        <f t="shared" si="17"/>
        <v>42.56</v>
      </c>
    </row>
    <row r="553" spans="1:3">
      <c r="A553" s="99" t="s">
        <v>631</v>
      </c>
      <c r="B553" s="2">
        <f t="shared" si="16"/>
        <v>38384</v>
      </c>
      <c r="C553" s="1">
        <f t="shared" si="17"/>
        <v>42.68</v>
      </c>
    </row>
    <row r="554" spans="1:3">
      <c r="A554" s="99" t="s">
        <v>632</v>
      </c>
      <c r="B554" s="2">
        <f t="shared" si="16"/>
        <v>38384</v>
      </c>
      <c r="C554" s="1">
        <f t="shared" si="17"/>
        <v>43.12</v>
      </c>
    </row>
    <row r="555" spans="1:3">
      <c r="A555" s="99" t="s">
        <v>633</v>
      </c>
      <c r="B555" s="2">
        <f t="shared" si="16"/>
        <v>38384</v>
      </c>
      <c r="C555" s="1">
        <f t="shared" si="17"/>
        <v>44.28</v>
      </c>
    </row>
    <row r="556" spans="1:3">
      <c r="A556" s="99" t="s">
        <v>634</v>
      </c>
      <c r="B556" s="2">
        <f t="shared" si="16"/>
        <v>38384</v>
      </c>
      <c r="C556" s="1">
        <f t="shared" si="17"/>
        <v>44.72</v>
      </c>
    </row>
    <row r="557" spans="1:3">
      <c r="A557" s="99" t="s">
        <v>635</v>
      </c>
      <c r="B557" s="2">
        <f t="shared" si="16"/>
        <v>38384</v>
      </c>
      <c r="C557" s="1">
        <f t="shared" si="17"/>
        <v>45.24</v>
      </c>
    </row>
    <row r="558" spans="1:3">
      <c r="A558" s="99" t="s">
        <v>636</v>
      </c>
      <c r="B558" s="2">
        <f t="shared" si="16"/>
        <v>38384</v>
      </c>
      <c r="C558" s="1">
        <f t="shared" si="17"/>
        <v>45.49</v>
      </c>
    </row>
    <row r="559" spans="1:3">
      <c r="A559" s="99" t="s">
        <v>637</v>
      </c>
      <c r="B559" s="2">
        <f t="shared" si="16"/>
        <v>38384</v>
      </c>
      <c r="C559" s="1">
        <f t="shared" si="17"/>
        <v>46.26</v>
      </c>
    </row>
    <row r="560" spans="1:3">
      <c r="A560" s="99" t="s">
        <v>638</v>
      </c>
      <c r="B560" s="2">
        <f t="shared" si="16"/>
        <v>38412</v>
      </c>
      <c r="C560" s="1">
        <f t="shared" si="17"/>
        <v>46.17</v>
      </c>
    </row>
    <row r="561" spans="1:3">
      <c r="A561" s="99" t="s">
        <v>639</v>
      </c>
      <c r="B561" s="2">
        <f t="shared" si="16"/>
        <v>38412</v>
      </c>
      <c r="C561" s="1">
        <f t="shared" si="17"/>
        <v>47.01</v>
      </c>
    </row>
    <row r="562" spans="1:3">
      <c r="A562" s="99" t="s">
        <v>640</v>
      </c>
      <c r="B562" s="2">
        <f t="shared" si="16"/>
        <v>38412</v>
      </c>
      <c r="C562" s="1">
        <f t="shared" si="17"/>
        <v>48.36</v>
      </c>
    </row>
    <row r="563" spans="1:3">
      <c r="A563" s="99" t="s">
        <v>641</v>
      </c>
      <c r="B563" s="2">
        <f t="shared" si="16"/>
        <v>38412</v>
      </c>
      <c r="C563" s="1">
        <f t="shared" si="17"/>
        <v>48.37</v>
      </c>
    </row>
    <row r="564" spans="1:3">
      <c r="A564" s="99" t="s">
        <v>642</v>
      </c>
      <c r="B564" s="2">
        <f t="shared" si="16"/>
        <v>38412</v>
      </c>
      <c r="C564" s="1">
        <f t="shared" si="17"/>
        <v>48.15</v>
      </c>
    </row>
    <row r="565" spans="1:3">
      <c r="A565" s="99" t="s">
        <v>643</v>
      </c>
      <c r="B565" s="2">
        <f t="shared" si="16"/>
        <v>38412</v>
      </c>
      <c r="C565" s="1">
        <f t="shared" si="17"/>
        <v>49.01</v>
      </c>
    </row>
    <row r="566" spans="1:3">
      <c r="A566" s="99" t="s">
        <v>644</v>
      </c>
      <c r="B566" s="2">
        <f t="shared" si="16"/>
        <v>38412</v>
      </c>
      <c r="C566" s="1">
        <f t="shared" si="17"/>
        <v>49.87</v>
      </c>
    </row>
    <row r="567" spans="1:3">
      <c r="A567" s="99" t="s">
        <v>645</v>
      </c>
      <c r="B567" s="2">
        <f t="shared" si="16"/>
        <v>38412</v>
      </c>
      <c r="C567" s="1">
        <f t="shared" si="17"/>
        <v>49.4</v>
      </c>
    </row>
    <row r="568" spans="1:3">
      <c r="A568" s="99" t="s">
        <v>646</v>
      </c>
      <c r="B568" s="2">
        <f t="shared" si="16"/>
        <v>38412</v>
      </c>
      <c r="C568" s="1">
        <f t="shared" si="17"/>
        <v>49.2</v>
      </c>
    </row>
    <row r="569" spans="1:3">
      <c r="A569" s="99" t="s">
        <v>647</v>
      </c>
      <c r="B569" s="2">
        <f t="shared" si="16"/>
        <v>38412</v>
      </c>
      <c r="C569" s="1">
        <f t="shared" si="17"/>
        <v>49.59</v>
      </c>
    </row>
    <row r="570" spans="1:3">
      <c r="A570" s="99" t="s">
        <v>648</v>
      </c>
      <c r="B570" s="2">
        <f t="shared" si="16"/>
        <v>38412</v>
      </c>
      <c r="C570" s="1">
        <f t="shared" si="17"/>
        <v>50.21</v>
      </c>
    </row>
    <row r="571" spans="1:3">
      <c r="A571" s="99" t="s">
        <v>649</v>
      </c>
      <c r="B571" s="2">
        <f t="shared" si="16"/>
        <v>38412</v>
      </c>
      <c r="C571" s="1">
        <f t="shared" si="17"/>
        <v>50.78</v>
      </c>
    </row>
    <row r="572" spans="1:3">
      <c r="A572" s="99" t="s">
        <v>650</v>
      </c>
      <c r="B572" s="2">
        <f t="shared" si="16"/>
        <v>38412</v>
      </c>
      <c r="C572" s="1">
        <f t="shared" si="17"/>
        <v>51.76</v>
      </c>
    </row>
    <row r="573" spans="1:3">
      <c r="A573" s="99" t="s">
        <v>651</v>
      </c>
      <c r="B573" s="2">
        <f t="shared" si="16"/>
        <v>38412</v>
      </c>
      <c r="C573" s="1">
        <f t="shared" si="17"/>
        <v>51.67</v>
      </c>
    </row>
    <row r="574" spans="1:3">
      <c r="A574" s="99" t="s">
        <v>652</v>
      </c>
      <c r="B574" s="2">
        <f t="shared" si="16"/>
        <v>38412</v>
      </c>
      <c r="C574" s="1">
        <f t="shared" si="17"/>
        <v>51.76</v>
      </c>
    </row>
    <row r="575" spans="1:3">
      <c r="A575" s="99" t="s">
        <v>653</v>
      </c>
      <c r="B575" s="2">
        <f t="shared" si="16"/>
        <v>38412</v>
      </c>
      <c r="C575" s="1">
        <f t="shared" si="17"/>
        <v>51.03</v>
      </c>
    </row>
    <row r="576" spans="1:3">
      <c r="A576" s="99" t="s">
        <v>654</v>
      </c>
      <c r="B576" s="2">
        <f t="shared" si="16"/>
        <v>38412</v>
      </c>
      <c r="C576" s="1">
        <f t="shared" si="17"/>
        <v>49.09</v>
      </c>
    </row>
    <row r="577" spans="1:3">
      <c r="A577" s="99" t="s">
        <v>655</v>
      </c>
      <c r="B577" s="2">
        <f t="shared" si="16"/>
        <v>38412</v>
      </c>
      <c r="C577" s="1">
        <f t="shared" si="17"/>
        <v>50.12</v>
      </c>
    </row>
    <row r="578" spans="1:3">
      <c r="A578" s="99" t="s">
        <v>656</v>
      </c>
      <c r="B578" s="2">
        <f t="shared" ref="B578:B641" si="18">DATE(MID(A578,19,4),MID(A578,24,2),"1")</f>
        <v>38412</v>
      </c>
      <c r="C578" s="1">
        <f t="shared" si="17"/>
        <v>49.26</v>
      </c>
    </row>
    <row r="579" spans="1:3">
      <c r="A579" s="99" t="s">
        <v>657</v>
      </c>
      <c r="B579" s="2">
        <f t="shared" si="18"/>
        <v>38412</v>
      </c>
      <c r="C579" s="1">
        <f t="shared" ref="C579:C642" si="19">IF(LEN(A579)=43,_xlfn.NUMBERVALUE(MID(A579,36,5)),_xlfn.NUMBERVALUE(MID(A579,36,6)))</f>
        <v>49.04</v>
      </c>
    </row>
    <row r="580" spans="1:3">
      <c r="A580" s="99" t="s">
        <v>658</v>
      </c>
      <c r="B580" s="2">
        <f t="shared" si="18"/>
        <v>38412</v>
      </c>
      <c r="C580" s="1">
        <f t="shared" si="19"/>
        <v>48.8</v>
      </c>
    </row>
    <row r="581" spans="1:3">
      <c r="A581" s="99" t="s">
        <v>659</v>
      </c>
      <c r="B581" s="2">
        <f t="shared" si="18"/>
        <v>38412</v>
      </c>
      <c r="C581" s="1">
        <f t="shared" si="19"/>
        <v>50.23</v>
      </c>
    </row>
    <row r="582" spans="1:3">
      <c r="A582" s="99" t="s">
        <v>660</v>
      </c>
      <c r="B582" s="2">
        <f t="shared" si="18"/>
        <v>38443</v>
      </c>
      <c r="C582" s="1">
        <f t="shared" si="19"/>
        <v>51.65</v>
      </c>
    </row>
    <row r="583" spans="1:3">
      <c r="A583" s="99" t="s">
        <v>661</v>
      </c>
      <c r="B583" s="2">
        <f t="shared" si="18"/>
        <v>38443</v>
      </c>
      <c r="C583" s="1">
        <f t="shared" si="19"/>
        <v>52.93</v>
      </c>
    </row>
    <row r="584" spans="1:3">
      <c r="A584" s="99" t="s">
        <v>662</v>
      </c>
      <c r="B584" s="2">
        <f t="shared" si="18"/>
        <v>38443</v>
      </c>
      <c r="C584" s="1">
        <f t="shared" si="19"/>
        <v>52.27</v>
      </c>
    </row>
    <row r="585" spans="1:3">
      <c r="A585" s="99" t="s">
        <v>663</v>
      </c>
      <c r="B585" s="2">
        <f t="shared" si="18"/>
        <v>38443</v>
      </c>
      <c r="C585" s="1">
        <f t="shared" si="19"/>
        <v>52.1</v>
      </c>
    </row>
    <row r="586" spans="1:3">
      <c r="A586" s="99" t="s">
        <v>664</v>
      </c>
      <c r="B586" s="2">
        <f t="shared" si="18"/>
        <v>38443</v>
      </c>
      <c r="C586" s="1">
        <f t="shared" si="19"/>
        <v>51.85</v>
      </c>
    </row>
    <row r="587" spans="1:3">
      <c r="A587" s="99" t="s">
        <v>665</v>
      </c>
      <c r="B587" s="2">
        <f t="shared" si="18"/>
        <v>38443</v>
      </c>
      <c r="C587" s="1">
        <f t="shared" si="19"/>
        <v>49.94</v>
      </c>
    </row>
    <row r="588" spans="1:3">
      <c r="A588" s="99" t="s">
        <v>666</v>
      </c>
      <c r="B588" s="2">
        <f t="shared" si="18"/>
        <v>38443</v>
      </c>
      <c r="C588" s="1">
        <f t="shared" si="19"/>
        <v>49.14</v>
      </c>
    </row>
    <row r="589" spans="1:3">
      <c r="A589" s="99" t="s">
        <v>667</v>
      </c>
      <c r="B589" s="2">
        <f t="shared" si="18"/>
        <v>38443</v>
      </c>
      <c r="C589" s="1">
        <f t="shared" si="19"/>
        <v>49.43</v>
      </c>
    </row>
    <row r="590" spans="1:3">
      <c r="A590" s="99" t="s">
        <v>668</v>
      </c>
      <c r="B590" s="2">
        <f t="shared" si="18"/>
        <v>38443</v>
      </c>
      <c r="C590" s="1">
        <f t="shared" si="19"/>
        <v>47.84</v>
      </c>
    </row>
    <row r="591" spans="1:3">
      <c r="A591" s="99" t="s">
        <v>669</v>
      </c>
      <c r="B591" s="2">
        <f t="shared" si="18"/>
        <v>38443</v>
      </c>
      <c r="C591" s="1">
        <f t="shared" si="19"/>
        <v>47.5</v>
      </c>
    </row>
    <row r="592" spans="1:3">
      <c r="A592" s="99" t="s">
        <v>670</v>
      </c>
      <c r="B592" s="2">
        <f t="shared" si="18"/>
        <v>38443</v>
      </c>
      <c r="C592" s="1">
        <f t="shared" si="19"/>
        <v>47.08</v>
      </c>
    </row>
    <row r="593" spans="1:3">
      <c r="A593" s="99" t="s">
        <v>671</v>
      </c>
      <c r="B593" s="2">
        <f t="shared" si="18"/>
        <v>38443</v>
      </c>
      <c r="C593" s="1">
        <f t="shared" si="19"/>
        <v>46.52</v>
      </c>
    </row>
    <row r="594" spans="1:3">
      <c r="A594" s="99" t="s">
        <v>672</v>
      </c>
      <c r="B594" s="2">
        <f t="shared" si="18"/>
        <v>38443</v>
      </c>
      <c r="C594" s="1">
        <f t="shared" si="19"/>
        <v>47.71</v>
      </c>
    </row>
    <row r="595" spans="1:3">
      <c r="A595" s="99" t="s">
        <v>673</v>
      </c>
      <c r="B595" s="2">
        <f t="shared" si="18"/>
        <v>38443</v>
      </c>
      <c r="C595" s="1">
        <f t="shared" si="19"/>
        <v>49.02</v>
      </c>
    </row>
    <row r="596" spans="1:3">
      <c r="A596" s="99" t="s">
        <v>674</v>
      </c>
      <c r="B596" s="2">
        <f t="shared" si="18"/>
        <v>38443</v>
      </c>
      <c r="C596" s="1">
        <f t="shared" si="19"/>
        <v>49.25</v>
      </c>
    </row>
    <row r="597" spans="1:3">
      <c r="A597" s="99" t="s">
        <v>675</v>
      </c>
      <c r="B597" s="2">
        <f t="shared" si="18"/>
        <v>38443</v>
      </c>
      <c r="C597" s="1">
        <f t="shared" si="19"/>
        <v>50.61</v>
      </c>
    </row>
    <row r="598" spans="1:3">
      <c r="A598" s="99" t="s">
        <v>676</v>
      </c>
      <c r="B598" s="2">
        <f t="shared" si="18"/>
        <v>38443</v>
      </c>
      <c r="C598" s="1">
        <f t="shared" si="19"/>
        <v>50.17</v>
      </c>
    </row>
    <row r="599" spans="1:3">
      <c r="A599" s="99" t="s">
        <v>677</v>
      </c>
      <c r="B599" s="2">
        <f t="shared" si="18"/>
        <v>38443</v>
      </c>
      <c r="C599" s="1">
        <f t="shared" si="19"/>
        <v>49.9</v>
      </c>
    </row>
    <row r="600" spans="1:3">
      <c r="A600" s="99" t="s">
        <v>678</v>
      </c>
      <c r="B600" s="2">
        <f t="shared" si="18"/>
        <v>38443</v>
      </c>
      <c r="C600" s="1">
        <f t="shared" si="19"/>
        <v>48.88</v>
      </c>
    </row>
    <row r="601" spans="1:3">
      <c r="A601" s="99" t="s">
        <v>679</v>
      </c>
      <c r="B601" s="2">
        <f t="shared" si="18"/>
        <v>38443</v>
      </c>
      <c r="C601" s="1">
        <f t="shared" si="19"/>
        <v>48.03</v>
      </c>
    </row>
    <row r="602" spans="1:3">
      <c r="A602" s="99" t="s">
        <v>680</v>
      </c>
      <c r="B602" s="2">
        <f t="shared" si="18"/>
        <v>38443</v>
      </c>
      <c r="C602" s="1">
        <f t="shared" si="19"/>
        <v>47.9</v>
      </c>
    </row>
    <row r="603" spans="1:3">
      <c r="A603" s="99" t="s">
        <v>681</v>
      </c>
      <c r="B603" s="2">
        <f t="shared" si="18"/>
        <v>38473</v>
      </c>
      <c r="C603" s="1">
        <f t="shared" si="19"/>
        <v>47.79</v>
      </c>
    </row>
    <row r="604" spans="1:3">
      <c r="A604" s="99" t="s">
        <v>682</v>
      </c>
      <c r="B604" s="2">
        <f t="shared" si="18"/>
        <v>38473</v>
      </c>
      <c r="C604" s="1">
        <f t="shared" si="19"/>
        <v>47.4</v>
      </c>
    </row>
    <row r="605" spans="1:3">
      <c r="A605" s="99" t="s">
        <v>683</v>
      </c>
      <c r="B605" s="2">
        <f t="shared" si="18"/>
        <v>38473</v>
      </c>
      <c r="C605" s="1">
        <f t="shared" si="19"/>
        <v>47.33</v>
      </c>
    </row>
    <row r="606" spans="1:3">
      <c r="A606" s="99" t="s">
        <v>684</v>
      </c>
      <c r="B606" s="2">
        <f t="shared" si="18"/>
        <v>38473</v>
      </c>
      <c r="C606" s="1">
        <f t="shared" si="19"/>
        <v>47.63</v>
      </c>
    </row>
    <row r="607" spans="1:3">
      <c r="A607" s="99" t="s">
        <v>685</v>
      </c>
      <c r="B607" s="2">
        <f t="shared" si="18"/>
        <v>38473</v>
      </c>
      <c r="C607" s="1">
        <f t="shared" si="19"/>
        <v>47.92</v>
      </c>
    </row>
    <row r="608" spans="1:3">
      <c r="A608" s="99" t="s">
        <v>686</v>
      </c>
      <c r="B608" s="2">
        <f t="shared" si="18"/>
        <v>38473</v>
      </c>
      <c r="C608" s="1">
        <f t="shared" si="19"/>
        <v>47.82</v>
      </c>
    </row>
    <row r="609" spans="1:3">
      <c r="A609" s="99" t="s">
        <v>687</v>
      </c>
      <c r="B609" s="2">
        <f t="shared" si="18"/>
        <v>38473</v>
      </c>
      <c r="C609" s="1">
        <f t="shared" si="19"/>
        <v>48.16</v>
      </c>
    </row>
    <row r="610" spans="1:3">
      <c r="A610" s="99" t="s">
        <v>688</v>
      </c>
      <c r="B610" s="2">
        <f t="shared" si="18"/>
        <v>38473</v>
      </c>
      <c r="C610" s="1">
        <f t="shared" si="19"/>
        <v>47.39</v>
      </c>
    </row>
    <row r="611" spans="1:3">
      <c r="A611" s="99" t="s">
        <v>689</v>
      </c>
      <c r="B611" s="2">
        <f t="shared" si="18"/>
        <v>38473</v>
      </c>
      <c r="C611" s="1">
        <f t="shared" si="19"/>
        <v>45.87</v>
      </c>
    </row>
    <row r="612" spans="1:3">
      <c r="A612" s="99" t="s">
        <v>690</v>
      </c>
      <c r="B612" s="2">
        <f t="shared" si="18"/>
        <v>38473</v>
      </c>
      <c r="C612" s="1">
        <f t="shared" si="19"/>
        <v>45.54</v>
      </c>
    </row>
    <row r="613" spans="1:3">
      <c r="A613" s="99" t="s">
        <v>691</v>
      </c>
      <c r="B613" s="2">
        <f t="shared" si="18"/>
        <v>38473</v>
      </c>
      <c r="C613" s="1">
        <f t="shared" si="19"/>
        <v>45.47</v>
      </c>
    </row>
    <row r="614" spans="1:3">
      <c r="A614" s="99" t="s">
        <v>692</v>
      </c>
      <c r="B614" s="2">
        <f t="shared" si="18"/>
        <v>38473</v>
      </c>
      <c r="C614" s="1">
        <f t="shared" si="19"/>
        <v>45.6</v>
      </c>
    </row>
    <row r="615" spans="1:3">
      <c r="A615" s="99" t="s">
        <v>693</v>
      </c>
      <c r="B615" s="2">
        <f t="shared" si="18"/>
        <v>38473</v>
      </c>
      <c r="C615" s="1">
        <f t="shared" si="19"/>
        <v>45.11</v>
      </c>
    </row>
    <row r="616" spans="1:3">
      <c r="A616" s="99" t="s">
        <v>694</v>
      </c>
      <c r="B616" s="2">
        <f t="shared" si="18"/>
        <v>38473</v>
      </c>
      <c r="C616" s="1">
        <f t="shared" si="19"/>
        <v>44.65</v>
      </c>
    </row>
    <row r="617" spans="1:3">
      <c r="A617" s="99" t="s">
        <v>695</v>
      </c>
      <c r="B617" s="2">
        <f t="shared" si="18"/>
        <v>38473</v>
      </c>
      <c r="C617" s="1">
        <f t="shared" si="19"/>
        <v>45.27</v>
      </c>
    </row>
    <row r="618" spans="1:3">
      <c r="A618" s="99" t="s">
        <v>696</v>
      </c>
      <c r="B618" s="2">
        <f t="shared" si="18"/>
        <v>38473</v>
      </c>
      <c r="C618" s="1">
        <f t="shared" si="19"/>
        <v>45.5</v>
      </c>
    </row>
    <row r="619" spans="1:3">
      <c r="A619" s="99" t="s">
        <v>697</v>
      </c>
      <c r="B619" s="2">
        <f t="shared" si="18"/>
        <v>38473</v>
      </c>
      <c r="C619" s="1">
        <f t="shared" si="19"/>
        <v>45.7</v>
      </c>
    </row>
    <row r="620" spans="1:3">
      <c r="A620" s="99" t="s">
        <v>698</v>
      </c>
      <c r="B620" s="2">
        <f t="shared" si="18"/>
        <v>38473</v>
      </c>
      <c r="C620" s="1">
        <f t="shared" si="19"/>
        <v>46.41</v>
      </c>
    </row>
    <row r="621" spans="1:3">
      <c r="A621" s="99" t="s">
        <v>699</v>
      </c>
      <c r="B621" s="2">
        <f t="shared" si="18"/>
        <v>38473</v>
      </c>
      <c r="C621" s="1">
        <f t="shared" si="19"/>
        <v>47.17</v>
      </c>
    </row>
    <row r="622" spans="1:3">
      <c r="A622" s="99" t="s">
        <v>700</v>
      </c>
      <c r="B622" s="2">
        <f t="shared" si="18"/>
        <v>38473</v>
      </c>
      <c r="C622" s="1">
        <f t="shared" si="19"/>
        <v>47.45</v>
      </c>
    </row>
    <row r="623" spans="1:3">
      <c r="A623" s="99" t="s">
        <v>701</v>
      </c>
      <c r="B623" s="2">
        <f t="shared" si="18"/>
        <v>38473</v>
      </c>
      <c r="C623" s="1">
        <f t="shared" si="19"/>
        <v>47.62</v>
      </c>
    </row>
    <row r="624" spans="1:3">
      <c r="A624" s="99" t="s">
        <v>702</v>
      </c>
      <c r="B624" s="2">
        <f t="shared" si="18"/>
        <v>38473</v>
      </c>
      <c r="C624" s="1">
        <f t="shared" si="19"/>
        <v>47.6</v>
      </c>
    </row>
    <row r="625" spans="1:3">
      <c r="A625" s="99" t="s">
        <v>703</v>
      </c>
      <c r="B625" s="2">
        <f t="shared" si="18"/>
        <v>38504</v>
      </c>
      <c r="C625" s="1">
        <f t="shared" si="19"/>
        <v>49.3</v>
      </c>
    </row>
    <row r="626" spans="1:3">
      <c r="A626" s="99" t="s">
        <v>704</v>
      </c>
      <c r="B626" s="2">
        <f t="shared" si="18"/>
        <v>38504</v>
      </c>
      <c r="C626" s="1">
        <f t="shared" si="19"/>
        <v>50.23</v>
      </c>
    </row>
    <row r="627" spans="1:3">
      <c r="A627" s="99" t="s">
        <v>705</v>
      </c>
      <c r="B627" s="2">
        <f t="shared" si="18"/>
        <v>38504</v>
      </c>
      <c r="C627" s="1">
        <f t="shared" si="19"/>
        <v>50.72</v>
      </c>
    </row>
    <row r="628" spans="1:3">
      <c r="A628" s="99" t="s">
        <v>706</v>
      </c>
      <c r="B628" s="2">
        <f t="shared" si="18"/>
        <v>38504</v>
      </c>
      <c r="C628" s="1">
        <f t="shared" si="19"/>
        <v>51.18</v>
      </c>
    </row>
    <row r="629" spans="1:3">
      <c r="A629" s="99" t="s">
        <v>707</v>
      </c>
      <c r="B629" s="2">
        <f t="shared" si="18"/>
        <v>38504</v>
      </c>
      <c r="C629" s="1">
        <f t="shared" si="19"/>
        <v>50.74</v>
      </c>
    </row>
    <row r="630" spans="1:3">
      <c r="A630" s="99" t="s">
        <v>708</v>
      </c>
      <c r="B630" s="2">
        <f t="shared" si="18"/>
        <v>38504</v>
      </c>
      <c r="C630" s="1">
        <f t="shared" si="19"/>
        <v>50.21</v>
      </c>
    </row>
    <row r="631" spans="1:3">
      <c r="A631" s="99" t="s">
        <v>709</v>
      </c>
      <c r="B631" s="2">
        <f t="shared" si="18"/>
        <v>38504</v>
      </c>
      <c r="C631" s="1">
        <f t="shared" si="19"/>
        <v>50.55</v>
      </c>
    </row>
    <row r="632" spans="1:3">
      <c r="A632" s="99" t="s">
        <v>710</v>
      </c>
      <c r="B632" s="2">
        <f t="shared" si="18"/>
        <v>38504</v>
      </c>
      <c r="C632" s="1">
        <f t="shared" si="19"/>
        <v>50.74</v>
      </c>
    </row>
    <row r="633" spans="1:3">
      <c r="A633" s="99" t="s">
        <v>711</v>
      </c>
      <c r="B633" s="2">
        <f t="shared" si="18"/>
        <v>38504</v>
      </c>
      <c r="C633" s="1">
        <f t="shared" si="19"/>
        <v>50.83</v>
      </c>
    </row>
    <row r="634" spans="1:3">
      <c r="A634" s="99" t="s">
        <v>712</v>
      </c>
      <c r="B634" s="2">
        <f t="shared" si="18"/>
        <v>38504</v>
      </c>
      <c r="C634" s="1">
        <f t="shared" si="19"/>
        <v>52.05</v>
      </c>
    </row>
    <row r="635" spans="1:3">
      <c r="A635" s="99" t="s">
        <v>713</v>
      </c>
      <c r="B635" s="2">
        <f t="shared" si="18"/>
        <v>38504</v>
      </c>
      <c r="C635" s="1">
        <f t="shared" si="19"/>
        <v>52.26</v>
      </c>
    </row>
    <row r="636" spans="1:3">
      <c r="A636" s="99" t="s">
        <v>714</v>
      </c>
      <c r="B636" s="2">
        <f t="shared" si="18"/>
        <v>38504</v>
      </c>
      <c r="C636" s="1">
        <f t="shared" si="19"/>
        <v>50.18</v>
      </c>
    </row>
    <row r="637" spans="1:3">
      <c r="A637" s="99" t="s">
        <v>715</v>
      </c>
      <c r="B637" s="2">
        <f t="shared" si="18"/>
        <v>38504</v>
      </c>
      <c r="C637" s="1">
        <f t="shared" si="19"/>
        <v>51.58</v>
      </c>
    </row>
    <row r="638" spans="1:3">
      <c r="A638" s="99" t="s">
        <v>716</v>
      </c>
      <c r="B638" s="2">
        <f t="shared" si="18"/>
        <v>38504</v>
      </c>
      <c r="C638" s="1">
        <f t="shared" si="19"/>
        <v>52.78</v>
      </c>
    </row>
    <row r="639" spans="1:3">
      <c r="A639" s="99" t="s">
        <v>717</v>
      </c>
      <c r="B639" s="2">
        <f t="shared" si="18"/>
        <v>38504</v>
      </c>
      <c r="C639" s="1">
        <f t="shared" si="19"/>
        <v>52.88</v>
      </c>
    </row>
    <row r="640" spans="1:3">
      <c r="A640" s="99" t="s">
        <v>718</v>
      </c>
      <c r="B640" s="2">
        <f t="shared" si="18"/>
        <v>38504</v>
      </c>
      <c r="C640" s="1">
        <f t="shared" si="19"/>
        <v>52.34</v>
      </c>
    </row>
    <row r="641" spans="1:3">
      <c r="A641" s="99" t="s">
        <v>719</v>
      </c>
      <c r="B641" s="2">
        <f t="shared" si="18"/>
        <v>38504</v>
      </c>
      <c r="C641" s="1">
        <f t="shared" si="19"/>
        <v>52.69</v>
      </c>
    </row>
    <row r="642" spans="1:3">
      <c r="A642" s="99" t="s">
        <v>720</v>
      </c>
      <c r="B642" s="2">
        <f t="shared" ref="B642:B705" si="20">DATE(MID(A642,19,4),MID(A642,24,2),"1")</f>
        <v>38504</v>
      </c>
      <c r="C642" s="1">
        <f t="shared" si="19"/>
        <v>53.36</v>
      </c>
    </row>
    <row r="643" spans="1:3">
      <c r="A643" s="99" t="s">
        <v>721</v>
      </c>
      <c r="B643" s="2">
        <f t="shared" si="20"/>
        <v>38504</v>
      </c>
      <c r="C643" s="1">
        <f t="shared" ref="C643:C706" si="21">IF(LEN(A643)=43,_xlfn.NUMBERVALUE(MID(A643,36,5)),_xlfn.NUMBERVALUE(MID(A643,36,6)))</f>
        <v>54.26</v>
      </c>
    </row>
    <row r="644" spans="1:3">
      <c r="A644" s="99" t="s">
        <v>722</v>
      </c>
      <c r="B644" s="2">
        <f t="shared" si="20"/>
        <v>38504</v>
      </c>
      <c r="C644" s="1">
        <f t="shared" si="21"/>
        <v>53.82</v>
      </c>
    </row>
    <row r="645" spans="1:3">
      <c r="A645" s="99" t="s">
        <v>723</v>
      </c>
      <c r="B645" s="2">
        <f t="shared" si="20"/>
        <v>38504</v>
      </c>
      <c r="C645" s="1">
        <f t="shared" si="21"/>
        <v>52.5</v>
      </c>
    </row>
    <row r="646" spans="1:3">
      <c r="A646" s="99" t="s">
        <v>724</v>
      </c>
      <c r="B646" s="2">
        <f t="shared" si="20"/>
        <v>38504</v>
      </c>
      <c r="C646" s="1">
        <f t="shared" si="21"/>
        <v>52.01</v>
      </c>
    </row>
    <row r="647" spans="1:3">
      <c r="A647" s="99" t="s">
        <v>725</v>
      </c>
      <c r="B647" s="2">
        <f t="shared" si="20"/>
        <v>38534</v>
      </c>
      <c r="C647" s="1">
        <f t="shared" si="21"/>
        <v>52.58</v>
      </c>
    </row>
    <row r="648" spans="1:3">
      <c r="A648" s="99" t="s">
        <v>726</v>
      </c>
      <c r="B648" s="2">
        <f t="shared" si="20"/>
        <v>38534</v>
      </c>
      <c r="C648" s="1">
        <f t="shared" si="21"/>
        <v>53.41</v>
      </c>
    </row>
    <row r="649" spans="1:3">
      <c r="A649" s="99" t="s">
        <v>727</v>
      </c>
      <c r="B649" s="2">
        <f t="shared" si="20"/>
        <v>38534</v>
      </c>
      <c r="C649" s="1">
        <f t="shared" si="21"/>
        <v>53.9</v>
      </c>
    </row>
    <row r="650" spans="1:3">
      <c r="A650" s="99" t="s">
        <v>728</v>
      </c>
      <c r="B650" s="2">
        <f t="shared" si="20"/>
        <v>38534</v>
      </c>
      <c r="C650" s="1">
        <f t="shared" si="21"/>
        <v>54.8</v>
      </c>
    </row>
    <row r="651" spans="1:3">
      <c r="A651" s="99" t="s">
        <v>729</v>
      </c>
      <c r="B651" s="2">
        <f t="shared" si="20"/>
        <v>38534</v>
      </c>
      <c r="C651" s="1">
        <f t="shared" si="21"/>
        <v>54.82</v>
      </c>
    </row>
    <row r="652" spans="1:3">
      <c r="A652" s="99" t="s">
        <v>730</v>
      </c>
      <c r="B652" s="2">
        <f t="shared" si="20"/>
        <v>38534</v>
      </c>
      <c r="C652" s="1">
        <f t="shared" si="21"/>
        <v>54.94</v>
      </c>
    </row>
    <row r="653" spans="1:3">
      <c r="A653" s="99" t="s">
        <v>731</v>
      </c>
      <c r="B653" s="2">
        <f t="shared" si="20"/>
        <v>38534</v>
      </c>
      <c r="C653" s="1">
        <f t="shared" si="21"/>
        <v>53.31</v>
      </c>
    </row>
    <row r="654" spans="1:3">
      <c r="A654" s="99" t="s">
        <v>732</v>
      </c>
      <c r="B654" s="2">
        <f t="shared" si="20"/>
        <v>38534</v>
      </c>
      <c r="C654" s="1">
        <f t="shared" si="21"/>
        <v>54.31</v>
      </c>
    </row>
    <row r="655" spans="1:3">
      <c r="A655" s="99" t="s">
        <v>733</v>
      </c>
      <c r="B655" s="2">
        <f t="shared" si="20"/>
        <v>38534</v>
      </c>
      <c r="C655" s="1">
        <f t="shared" si="21"/>
        <v>54.53</v>
      </c>
    </row>
    <row r="656" spans="1:3">
      <c r="A656" s="99" t="s">
        <v>734</v>
      </c>
      <c r="B656" s="2">
        <f t="shared" si="20"/>
        <v>38534</v>
      </c>
      <c r="C656" s="1">
        <f t="shared" si="21"/>
        <v>53.37</v>
      </c>
    </row>
    <row r="657" spans="1:3">
      <c r="A657" s="99" t="s">
        <v>735</v>
      </c>
      <c r="B657" s="2">
        <f t="shared" si="20"/>
        <v>38534</v>
      </c>
      <c r="C657" s="1">
        <f t="shared" si="21"/>
        <v>52.44</v>
      </c>
    </row>
    <row r="658" spans="1:3">
      <c r="A658" s="99" t="s">
        <v>736</v>
      </c>
      <c r="B658" s="2">
        <f t="shared" si="20"/>
        <v>38534</v>
      </c>
      <c r="C658" s="1">
        <f t="shared" si="21"/>
        <v>52.38</v>
      </c>
    </row>
    <row r="659" spans="1:3">
      <c r="A659" s="99" t="s">
        <v>737</v>
      </c>
      <c r="B659" s="2">
        <f t="shared" si="20"/>
        <v>38534</v>
      </c>
      <c r="C659" s="1">
        <f t="shared" si="21"/>
        <v>51.9</v>
      </c>
    </row>
    <row r="660" spans="1:3">
      <c r="A660" s="99" t="s">
        <v>738</v>
      </c>
      <c r="B660" s="2">
        <f t="shared" si="20"/>
        <v>38534</v>
      </c>
      <c r="C660" s="1">
        <f t="shared" si="21"/>
        <v>52.15</v>
      </c>
    </row>
    <row r="661" spans="1:3">
      <c r="A661" s="99" t="s">
        <v>739</v>
      </c>
      <c r="B661" s="2">
        <f t="shared" si="20"/>
        <v>38534</v>
      </c>
      <c r="C661" s="1">
        <f t="shared" si="21"/>
        <v>51.23</v>
      </c>
    </row>
    <row r="662" spans="1:3">
      <c r="A662" s="99" t="s">
        <v>740</v>
      </c>
      <c r="B662" s="2">
        <f t="shared" si="20"/>
        <v>38534</v>
      </c>
      <c r="C662" s="1">
        <f t="shared" si="21"/>
        <v>51.81</v>
      </c>
    </row>
    <row r="663" spans="1:3">
      <c r="A663" s="99" t="s">
        <v>741</v>
      </c>
      <c r="B663" s="2">
        <f t="shared" si="20"/>
        <v>38534</v>
      </c>
      <c r="C663" s="1">
        <f t="shared" si="21"/>
        <v>52.07</v>
      </c>
    </row>
    <row r="664" spans="1:3">
      <c r="A664" s="99" t="s">
        <v>742</v>
      </c>
      <c r="B664" s="2">
        <f t="shared" si="20"/>
        <v>38534</v>
      </c>
      <c r="C664" s="1">
        <f t="shared" si="21"/>
        <v>52.69</v>
      </c>
    </row>
    <row r="665" spans="1:3">
      <c r="A665" s="99" t="s">
        <v>743</v>
      </c>
      <c r="B665" s="2">
        <f t="shared" si="20"/>
        <v>38534</v>
      </c>
      <c r="C665" s="1">
        <f t="shared" si="21"/>
        <v>52.86</v>
      </c>
    </row>
    <row r="666" spans="1:3">
      <c r="A666" s="99" t="s">
        <v>744</v>
      </c>
      <c r="B666" s="2">
        <f t="shared" si="20"/>
        <v>38534</v>
      </c>
      <c r="C666" s="1">
        <f t="shared" si="21"/>
        <v>53.13</v>
      </c>
    </row>
    <row r="667" spans="1:3">
      <c r="A667" s="99" t="s">
        <v>745</v>
      </c>
      <c r="B667" s="2">
        <f t="shared" si="20"/>
        <v>38534</v>
      </c>
      <c r="C667" s="1">
        <f t="shared" si="21"/>
        <v>54.2</v>
      </c>
    </row>
    <row r="668" spans="1:3">
      <c r="A668" s="99" t="s">
        <v>746</v>
      </c>
      <c r="B668" s="2">
        <f t="shared" si="20"/>
        <v>38565</v>
      </c>
      <c r="C668" s="1">
        <f t="shared" si="21"/>
        <v>55.12</v>
      </c>
    </row>
    <row r="669" spans="1:3">
      <c r="A669" s="99" t="s">
        <v>747</v>
      </c>
      <c r="B669" s="2">
        <f t="shared" si="20"/>
        <v>38565</v>
      </c>
      <c r="C669" s="1">
        <f t="shared" si="21"/>
        <v>55.13</v>
      </c>
    </row>
    <row r="670" spans="1:3">
      <c r="A670" s="99" t="s">
        <v>748</v>
      </c>
      <c r="B670" s="2">
        <f t="shared" si="20"/>
        <v>38565</v>
      </c>
      <c r="C670" s="1">
        <f t="shared" si="21"/>
        <v>55.43</v>
      </c>
    </row>
    <row r="671" spans="1:3">
      <c r="A671" s="99" t="s">
        <v>749</v>
      </c>
      <c r="B671" s="2">
        <f t="shared" si="20"/>
        <v>38565</v>
      </c>
      <c r="C671" s="1">
        <f t="shared" si="21"/>
        <v>55.07</v>
      </c>
    </row>
    <row r="672" spans="1:3">
      <c r="A672" s="99" t="s">
        <v>750</v>
      </c>
      <c r="B672" s="2">
        <f t="shared" si="20"/>
        <v>38565</v>
      </c>
      <c r="C672" s="1">
        <f t="shared" si="21"/>
        <v>55.29</v>
      </c>
    </row>
    <row r="673" spans="1:3">
      <c r="A673" s="99" t="s">
        <v>751</v>
      </c>
      <c r="B673" s="2">
        <f t="shared" si="20"/>
        <v>38565</v>
      </c>
      <c r="C673" s="1">
        <f t="shared" si="21"/>
        <v>56.57</v>
      </c>
    </row>
    <row r="674" spans="1:3">
      <c r="A674" s="99" t="s">
        <v>752</v>
      </c>
      <c r="B674" s="2">
        <f t="shared" si="20"/>
        <v>38565</v>
      </c>
      <c r="C674" s="1">
        <f t="shared" si="21"/>
        <v>56.45</v>
      </c>
    </row>
    <row r="675" spans="1:3">
      <c r="A675" s="99" t="s">
        <v>753</v>
      </c>
      <c r="B675" s="2">
        <f t="shared" si="20"/>
        <v>38565</v>
      </c>
      <c r="C675" s="1">
        <f t="shared" si="21"/>
        <v>57.3</v>
      </c>
    </row>
    <row r="676" spans="1:3">
      <c r="A676" s="99" t="s">
        <v>754</v>
      </c>
      <c r="B676" s="2">
        <f t="shared" si="20"/>
        <v>38565</v>
      </c>
      <c r="C676" s="1">
        <f t="shared" si="21"/>
        <v>58.28</v>
      </c>
    </row>
    <row r="677" spans="1:3">
      <c r="A677" s="99" t="s">
        <v>755</v>
      </c>
      <c r="B677" s="2">
        <f t="shared" si="20"/>
        <v>38565</v>
      </c>
      <c r="C677" s="1">
        <f t="shared" si="21"/>
        <v>59.14</v>
      </c>
    </row>
    <row r="678" spans="1:3">
      <c r="A678" s="99" t="s">
        <v>756</v>
      </c>
      <c r="B678" s="2">
        <f t="shared" si="20"/>
        <v>38565</v>
      </c>
      <c r="C678" s="1">
        <f t="shared" si="21"/>
        <v>59.05</v>
      </c>
    </row>
    <row r="679" spans="1:3">
      <c r="A679" s="99" t="s">
        <v>757</v>
      </c>
      <c r="B679" s="2">
        <f t="shared" si="20"/>
        <v>38565</v>
      </c>
      <c r="C679" s="1">
        <f t="shared" si="21"/>
        <v>58.89</v>
      </c>
    </row>
    <row r="680" spans="1:3">
      <c r="A680" s="99" t="s">
        <v>758</v>
      </c>
      <c r="B680" s="2">
        <f t="shared" si="20"/>
        <v>38565</v>
      </c>
      <c r="C680" s="1">
        <f t="shared" si="21"/>
        <v>57.71</v>
      </c>
    </row>
    <row r="681" spans="1:3">
      <c r="A681" s="99" t="s">
        <v>759</v>
      </c>
      <c r="B681" s="2">
        <f t="shared" si="20"/>
        <v>38565</v>
      </c>
      <c r="C681" s="1">
        <f t="shared" si="21"/>
        <v>56.51</v>
      </c>
    </row>
    <row r="682" spans="1:3">
      <c r="A682" s="99" t="s">
        <v>760</v>
      </c>
      <c r="B682" s="2">
        <f t="shared" si="20"/>
        <v>38565</v>
      </c>
      <c r="C682" s="1">
        <f t="shared" si="21"/>
        <v>57.53</v>
      </c>
    </row>
    <row r="683" spans="1:3">
      <c r="A683" s="99" t="s">
        <v>761</v>
      </c>
      <c r="B683" s="2">
        <f t="shared" si="20"/>
        <v>38565</v>
      </c>
      <c r="C683" s="1">
        <f t="shared" si="21"/>
        <v>58.1</v>
      </c>
    </row>
    <row r="684" spans="1:3">
      <c r="A684" s="99" t="s">
        <v>762</v>
      </c>
      <c r="B684" s="2">
        <f t="shared" si="20"/>
        <v>38565</v>
      </c>
      <c r="C684" s="1">
        <f t="shared" si="21"/>
        <v>58.15</v>
      </c>
    </row>
    <row r="685" spans="1:3">
      <c r="A685" s="99" t="s">
        <v>763</v>
      </c>
      <c r="B685" s="2">
        <f t="shared" si="20"/>
        <v>38565</v>
      </c>
      <c r="C685" s="1">
        <f t="shared" si="21"/>
        <v>58.9</v>
      </c>
    </row>
    <row r="686" spans="1:3">
      <c r="A686" s="99" t="s">
        <v>764</v>
      </c>
      <c r="B686" s="2">
        <f t="shared" si="20"/>
        <v>38565</v>
      </c>
      <c r="C686" s="1">
        <f t="shared" si="21"/>
        <v>59.75</v>
      </c>
    </row>
    <row r="687" spans="1:3">
      <c r="A687" s="99" t="s">
        <v>765</v>
      </c>
      <c r="B687" s="2">
        <f t="shared" si="20"/>
        <v>38565</v>
      </c>
      <c r="C687" s="1">
        <f t="shared" si="21"/>
        <v>59.76</v>
      </c>
    </row>
    <row r="688" spans="1:3">
      <c r="A688" s="99" t="s">
        <v>766</v>
      </c>
      <c r="B688" s="2">
        <f t="shared" si="20"/>
        <v>38565</v>
      </c>
      <c r="C688" s="1">
        <f t="shared" si="21"/>
        <v>60.33</v>
      </c>
    </row>
    <row r="689" spans="1:3">
      <c r="A689" s="99" t="s">
        <v>767</v>
      </c>
      <c r="B689" s="2">
        <f t="shared" si="20"/>
        <v>38565</v>
      </c>
      <c r="C689" s="1">
        <f t="shared" si="21"/>
        <v>60.36</v>
      </c>
    </row>
    <row r="690" spans="1:3">
      <c r="A690" s="99" t="s">
        <v>768</v>
      </c>
      <c r="B690" s="2">
        <f t="shared" si="20"/>
        <v>38565</v>
      </c>
      <c r="C690" s="1">
        <f t="shared" si="21"/>
        <v>61.1</v>
      </c>
    </row>
    <row r="691" spans="1:3">
      <c r="A691" s="99" t="s">
        <v>769</v>
      </c>
      <c r="B691" s="2">
        <f t="shared" si="20"/>
        <v>38596</v>
      </c>
      <c r="C691" s="1">
        <f t="shared" si="21"/>
        <v>61.37</v>
      </c>
    </row>
    <row r="692" spans="1:3">
      <c r="A692" s="99" t="s">
        <v>770</v>
      </c>
      <c r="B692" s="2">
        <f t="shared" si="20"/>
        <v>38596</v>
      </c>
      <c r="C692" s="1">
        <f t="shared" si="21"/>
        <v>60.73</v>
      </c>
    </row>
    <row r="693" spans="1:3">
      <c r="A693" s="99" t="s">
        <v>771</v>
      </c>
      <c r="B693" s="2">
        <f t="shared" si="20"/>
        <v>38596</v>
      </c>
      <c r="C693" s="1">
        <f t="shared" si="21"/>
        <v>59.22</v>
      </c>
    </row>
    <row r="694" spans="1:3">
      <c r="A694" s="99" t="s">
        <v>772</v>
      </c>
      <c r="B694" s="2">
        <f t="shared" si="20"/>
        <v>38596</v>
      </c>
      <c r="C694" s="1">
        <f t="shared" si="21"/>
        <v>59.05</v>
      </c>
    </row>
    <row r="695" spans="1:3">
      <c r="A695" s="99" t="s">
        <v>773</v>
      </c>
      <c r="B695" s="2">
        <f t="shared" si="20"/>
        <v>38596</v>
      </c>
      <c r="C695" s="1">
        <f t="shared" si="21"/>
        <v>58.43</v>
      </c>
    </row>
    <row r="696" spans="1:3">
      <c r="A696" s="99" t="s">
        <v>774</v>
      </c>
      <c r="B696" s="2">
        <f t="shared" si="20"/>
        <v>38596</v>
      </c>
      <c r="C696" s="1">
        <f t="shared" si="21"/>
        <v>57.48</v>
      </c>
    </row>
    <row r="697" spans="1:3">
      <c r="A697" s="99" t="s">
        <v>775</v>
      </c>
      <c r="B697" s="2">
        <f t="shared" si="20"/>
        <v>38596</v>
      </c>
      <c r="C697" s="1">
        <f t="shared" si="21"/>
        <v>57.58</v>
      </c>
    </row>
    <row r="698" spans="1:3">
      <c r="A698" s="99" t="s">
        <v>776</v>
      </c>
      <c r="B698" s="2">
        <f t="shared" si="20"/>
        <v>38596</v>
      </c>
      <c r="C698" s="1">
        <f t="shared" si="21"/>
        <v>56.73</v>
      </c>
    </row>
    <row r="699" spans="1:3">
      <c r="A699" s="99" t="s">
        <v>777</v>
      </c>
      <c r="B699" s="2">
        <f t="shared" si="20"/>
        <v>38596</v>
      </c>
      <c r="C699" s="1">
        <f t="shared" si="21"/>
        <v>55.82</v>
      </c>
    </row>
    <row r="700" spans="1:3">
      <c r="A700" s="99" t="s">
        <v>778</v>
      </c>
      <c r="B700" s="2">
        <f t="shared" si="20"/>
        <v>38596</v>
      </c>
      <c r="C700" s="1">
        <f t="shared" si="21"/>
        <v>56.28</v>
      </c>
    </row>
    <row r="701" spans="1:3">
      <c r="A701" s="99" t="s">
        <v>779</v>
      </c>
      <c r="B701" s="2">
        <f t="shared" si="20"/>
        <v>38596</v>
      </c>
      <c r="C701" s="1">
        <f t="shared" si="21"/>
        <v>57.53</v>
      </c>
    </row>
    <row r="702" spans="1:3">
      <c r="A702" s="99" t="s">
        <v>780</v>
      </c>
      <c r="B702" s="2">
        <f t="shared" si="20"/>
        <v>38596</v>
      </c>
      <c r="C702" s="1">
        <f t="shared" si="21"/>
        <v>56.62</v>
      </c>
    </row>
    <row r="703" spans="1:3">
      <c r="A703" s="99" t="s">
        <v>781</v>
      </c>
      <c r="B703" s="2">
        <f t="shared" si="20"/>
        <v>38596</v>
      </c>
      <c r="C703" s="1">
        <f t="shared" si="21"/>
        <v>57.56</v>
      </c>
    </row>
    <row r="704" spans="1:3">
      <c r="A704" s="99" t="s">
        <v>782</v>
      </c>
      <c r="B704" s="2">
        <f t="shared" si="20"/>
        <v>38596</v>
      </c>
      <c r="C704" s="1">
        <f t="shared" si="21"/>
        <v>58.3</v>
      </c>
    </row>
    <row r="705" spans="1:3">
      <c r="A705" s="99" t="s">
        <v>783</v>
      </c>
      <c r="B705" s="2">
        <f t="shared" si="20"/>
        <v>38596</v>
      </c>
      <c r="C705" s="1">
        <f t="shared" si="21"/>
        <v>58.9</v>
      </c>
    </row>
    <row r="706" spans="1:3">
      <c r="A706" s="99" t="s">
        <v>784</v>
      </c>
      <c r="B706" s="2">
        <f t="shared" ref="B706:B769" si="22">DATE(MID(A706,19,4),MID(A706,24,2),"1")</f>
        <v>38596</v>
      </c>
      <c r="C706" s="1">
        <f t="shared" si="21"/>
        <v>59.28</v>
      </c>
    </row>
    <row r="707" spans="1:3">
      <c r="A707" s="99" t="s">
        <v>785</v>
      </c>
      <c r="B707" s="2">
        <f t="shared" si="22"/>
        <v>38596</v>
      </c>
      <c r="C707" s="1">
        <f t="shared" ref="C707:C770" si="23">IF(LEN(A707)=43,_xlfn.NUMBERVALUE(MID(A707,36,5)),_xlfn.NUMBERVALUE(MID(A707,36,6)))</f>
        <v>57.71</v>
      </c>
    </row>
    <row r="708" spans="1:3">
      <c r="A708" s="99" t="s">
        <v>786</v>
      </c>
      <c r="B708" s="2">
        <f t="shared" si="22"/>
        <v>38596</v>
      </c>
      <c r="C708" s="1">
        <f t="shared" si="23"/>
        <v>56.91</v>
      </c>
    </row>
    <row r="709" spans="1:3">
      <c r="A709" s="99" t="s">
        <v>787</v>
      </c>
      <c r="B709" s="2">
        <f t="shared" si="22"/>
        <v>38596</v>
      </c>
      <c r="C709" s="1">
        <f t="shared" si="23"/>
        <v>57.71</v>
      </c>
    </row>
    <row r="710" spans="1:3">
      <c r="A710" s="99" t="s">
        <v>788</v>
      </c>
      <c r="B710" s="2">
        <f t="shared" si="22"/>
        <v>38596</v>
      </c>
      <c r="C710" s="1">
        <f t="shared" si="23"/>
        <v>57.65</v>
      </c>
    </row>
    <row r="711" spans="1:3">
      <c r="A711" s="99" t="s">
        <v>789</v>
      </c>
      <c r="B711" s="2">
        <f t="shared" si="22"/>
        <v>38596</v>
      </c>
      <c r="C711" s="1">
        <f t="shared" si="23"/>
        <v>58.17</v>
      </c>
    </row>
    <row r="712" spans="1:3">
      <c r="A712" s="99" t="s">
        <v>790</v>
      </c>
      <c r="B712" s="2">
        <f t="shared" si="22"/>
        <v>38596</v>
      </c>
      <c r="C712" s="1">
        <f t="shared" si="23"/>
        <v>58.02</v>
      </c>
    </row>
    <row r="713" spans="1:3">
      <c r="A713" s="99" t="s">
        <v>791</v>
      </c>
      <c r="B713" s="2">
        <f t="shared" si="22"/>
        <v>38626</v>
      </c>
      <c r="C713" s="1">
        <f t="shared" si="23"/>
        <v>58.11</v>
      </c>
    </row>
    <row r="714" spans="1:3">
      <c r="A714" s="99" t="s">
        <v>792</v>
      </c>
      <c r="B714" s="2">
        <f t="shared" si="22"/>
        <v>38626</v>
      </c>
      <c r="C714" s="1">
        <f t="shared" si="23"/>
        <v>56.48</v>
      </c>
    </row>
    <row r="715" spans="1:3">
      <c r="A715" s="99" t="s">
        <v>793</v>
      </c>
      <c r="B715" s="2">
        <f t="shared" si="22"/>
        <v>38626</v>
      </c>
      <c r="C715" s="1">
        <f t="shared" si="23"/>
        <v>55.86</v>
      </c>
    </row>
    <row r="716" spans="1:3">
      <c r="A716" s="99" t="s">
        <v>794</v>
      </c>
      <c r="B716" s="2">
        <f t="shared" si="22"/>
        <v>38626</v>
      </c>
      <c r="C716" s="1">
        <f t="shared" si="23"/>
        <v>54.27</v>
      </c>
    </row>
    <row r="717" spans="1:3">
      <c r="A717" s="99" t="s">
        <v>795</v>
      </c>
      <c r="B717" s="2">
        <f t="shared" si="22"/>
        <v>38626</v>
      </c>
      <c r="C717" s="1">
        <f t="shared" si="23"/>
        <v>53.72</v>
      </c>
    </row>
    <row r="718" spans="1:3">
      <c r="A718" s="99" t="s">
        <v>796</v>
      </c>
      <c r="B718" s="2">
        <f t="shared" si="22"/>
        <v>38626</v>
      </c>
      <c r="C718" s="1">
        <f t="shared" si="23"/>
        <v>53.97</v>
      </c>
    </row>
    <row r="719" spans="1:3">
      <c r="A719" s="99" t="s">
        <v>797</v>
      </c>
      <c r="B719" s="2">
        <f t="shared" si="22"/>
        <v>38626</v>
      </c>
      <c r="C719" s="1">
        <f t="shared" si="23"/>
        <v>54.47</v>
      </c>
    </row>
    <row r="720" spans="1:3">
      <c r="A720" s="99" t="s">
        <v>798</v>
      </c>
      <c r="B720" s="2">
        <f t="shared" si="22"/>
        <v>38626</v>
      </c>
      <c r="C720" s="1">
        <f t="shared" si="23"/>
        <v>55.37</v>
      </c>
    </row>
    <row r="721" spans="1:3">
      <c r="A721" s="99" t="s">
        <v>799</v>
      </c>
      <c r="B721" s="2">
        <f t="shared" si="22"/>
        <v>38626</v>
      </c>
      <c r="C721" s="1">
        <f t="shared" si="23"/>
        <v>55.23</v>
      </c>
    </row>
    <row r="722" spans="1:3">
      <c r="A722" s="99" t="s">
        <v>800</v>
      </c>
      <c r="B722" s="2">
        <f t="shared" si="22"/>
        <v>38626</v>
      </c>
      <c r="C722" s="1">
        <f t="shared" si="23"/>
        <v>54.34</v>
      </c>
    </row>
    <row r="723" spans="1:3">
      <c r="A723" s="99" t="s">
        <v>801</v>
      </c>
      <c r="B723" s="2">
        <f t="shared" si="22"/>
        <v>38626</v>
      </c>
      <c r="C723" s="1">
        <f t="shared" si="23"/>
        <v>55.24</v>
      </c>
    </row>
    <row r="724" spans="1:3">
      <c r="A724" s="99" t="s">
        <v>802</v>
      </c>
      <c r="B724" s="2">
        <f t="shared" si="22"/>
        <v>38626</v>
      </c>
      <c r="C724" s="1">
        <f t="shared" si="23"/>
        <v>54.41</v>
      </c>
    </row>
    <row r="725" spans="1:3">
      <c r="A725" s="99" t="s">
        <v>803</v>
      </c>
      <c r="B725" s="2">
        <f t="shared" si="22"/>
        <v>38626</v>
      </c>
      <c r="C725" s="1">
        <f t="shared" si="23"/>
        <v>53.64</v>
      </c>
    </row>
    <row r="726" spans="1:3">
      <c r="A726" s="99" t="s">
        <v>804</v>
      </c>
      <c r="B726" s="2">
        <f t="shared" si="22"/>
        <v>38626</v>
      </c>
      <c r="C726" s="1">
        <f t="shared" si="23"/>
        <v>52.85</v>
      </c>
    </row>
    <row r="727" spans="1:3">
      <c r="A727" s="99" t="s">
        <v>805</v>
      </c>
      <c r="B727" s="2">
        <f t="shared" si="22"/>
        <v>38626</v>
      </c>
      <c r="C727" s="1">
        <f t="shared" si="23"/>
        <v>52.47</v>
      </c>
    </row>
    <row r="728" spans="1:3">
      <c r="A728" s="99" t="s">
        <v>806</v>
      </c>
      <c r="B728" s="2">
        <f t="shared" si="22"/>
        <v>38626</v>
      </c>
      <c r="C728" s="1">
        <f t="shared" si="23"/>
        <v>52.63</v>
      </c>
    </row>
    <row r="729" spans="1:3">
      <c r="A729" s="99" t="s">
        <v>807</v>
      </c>
      <c r="B729" s="2">
        <f t="shared" si="22"/>
        <v>38626</v>
      </c>
      <c r="C729" s="1">
        <f t="shared" si="23"/>
        <v>53.29</v>
      </c>
    </row>
    <row r="730" spans="1:3">
      <c r="A730" s="99" t="s">
        <v>808</v>
      </c>
      <c r="B730" s="2">
        <f t="shared" si="22"/>
        <v>38626</v>
      </c>
      <c r="C730" s="1">
        <f t="shared" si="23"/>
        <v>54.41</v>
      </c>
    </row>
    <row r="731" spans="1:3">
      <c r="A731" s="99" t="s">
        <v>809</v>
      </c>
      <c r="B731" s="2">
        <f t="shared" si="22"/>
        <v>38626</v>
      </c>
      <c r="C731" s="1">
        <f t="shared" si="23"/>
        <v>53.79</v>
      </c>
    </row>
    <row r="732" spans="1:3">
      <c r="A732" s="99" t="s">
        <v>810</v>
      </c>
      <c r="B732" s="2">
        <f t="shared" si="22"/>
        <v>38626</v>
      </c>
      <c r="C732" s="1">
        <f t="shared" si="23"/>
        <v>53.73</v>
      </c>
    </row>
    <row r="733" spans="1:3">
      <c r="A733" s="99" t="s">
        <v>811</v>
      </c>
      <c r="B733" s="2">
        <f t="shared" si="22"/>
        <v>38626</v>
      </c>
      <c r="C733" s="1">
        <f t="shared" si="23"/>
        <v>52.99</v>
      </c>
    </row>
    <row r="734" spans="1:3">
      <c r="A734" s="99" t="s">
        <v>812</v>
      </c>
      <c r="B734" s="2">
        <f t="shared" si="22"/>
        <v>38657</v>
      </c>
      <c r="C734" s="1">
        <f t="shared" si="23"/>
        <v>52.91</v>
      </c>
    </row>
    <row r="735" spans="1:3">
      <c r="A735" s="99" t="s">
        <v>813</v>
      </c>
      <c r="B735" s="2">
        <f t="shared" si="22"/>
        <v>38657</v>
      </c>
      <c r="C735" s="1">
        <f t="shared" si="23"/>
        <v>52.88</v>
      </c>
    </row>
    <row r="736" spans="1:3">
      <c r="A736" s="99" t="s">
        <v>814</v>
      </c>
      <c r="B736" s="2">
        <f t="shared" si="22"/>
        <v>38657</v>
      </c>
      <c r="C736" s="1">
        <f t="shared" si="23"/>
        <v>53.45</v>
      </c>
    </row>
    <row r="737" spans="1:3">
      <c r="A737" s="99" t="s">
        <v>815</v>
      </c>
      <c r="B737" s="2">
        <f t="shared" si="22"/>
        <v>38657</v>
      </c>
      <c r="C737" s="1">
        <f t="shared" si="23"/>
        <v>54.25</v>
      </c>
    </row>
    <row r="738" spans="1:3">
      <c r="A738" s="99" t="s">
        <v>816</v>
      </c>
      <c r="B738" s="2">
        <f t="shared" si="22"/>
        <v>38657</v>
      </c>
      <c r="C738" s="1">
        <f t="shared" si="23"/>
        <v>52.86</v>
      </c>
    </row>
    <row r="739" spans="1:3">
      <c r="A739" s="99" t="s">
        <v>817</v>
      </c>
      <c r="B739" s="2">
        <f t="shared" si="22"/>
        <v>38657</v>
      </c>
      <c r="C739" s="1">
        <f t="shared" si="23"/>
        <v>52.31</v>
      </c>
    </row>
    <row r="740" spans="1:3">
      <c r="A740" s="99" t="s">
        <v>818</v>
      </c>
      <c r="B740" s="2">
        <f t="shared" si="22"/>
        <v>38657</v>
      </c>
      <c r="C740" s="1">
        <f t="shared" si="23"/>
        <v>52.2</v>
      </c>
    </row>
    <row r="741" spans="1:3">
      <c r="A741" s="99" t="s">
        <v>819</v>
      </c>
      <c r="B741" s="2">
        <f t="shared" si="22"/>
        <v>38657</v>
      </c>
      <c r="C741" s="1">
        <f t="shared" si="23"/>
        <v>51.3</v>
      </c>
    </row>
    <row r="742" spans="1:3">
      <c r="A742" s="99" t="s">
        <v>820</v>
      </c>
      <c r="B742" s="2">
        <f t="shared" si="22"/>
        <v>38657</v>
      </c>
      <c r="C742" s="1">
        <f t="shared" si="23"/>
        <v>50.25</v>
      </c>
    </row>
    <row r="743" spans="1:3">
      <c r="A743" s="99" t="s">
        <v>821</v>
      </c>
      <c r="B743" s="2">
        <f t="shared" si="22"/>
        <v>38657</v>
      </c>
      <c r="C743" s="1">
        <f t="shared" si="23"/>
        <v>50.43</v>
      </c>
    </row>
    <row r="744" spans="1:3">
      <c r="A744" s="99" t="s">
        <v>822</v>
      </c>
      <c r="B744" s="2">
        <f t="shared" si="22"/>
        <v>38657</v>
      </c>
      <c r="C744" s="1">
        <f t="shared" si="23"/>
        <v>50.01</v>
      </c>
    </row>
    <row r="745" spans="1:3">
      <c r="A745" s="99" t="s">
        <v>823</v>
      </c>
      <c r="B745" s="2">
        <f t="shared" si="22"/>
        <v>38657</v>
      </c>
      <c r="C745" s="1">
        <f t="shared" si="23"/>
        <v>49.73</v>
      </c>
    </row>
    <row r="746" spans="1:3">
      <c r="A746" s="99" t="s">
        <v>824</v>
      </c>
      <c r="B746" s="2">
        <f t="shared" si="22"/>
        <v>38657</v>
      </c>
      <c r="C746" s="1">
        <f t="shared" si="23"/>
        <v>50.11</v>
      </c>
    </row>
    <row r="747" spans="1:3">
      <c r="A747" s="99" t="s">
        <v>825</v>
      </c>
      <c r="B747" s="2">
        <f t="shared" si="22"/>
        <v>38657</v>
      </c>
      <c r="C747" s="1">
        <f t="shared" si="23"/>
        <v>49.49</v>
      </c>
    </row>
    <row r="748" spans="1:3">
      <c r="A748" s="99" t="s">
        <v>826</v>
      </c>
      <c r="B748" s="2">
        <f t="shared" si="22"/>
        <v>38657</v>
      </c>
      <c r="C748" s="1">
        <f t="shared" si="23"/>
        <v>50.15</v>
      </c>
    </row>
    <row r="749" spans="1:3">
      <c r="A749" s="99" t="s">
        <v>827</v>
      </c>
      <c r="B749" s="2">
        <f t="shared" si="22"/>
        <v>38657</v>
      </c>
      <c r="C749" s="1">
        <f t="shared" si="23"/>
        <v>50.7</v>
      </c>
    </row>
    <row r="750" spans="1:3">
      <c r="A750" s="99" t="s">
        <v>828</v>
      </c>
      <c r="B750" s="2">
        <f t="shared" si="22"/>
        <v>38657</v>
      </c>
      <c r="C750" s="1">
        <f t="shared" si="23"/>
        <v>51.05</v>
      </c>
    </row>
    <row r="751" spans="1:3">
      <c r="A751" s="99" t="s">
        <v>829</v>
      </c>
      <c r="B751" s="2">
        <f t="shared" si="22"/>
        <v>38657</v>
      </c>
      <c r="C751" s="1">
        <f t="shared" si="23"/>
        <v>50.89</v>
      </c>
    </row>
    <row r="752" spans="1:3">
      <c r="A752" s="99" t="s">
        <v>830</v>
      </c>
      <c r="B752" s="2">
        <f t="shared" si="22"/>
        <v>38657</v>
      </c>
      <c r="C752" s="1">
        <f t="shared" si="23"/>
        <v>50.42</v>
      </c>
    </row>
    <row r="753" spans="1:3">
      <c r="A753" s="99" t="s">
        <v>831</v>
      </c>
      <c r="B753" s="2">
        <f t="shared" si="22"/>
        <v>38657</v>
      </c>
      <c r="C753" s="1">
        <f t="shared" si="23"/>
        <v>50.04</v>
      </c>
    </row>
    <row r="754" spans="1:3">
      <c r="A754" s="99" t="s">
        <v>832</v>
      </c>
      <c r="B754" s="2">
        <f t="shared" si="22"/>
        <v>38657</v>
      </c>
      <c r="C754" s="1">
        <f t="shared" si="23"/>
        <v>49.78</v>
      </c>
    </row>
    <row r="755" spans="1:3">
      <c r="A755" s="99" t="s">
        <v>833</v>
      </c>
      <c r="B755" s="2">
        <f t="shared" si="22"/>
        <v>38657</v>
      </c>
      <c r="C755" s="1">
        <f t="shared" si="23"/>
        <v>49.69</v>
      </c>
    </row>
    <row r="756" spans="1:3">
      <c r="A756" s="99" t="s">
        <v>834</v>
      </c>
      <c r="B756" s="2">
        <f t="shared" si="22"/>
        <v>38687</v>
      </c>
      <c r="C756" s="1">
        <f t="shared" si="23"/>
        <v>50.71</v>
      </c>
    </row>
    <row r="757" spans="1:3">
      <c r="A757" s="99" t="s">
        <v>835</v>
      </c>
      <c r="B757" s="2">
        <f t="shared" si="22"/>
        <v>38687</v>
      </c>
      <c r="C757" s="1">
        <f t="shared" si="23"/>
        <v>51.87</v>
      </c>
    </row>
    <row r="758" spans="1:3">
      <c r="A758" s="99" t="s">
        <v>836</v>
      </c>
      <c r="B758" s="2">
        <f t="shared" si="22"/>
        <v>38687</v>
      </c>
      <c r="C758" s="1">
        <f t="shared" si="23"/>
        <v>52.72</v>
      </c>
    </row>
    <row r="759" spans="1:3">
      <c r="A759" s="99" t="s">
        <v>837</v>
      </c>
      <c r="B759" s="2">
        <f t="shared" si="22"/>
        <v>38687</v>
      </c>
      <c r="C759" s="1">
        <f t="shared" si="23"/>
        <v>52.85</v>
      </c>
    </row>
    <row r="760" spans="1:3">
      <c r="A760" s="99" t="s">
        <v>838</v>
      </c>
      <c r="B760" s="2">
        <f t="shared" si="22"/>
        <v>38687</v>
      </c>
      <c r="C760" s="1">
        <f t="shared" si="23"/>
        <v>52.88</v>
      </c>
    </row>
    <row r="761" spans="1:3">
      <c r="A761" s="99" t="s">
        <v>839</v>
      </c>
      <c r="B761" s="2">
        <f t="shared" si="22"/>
        <v>38687</v>
      </c>
      <c r="C761" s="1">
        <f t="shared" si="23"/>
        <v>52.94</v>
      </c>
    </row>
    <row r="762" spans="1:3">
      <c r="A762" s="99" t="s">
        <v>840</v>
      </c>
      <c r="B762" s="2">
        <f t="shared" si="22"/>
        <v>38687</v>
      </c>
      <c r="C762" s="1">
        <f t="shared" si="23"/>
        <v>53.95</v>
      </c>
    </row>
    <row r="763" spans="1:3">
      <c r="A763" s="99" t="s">
        <v>841</v>
      </c>
      <c r="B763" s="2">
        <f t="shared" si="22"/>
        <v>38687</v>
      </c>
      <c r="C763" s="1">
        <f t="shared" si="23"/>
        <v>53.5</v>
      </c>
    </row>
    <row r="764" spans="1:3">
      <c r="A764" s="99" t="s">
        <v>842</v>
      </c>
      <c r="B764" s="2">
        <f t="shared" si="22"/>
        <v>38687</v>
      </c>
      <c r="C764" s="1">
        <f t="shared" si="23"/>
        <v>54.44</v>
      </c>
    </row>
    <row r="765" spans="1:3">
      <c r="A765" s="99" t="s">
        <v>843</v>
      </c>
      <c r="B765" s="2">
        <f t="shared" si="22"/>
        <v>38687</v>
      </c>
      <c r="C765" s="1">
        <f t="shared" si="23"/>
        <v>54.62</v>
      </c>
    </row>
    <row r="766" spans="1:3">
      <c r="A766" s="99" t="s">
        <v>844</v>
      </c>
      <c r="B766" s="2">
        <f t="shared" si="22"/>
        <v>38687</v>
      </c>
      <c r="C766" s="1">
        <f t="shared" si="23"/>
        <v>54.44</v>
      </c>
    </row>
    <row r="767" spans="1:3">
      <c r="A767" s="99" t="s">
        <v>845</v>
      </c>
      <c r="B767" s="2">
        <f t="shared" si="22"/>
        <v>38687</v>
      </c>
      <c r="C767" s="1">
        <f t="shared" si="23"/>
        <v>53.25</v>
      </c>
    </row>
    <row r="768" spans="1:3">
      <c r="A768" s="99" t="s">
        <v>846</v>
      </c>
      <c r="B768" s="2">
        <f t="shared" si="22"/>
        <v>38687</v>
      </c>
      <c r="C768" s="1">
        <f t="shared" si="23"/>
        <v>51.62</v>
      </c>
    </row>
    <row r="769" spans="1:3">
      <c r="A769" s="99" t="s">
        <v>847</v>
      </c>
      <c r="B769" s="2">
        <f t="shared" si="22"/>
        <v>38687</v>
      </c>
      <c r="C769" s="1">
        <f t="shared" si="23"/>
        <v>51.37</v>
      </c>
    </row>
    <row r="770" spans="1:3">
      <c r="A770" s="99" t="s">
        <v>848</v>
      </c>
      <c r="B770" s="2">
        <f t="shared" ref="B770:B833" si="24">DATE(MID(A770,19,4),MID(A770,24,2),"1")</f>
        <v>38687</v>
      </c>
      <c r="C770" s="1">
        <f t="shared" si="23"/>
        <v>51.43</v>
      </c>
    </row>
    <row r="771" spans="1:3">
      <c r="A771" s="99" t="s">
        <v>849</v>
      </c>
      <c r="B771" s="2">
        <f t="shared" si="24"/>
        <v>38687</v>
      </c>
      <c r="C771" s="1">
        <f t="shared" ref="C771:C834" si="25">IF(LEN(A771)=43,_xlfn.NUMBERVALUE(MID(A771,36,5)),_xlfn.NUMBERVALUE(MID(A771,36,6)))</f>
        <v>51.98</v>
      </c>
    </row>
    <row r="772" spans="1:3">
      <c r="A772" s="99" t="s">
        <v>850</v>
      </c>
      <c r="B772" s="2">
        <f t="shared" si="24"/>
        <v>38687</v>
      </c>
      <c r="C772" s="1">
        <f t="shared" si="25"/>
        <v>51.53</v>
      </c>
    </row>
    <row r="773" spans="1:3">
      <c r="A773" s="99" t="s">
        <v>851</v>
      </c>
      <c r="B773" s="2">
        <f t="shared" si="24"/>
        <v>38687</v>
      </c>
      <c r="C773" s="1">
        <f t="shared" si="25"/>
        <v>51.14</v>
      </c>
    </row>
    <row r="774" spans="1:3">
      <c r="A774" s="99" t="s">
        <v>852</v>
      </c>
      <c r="B774" s="2">
        <f t="shared" si="24"/>
        <v>38687</v>
      </c>
      <c r="C774" s="1">
        <f t="shared" si="25"/>
        <v>51.73</v>
      </c>
    </row>
    <row r="775" spans="1:3">
      <c r="A775" s="99" t="s">
        <v>853</v>
      </c>
      <c r="B775" s="2">
        <f t="shared" si="24"/>
        <v>38687</v>
      </c>
      <c r="C775" s="1">
        <f t="shared" si="25"/>
        <v>52.9</v>
      </c>
    </row>
    <row r="776" spans="1:3">
      <c r="A776" s="99" t="s">
        <v>854</v>
      </c>
      <c r="B776" s="2">
        <f t="shared" si="24"/>
        <v>38687</v>
      </c>
      <c r="C776" s="1">
        <f t="shared" si="25"/>
        <v>53.47</v>
      </c>
    </row>
    <row r="777" spans="1:3">
      <c r="A777" s="99" t="s">
        <v>855</v>
      </c>
      <c r="B777" s="2">
        <f t="shared" si="24"/>
        <v>38718</v>
      </c>
      <c r="C777" s="1">
        <f t="shared" si="25"/>
        <v>55.6</v>
      </c>
    </row>
    <row r="778" spans="1:3">
      <c r="A778" s="99" t="s">
        <v>856</v>
      </c>
      <c r="B778" s="2">
        <f t="shared" si="24"/>
        <v>38718</v>
      </c>
      <c r="C778" s="1">
        <f t="shared" si="25"/>
        <v>56.38</v>
      </c>
    </row>
    <row r="779" spans="1:3">
      <c r="A779" s="99" t="s">
        <v>857</v>
      </c>
      <c r="B779" s="2">
        <f t="shared" si="24"/>
        <v>38718</v>
      </c>
      <c r="C779" s="1">
        <f t="shared" si="25"/>
        <v>56.61</v>
      </c>
    </row>
    <row r="780" spans="1:3">
      <c r="A780" s="99" t="s">
        <v>858</v>
      </c>
      <c r="B780" s="2">
        <f t="shared" si="24"/>
        <v>38718</v>
      </c>
      <c r="C780" s="1">
        <f t="shared" si="25"/>
        <v>56.78</v>
      </c>
    </row>
    <row r="781" spans="1:3">
      <c r="A781" s="99" t="s">
        <v>859</v>
      </c>
      <c r="B781" s="2">
        <f t="shared" si="24"/>
        <v>38718</v>
      </c>
      <c r="C781" s="1">
        <f t="shared" si="25"/>
        <v>57.29</v>
      </c>
    </row>
    <row r="782" spans="1:3">
      <c r="A782" s="99" t="s">
        <v>860</v>
      </c>
      <c r="B782" s="2">
        <f t="shared" si="24"/>
        <v>38718</v>
      </c>
      <c r="C782" s="1">
        <f t="shared" si="25"/>
        <v>57.11</v>
      </c>
    </row>
    <row r="783" spans="1:3">
      <c r="A783" s="99" t="s">
        <v>861</v>
      </c>
      <c r="B783" s="2">
        <f t="shared" si="24"/>
        <v>38718</v>
      </c>
      <c r="C783" s="1">
        <f t="shared" si="25"/>
        <v>56.87</v>
      </c>
    </row>
    <row r="784" spans="1:3">
      <c r="A784" s="99" t="s">
        <v>862</v>
      </c>
      <c r="B784" s="2">
        <f t="shared" si="24"/>
        <v>38718</v>
      </c>
      <c r="C784" s="1">
        <f t="shared" si="25"/>
        <v>57.63</v>
      </c>
    </row>
    <row r="785" spans="1:3">
      <c r="A785" s="99" t="s">
        <v>863</v>
      </c>
      <c r="B785" s="2">
        <f t="shared" si="24"/>
        <v>38718</v>
      </c>
      <c r="C785" s="1">
        <f t="shared" si="25"/>
        <v>57.16</v>
      </c>
    </row>
    <row r="786" spans="1:3">
      <c r="A786" s="99" t="s">
        <v>864</v>
      </c>
      <c r="B786" s="2">
        <f t="shared" si="24"/>
        <v>38718</v>
      </c>
      <c r="C786" s="1">
        <f t="shared" si="25"/>
        <v>57.76</v>
      </c>
    </row>
    <row r="787" spans="1:3">
      <c r="A787" s="99" t="s">
        <v>865</v>
      </c>
      <c r="B787" s="2">
        <f t="shared" si="24"/>
        <v>38718</v>
      </c>
      <c r="C787" s="1">
        <f t="shared" si="25"/>
        <v>58.58</v>
      </c>
    </row>
    <row r="788" spans="1:3">
      <c r="A788" s="99" t="s">
        <v>866</v>
      </c>
      <c r="B788" s="2">
        <f t="shared" si="24"/>
        <v>38718</v>
      </c>
      <c r="C788" s="1">
        <f t="shared" si="25"/>
        <v>59.42</v>
      </c>
    </row>
    <row r="789" spans="1:3">
      <c r="A789" s="99" t="s">
        <v>867</v>
      </c>
      <c r="B789" s="2">
        <f t="shared" si="24"/>
        <v>38718</v>
      </c>
      <c r="C789" s="1">
        <f t="shared" si="25"/>
        <v>59.26</v>
      </c>
    </row>
    <row r="790" spans="1:3">
      <c r="A790" s="99" t="s">
        <v>868</v>
      </c>
      <c r="B790" s="2">
        <f t="shared" si="24"/>
        <v>38718</v>
      </c>
      <c r="C790" s="1">
        <f t="shared" si="25"/>
        <v>60.63</v>
      </c>
    </row>
    <row r="791" spans="1:3">
      <c r="A791" s="99" t="s">
        <v>869</v>
      </c>
      <c r="B791" s="2">
        <f t="shared" si="24"/>
        <v>38718</v>
      </c>
      <c r="C791" s="1">
        <f t="shared" si="25"/>
        <v>60.9</v>
      </c>
    </row>
    <row r="792" spans="1:3">
      <c r="A792" s="99" t="s">
        <v>870</v>
      </c>
      <c r="B792" s="2">
        <f t="shared" si="24"/>
        <v>38718</v>
      </c>
      <c r="C792" s="1">
        <f t="shared" si="25"/>
        <v>60.51</v>
      </c>
    </row>
    <row r="793" spans="1:3">
      <c r="A793" s="99" t="s">
        <v>871</v>
      </c>
      <c r="B793" s="2">
        <f t="shared" si="24"/>
        <v>38718</v>
      </c>
      <c r="C793" s="1">
        <f t="shared" si="25"/>
        <v>59.33</v>
      </c>
    </row>
    <row r="794" spans="1:3">
      <c r="A794" s="99" t="s">
        <v>872</v>
      </c>
      <c r="B794" s="2">
        <f t="shared" si="24"/>
        <v>38718</v>
      </c>
      <c r="C794" s="1">
        <f t="shared" si="25"/>
        <v>59.3</v>
      </c>
    </row>
    <row r="795" spans="1:3">
      <c r="A795" s="99" t="s">
        <v>873</v>
      </c>
      <c r="B795" s="2">
        <f t="shared" si="24"/>
        <v>38718</v>
      </c>
      <c r="C795" s="1">
        <f t="shared" si="25"/>
        <v>60.22</v>
      </c>
    </row>
    <row r="796" spans="1:3">
      <c r="A796" s="99" t="s">
        <v>874</v>
      </c>
      <c r="B796" s="2">
        <f t="shared" si="24"/>
        <v>38718</v>
      </c>
      <c r="C796" s="1">
        <f t="shared" si="25"/>
        <v>60.42</v>
      </c>
    </row>
    <row r="797" spans="1:3">
      <c r="A797" s="99" t="s">
        <v>875</v>
      </c>
      <c r="B797" s="2">
        <f t="shared" si="24"/>
        <v>38718</v>
      </c>
      <c r="C797" s="1">
        <f t="shared" si="25"/>
        <v>60.4</v>
      </c>
    </row>
    <row r="798" spans="1:3">
      <c r="A798" s="99" t="s">
        <v>876</v>
      </c>
      <c r="B798" s="2">
        <f t="shared" si="24"/>
        <v>38749</v>
      </c>
      <c r="C798" s="1">
        <f t="shared" si="25"/>
        <v>60.77</v>
      </c>
    </row>
    <row r="799" spans="1:3">
      <c r="A799" s="99" t="s">
        <v>877</v>
      </c>
      <c r="B799" s="2">
        <f t="shared" si="24"/>
        <v>38749</v>
      </c>
      <c r="C799" s="1">
        <f t="shared" si="25"/>
        <v>59.49</v>
      </c>
    </row>
    <row r="800" spans="1:3">
      <c r="A800" s="99" t="s">
        <v>878</v>
      </c>
      <c r="B800" s="2">
        <f t="shared" si="24"/>
        <v>38749</v>
      </c>
      <c r="C800" s="1">
        <f t="shared" si="25"/>
        <v>58.33</v>
      </c>
    </row>
    <row r="801" spans="1:3">
      <c r="A801" s="99" t="s">
        <v>879</v>
      </c>
      <c r="B801" s="2">
        <f t="shared" si="24"/>
        <v>38749</v>
      </c>
      <c r="C801" s="1">
        <f t="shared" si="25"/>
        <v>59.34</v>
      </c>
    </row>
    <row r="802" spans="1:3">
      <c r="A802" s="99" t="s">
        <v>880</v>
      </c>
      <c r="B802" s="2">
        <f t="shared" si="24"/>
        <v>38749</v>
      </c>
      <c r="C802" s="1">
        <f t="shared" si="25"/>
        <v>58.17</v>
      </c>
    </row>
    <row r="803" spans="1:3">
      <c r="A803" s="99" t="s">
        <v>881</v>
      </c>
      <c r="B803" s="2">
        <f t="shared" si="24"/>
        <v>38749</v>
      </c>
      <c r="C803" s="1">
        <f t="shared" si="25"/>
        <v>57.19</v>
      </c>
    </row>
    <row r="804" spans="1:3">
      <c r="A804" s="99" t="s">
        <v>882</v>
      </c>
      <c r="B804" s="2">
        <f t="shared" si="24"/>
        <v>38749</v>
      </c>
      <c r="C804" s="1">
        <f t="shared" si="25"/>
        <v>57.17</v>
      </c>
    </row>
    <row r="805" spans="1:3">
      <c r="A805" s="99" t="s">
        <v>883</v>
      </c>
      <c r="B805" s="2">
        <f t="shared" si="24"/>
        <v>38749</v>
      </c>
      <c r="C805" s="1">
        <f t="shared" si="25"/>
        <v>56.63</v>
      </c>
    </row>
    <row r="806" spans="1:3">
      <c r="A806" s="99" t="s">
        <v>884</v>
      </c>
      <c r="B806" s="2">
        <f t="shared" si="24"/>
        <v>38749</v>
      </c>
      <c r="C806" s="1">
        <f t="shared" si="25"/>
        <v>55.85</v>
      </c>
    </row>
    <row r="807" spans="1:3">
      <c r="A807" s="99" t="s">
        <v>885</v>
      </c>
      <c r="B807" s="2">
        <f t="shared" si="24"/>
        <v>38749</v>
      </c>
      <c r="C807" s="1">
        <f t="shared" si="25"/>
        <v>55.3</v>
      </c>
    </row>
    <row r="808" spans="1:3">
      <c r="A808" s="99" t="s">
        <v>886</v>
      </c>
      <c r="B808" s="2">
        <f t="shared" si="24"/>
        <v>38749</v>
      </c>
      <c r="C808" s="1">
        <f t="shared" si="25"/>
        <v>54.35</v>
      </c>
    </row>
    <row r="809" spans="1:3">
      <c r="A809" s="99" t="s">
        <v>887</v>
      </c>
      <c r="B809" s="2">
        <f t="shared" si="24"/>
        <v>38749</v>
      </c>
      <c r="C809" s="1">
        <f t="shared" si="25"/>
        <v>53.62</v>
      </c>
    </row>
    <row r="810" spans="1:3">
      <c r="A810" s="99" t="s">
        <v>888</v>
      </c>
      <c r="B810" s="2">
        <f t="shared" si="24"/>
        <v>38749</v>
      </c>
      <c r="C810" s="1">
        <f t="shared" si="25"/>
        <v>54.58</v>
      </c>
    </row>
    <row r="811" spans="1:3">
      <c r="A811" s="99" t="s">
        <v>889</v>
      </c>
      <c r="B811" s="2">
        <f t="shared" si="24"/>
        <v>38749</v>
      </c>
      <c r="C811" s="1">
        <f t="shared" si="25"/>
        <v>55.78</v>
      </c>
    </row>
    <row r="812" spans="1:3">
      <c r="A812" s="99" t="s">
        <v>890</v>
      </c>
      <c r="B812" s="2">
        <f t="shared" si="24"/>
        <v>38749</v>
      </c>
      <c r="C812" s="1">
        <f t="shared" si="25"/>
        <v>56.07</v>
      </c>
    </row>
    <row r="813" spans="1:3">
      <c r="A813" s="99" t="s">
        <v>891</v>
      </c>
      <c r="B813" s="2">
        <f t="shared" si="24"/>
        <v>38749</v>
      </c>
      <c r="C813" s="1">
        <f t="shared" si="25"/>
        <v>55.72</v>
      </c>
    </row>
    <row r="814" spans="1:3">
      <c r="A814" s="99" t="s">
        <v>892</v>
      </c>
      <c r="B814" s="2">
        <f t="shared" si="24"/>
        <v>38749</v>
      </c>
      <c r="C814" s="1">
        <f t="shared" si="25"/>
        <v>55.18</v>
      </c>
    </row>
    <row r="815" spans="1:3">
      <c r="A815" s="99" t="s">
        <v>893</v>
      </c>
      <c r="B815" s="2">
        <f t="shared" si="24"/>
        <v>38749</v>
      </c>
      <c r="C815" s="1">
        <f t="shared" si="25"/>
        <v>56.43</v>
      </c>
    </row>
    <row r="816" spans="1:3">
      <c r="A816" s="99" t="s">
        <v>894</v>
      </c>
      <c r="B816" s="2">
        <f t="shared" si="24"/>
        <v>38749</v>
      </c>
      <c r="C816" s="1">
        <f t="shared" si="25"/>
        <v>56.38</v>
      </c>
    </row>
    <row r="817" spans="1:3">
      <c r="A817" s="99" t="s">
        <v>895</v>
      </c>
      <c r="B817" s="2">
        <f t="shared" si="24"/>
        <v>38749</v>
      </c>
      <c r="C817" s="1">
        <f t="shared" si="25"/>
        <v>56.01</v>
      </c>
    </row>
    <row r="818" spans="1:3">
      <c r="A818" s="99" t="s">
        <v>896</v>
      </c>
      <c r="B818" s="2">
        <f t="shared" si="24"/>
        <v>38777</v>
      </c>
      <c r="C818" s="1">
        <f t="shared" si="25"/>
        <v>57.13</v>
      </c>
    </row>
    <row r="819" spans="1:3">
      <c r="A819" s="99" t="s">
        <v>897</v>
      </c>
      <c r="B819" s="2">
        <f t="shared" si="24"/>
        <v>38777</v>
      </c>
      <c r="C819" s="1">
        <f t="shared" si="25"/>
        <v>58.1</v>
      </c>
    </row>
    <row r="820" spans="1:3">
      <c r="A820" s="99" t="s">
        <v>898</v>
      </c>
      <c r="B820" s="2">
        <f t="shared" si="24"/>
        <v>38777</v>
      </c>
      <c r="C820" s="1">
        <f t="shared" si="25"/>
        <v>59.17</v>
      </c>
    </row>
    <row r="821" spans="1:3">
      <c r="A821" s="99" t="s">
        <v>899</v>
      </c>
      <c r="B821" s="2">
        <f t="shared" si="24"/>
        <v>38777</v>
      </c>
      <c r="C821" s="1">
        <f t="shared" si="25"/>
        <v>58.64</v>
      </c>
    </row>
    <row r="822" spans="1:3">
      <c r="A822" s="99" t="s">
        <v>900</v>
      </c>
      <c r="B822" s="2">
        <f t="shared" si="24"/>
        <v>38777</v>
      </c>
      <c r="C822" s="1">
        <f t="shared" si="25"/>
        <v>57.47</v>
      </c>
    </row>
    <row r="823" spans="1:3">
      <c r="A823" s="99" t="s">
        <v>901</v>
      </c>
      <c r="B823" s="2">
        <f t="shared" si="24"/>
        <v>38777</v>
      </c>
      <c r="C823" s="1">
        <f t="shared" si="25"/>
        <v>56.04</v>
      </c>
    </row>
    <row r="824" spans="1:3">
      <c r="A824" s="99" t="s">
        <v>902</v>
      </c>
      <c r="B824" s="2">
        <f t="shared" si="24"/>
        <v>38777</v>
      </c>
      <c r="C824" s="1">
        <f t="shared" si="25"/>
        <v>55.73</v>
      </c>
    </row>
    <row r="825" spans="1:3">
      <c r="A825" s="99" t="s">
        <v>903</v>
      </c>
      <c r="B825" s="2">
        <f t="shared" si="24"/>
        <v>38777</v>
      </c>
      <c r="C825" s="1">
        <f t="shared" si="25"/>
        <v>56.18</v>
      </c>
    </row>
    <row r="826" spans="1:3">
      <c r="A826" s="99" t="s">
        <v>904</v>
      </c>
      <c r="B826" s="2">
        <f t="shared" si="24"/>
        <v>38777</v>
      </c>
      <c r="C826" s="1">
        <f t="shared" si="25"/>
        <v>56.41</v>
      </c>
    </row>
    <row r="827" spans="1:3">
      <c r="A827" s="99" t="s">
        <v>905</v>
      </c>
      <c r="B827" s="2">
        <f t="shared" si="24"/>
        <v>38777</v>
      </c>
      <c r="C827" s="1">
        <f t="shared" si="25"/>
        <v>57.69</v>
      </c>
    </row>
    <row r="828" spans="1:3">
      <c r="A828" s="99" t="s">
        <v>906</v>
      </c>
      <c r="B828" s="2">
        <f t="shared" si="24"/>
        <v>38777</v>
      </c>
      <c r="C828" s="1">
        <f t="shared" si="25"/>
        <v>58.3</v>
      </c>
    </row>
    <row r="829" spans="1:3">
      <c r="A829" s="99" t="s">
        <v>907</v>
      </c>
      <c r="B829" s="2">
        <f t="shared" si="24"/>
        <v>38777</v>
      </c>
      <c r="C829" s="1">
        <f t="shared" si="25"/>
        <v>57.45</v>
      </c>
    </row>
    <row r="830" spans="1:3">
      <c r="A830" s="99" t="s">
        <v>908</v>
      </c>
      <c r="B830" s="2">
        <f t="shared" si="24"/>
        <v>38777</v>
      </c>
      <c r="C830" s="1">
        <f t="shared" si="25"/>
        <v>58.47</v>
      </c>
    </row>
    <row r="831" spans="1:3">
      <c r="A831" s="99" t="s">
        <v>909</v>
      </c>
      <c r="B831" s="2">
        <f t="shared" si="24"/>
        <v>38777</v>
      </c>
      <c r="C831" s="1">
        <f t="shared" si="25"/>
        <v>57.32</v>
      </c>
    </row>
    <row r="832" spans="1:3">
      <c r="A832" s="99" t="s">
        <v>910</v>
      </c>
      <c r="B832" s="2">
        <f t="shared" si="24"/>
        <v>38777</v>
      </c>
      <c r="C832" s="1">
        <f t="shared" si="25"/>
        <v>56.14</v>
      </c>
    </row>
    <row r="833" spans="1:3">
      <c r="A833" s="99" t="s">
        <v>911</v>
      </c>
      <c r="B833" s="2">
        <f t="shared" si="24"/>
        <v>38777</v>
      </c>
      <c r="C833" s="1">
        <f t="shared" si="25"/>
        <v>56.78</v>
      </c>
    </row>
    <row r="834" spans="1:3">
      <c r="A834" s="99" t="s">
        <v>912</v>
      </c>
      <c r="B834" s="2">
        <f t="shared" ref="B834:B897" si="26">DATE(MID(A834,19,4),MID(A834,24,2),"1")</f>
        <v>38777</v>
      </c>
      <c r="C834" s="1">
        <f t="shared" si="25"/>
        <v>57.14</v>
      </c>
    </row>
    <row r="835" spans="1:3">
      <c r="A835" s="99" t="s">
        <v>913</v>
      </c>
      <c r="B835" s="2">
        <f t="shared" si="26"/>
        <v>38777</v>
      </c>
      <c r="C835" s="1">
        <f t="shared" ref="C835:C898" si="27">IF(LEN(A835)=43,_xlfn.NUMBERVALUE(MID(A835,36,5)),_xlfn.NUMBERVALUE(MID(A835,36,6)))</f>
        <v>58.05</v>
      </c>
    </row>
    <row r="836" spans="1:3">
      <c r="A836" s="99" t="s">
        <v>914</v>
      </c>
      <c r="B836" s="2">
        <f t="shared" si="26"/>
        <v>38777</v>
      </c>
      <c r="C836" s="1">
        <f t="shared" si="27"/>
        <v>58.02</v>
      </c>
    </row>
    <row r="837" spans="1:3">
      <c r="A837" s="99" t="s">
        <v>915</v>
      </c>
      <c r="B837" s="2">
        <f t="shared" si="26"/>
        <v>38777</v>
      </c>
      <c r="C837" s="1">
        <f t="shared" si="27"/>
        <v>59.05</v>
      </c>
    </row>
    <row r="838" spans="1:3">
      <c r="A838" s="99" t="s">
        <v>916</v>
      </c>
      <c r="B838" s="2">
        <f t="shared" si="26"/>
        <v>38777</v>
      </c>
      <c r="C838" s="1">
        <f t="shared" si="27"/>
        <v>59.95</v>
      </c>
    </row>
    <row r="839" spans="1:3">
      <c r="A839" s="99" t="s">
        <v>917</v>
      </c>
      <c r="B839" s="2">
        <f t="shared" si="26"/>
        <v>38777</v>
      </c>
      <c r="C839" s="1">
        <f t="shared" si="27"/>
        <v>60.64</v>
      </c>
    </row>
    <row r="840" spans="1:3">
      <c r="A840" s="99" t="s">
        <v>918</v>
      </c>
      <c r="B840" s="2">
        <f t="shared" si="26"/>
        <v>38777</v>
      </c>
      <c r="C840" s="1">
        <f t="shared" si="27"/>
        <v>61.17</v>
      </c>
    </row>
    <row r="841" spans="1:3">
      <c r="A841" s="99" t="s">
        <v>919</v>
      </c>
      <c r="B841" s="2">
        <f t="shared" si="26"/>
        <v>38808</v>
      </c>
      <c r="C841" s="1">
        <f t="shared" si="27"/>
        <v>61.82</v>
      </c>
    </row>
    <row r="842" spans="1:3">
      <c r="A842" s="99" t="s">
        <v>920</v>
      </c>
      <c r="B842" s="2">
        <f t="shared" si="26"/>
        <v>38808</v>
      </c>
      <c r="C842" s="1">
        <f t="shared" si="27"/>
        <v>61.01</v>
      </c>
    </row>
    <row r="843" spans="1:3">
      <c r="A843" s="99" t="s">
        <v>921</v>
      </c>
      <c r="B843" s="2">
        <f t="shared" si="26"/>
        <v>38808</v>
      </c>
      <c r="C843" s="1">
        <f t="shared" si="27"/>
        <v>61.08</v>
      </c>
    </row>
    <row r="844" spans="1:3">
      <c r="A844" s="99" t="s">
        <v>922</v>
      </c>
      <c r="B844" s="2">
        <f t="shared" si="26"/>
        <v>38808</v>
      </c>
      <c r="C844" s="1">
        <f t="shared" si="27"/>
        <v>62.13</v>
      </c>
    </row>
    <row r="845" spans="1:3">
      <c r="A845" s="99" t="s">
        <v>923</v>
      </c>
      <c r="B845" s="2">
        <f t="shared" si="26"/>
        <v>38808</v>
      </c>
      <c r="C845" s="1">
        <f t="shared" si="27"/>
        <v>61.8</v>
      </c>
    </row>
    <row r="846" spans="1:3">
      <c r="A846" s="99" t="s">
        <v>924</v>
      </c>
      <c r="B846" s="2">
        <f t="shared" si="26"/>
        <v>38808</v>
      </c>
      <c r="C846" s="1">
        <f t="shared" si="27"/>
        <v>62.61</v>
      </c>
    </row>
    <row r="847" spans="1:3">
      <c r="A847" s="99" t="s">
        <v>925</v>
      </c>
      <c r="B847" s="2">
        <f t="shared" si="26"/>
        <v>38808</v>
      </c>
      <c r="C847" s="1">
        <f t="shared" si="27"/>
        <v>63.61</v>
      </c>
    </row>
    <row r="848" spans="1:3">
      <c r="A848" s="99" t="s">
        <v>926</v>
      </c>
      <c r="B848" s="2">
        <f t="shared" si="26"/>
        <v>38808</v>
      </c>
      <c r="C848" s="1">
        <f t="shared" si="27"/>
        <v>63.84</v>
      </c>
    </row>
    <row r="849" spans="1:3">
      <c r="A849" s="99" t="s">
        <v>927</v>
      </c>
      <c r="B849" s="2">
        <f t="shared" si="26"/>
        <v>38808</v>
      </c>
      <c r="C849" s="1">
        <f t="shared" si="27"/>
        <v>63.82</v>
      </c>
    </row>
    <row r="850" spans="1:3">
      <c r="A850" s="99" t="s">
        <v>928</v>
      </c>
      <c r="B850" s="2">
        <f t="shared" si="26"/>
        <v>38808</v>
      </c>
      <c r="C850" s="1">
        <f t="shared" si="27"/>
        <v>65.02</v>
      </c>
    </row>
    <row r="851" spans="1:3">
      <c r="A851" s="99" t="s">
        <v>929</v>
      </c>
      <c r="B851" s="2">
        <f t="shared" si="26"/>
        <v>38808</v>
      </c>
      <c r="C851" s="1">
        <f t="shared" si="27"/>
        <v>65.8</v>
      </c>
    </row>
    <row r="852" spans="1:3">
      <c r="A852" s="99" t="s">
        <v>930</v>
      </c>
      <c r="B852" s="2">
        <f t="shared" si="26"/>
        <v>38808</v>
      </c>
      <c r="C852" s="1">
        <f t="shared" si="27"/>
        <v>66.36</v>
      </c>
    </row>
    <row r="853" spans="1:3">
      <c r="A853" s="99" t="s">
        <v>931</v>
      </c>
      <c r="B853" s="2">
        <f t="shared" si="26"/>
        <v>38808</v>
      </c>
      <c r="C853" s="1">
        <f t="shared" si="27"/>
        <v>67</v>
      </c>
    </row>
    <row r="854" spans="1:3">
      <c r="A854" s="99" t="s">
        <v>932</v>
      </c>
      <c r="B854" s="2">
        <f t="shared" si="26"/>
        <v>38808</v>
      </c>
      <c r="C854" s="1">
        <f t="shared" si="27"/>
        <v>66.84</v>
      </c>
    </row>
    <row r="855" spans="1:3">
      <c r="A855" s="99" t="s">
        <v>933</v>
      </c>
      <c r="B855" s="2">
        <f t="shared" si="26"/>
        <v>38808</v>
      </c>
      <c r="C855" s="1">
        <f t="shared" si="27"/>
        <v>67.37</v>
      </c>
    </row>
    <row r="856" spans="1:3">
      <c r="A856" s="99" t="s">
        <v>934</v>
      </c>
      <c r="B856" s="2">
        <f t="shared" si="26"/>
        <v>38808</v>
      </c>
      <c r="C856" s="1">
        <f t="shared" si="27"/>
        <v>66.209999999999994</v>
      </c>
    </row>
    <row r="857" spans="1:3">
      <c r="A857" s="99" t="s">
        <v>935</v>
      </c>
      <c r="B857" s="2">
        <f t="shared" si="26"/>
        <v>38808</v>
      </c>
      <c r="C857" s="1">
        <f t="shared" si="27"/>
        <v>66.94</v>
      </c>
    </row>
    <row r="858" spans="1:3">
      <c r="A858" s="99" t="s">
        <v>936</v>
      </c>
      <c r="B858" s="2">
        <f t="shared" si="26"/>
        <v>38808</v>
      </c>
      <c r="C858" s="1">
        <f t="shared" si="27"/>
        <v>65.63</v>
      </c>
    </row>
    <row r="859" spans="1:3">
      <c r="A859" s="99" t="s">
        <v>937</v>
      </c>
      <c r="B859" s="2">
        <f t="shared" si="26"/>
        <v>38808</v>
      </c>
      <c r="C859" s="1">
        <f t="shared" si="27"/>
        <v>65.48</v>
      </c>
    </row>
    <row r="860" spans="1:3">
      <c r="A860" s="99" t="s">
        <v>938</v>
      </c>
      <c r="B860" s="2">
        <f t="shared" si="26"/>
        <v>38838</v>
      </c>
      <c r="C860" s="1">
        <f t="shared" si="27"/>
        <v>66.2</v>
      </c>
    </row>
    <row r="861" spans="1:3">
      <c r="A861" s="99" t="s">
        <v>939</v>
      </c>
      <c r="B861" s="2">
        <f t="shared" si="26"/>
        <v>38838</v>
      </c>
      <c r="C861" s="1">
        <f t="shared" si="27"/>
        <v>68.37</v>
      </c>
    </row>
    <row r="862" spans="1:3">
      <c r="A862" s="99" t="s">
        <v>940</v>
      </c>
      <c r="B862" s="2">
        <f t="shared" si="26"/>
        <v>38838</v>
      </c>
      <c r="C862" s="1">
        <f t="shared" si="27"/>
        <v>68.05</v>
      </c>
    </row>
    <row r="863" spans="1:3">
      <c r="A863" s="99" t="s">
        <v>941</v>
      </c>
      <c r="B863" s="2">
        <f t="shared" si="26"/>
        <v>38838</v>
      </c>
      <c r="C863" s="1">
        <f t="shared" si="27"/>
        <v>66.069999999999993</v>
      </c>
    </row>
    <row r="864" spans="1:3">
      <c r="A864" s="99" t="s">
        <v>942</v>
      </c>
      <c r="B864" s="2">
        <f t="shared" si="26"/>
        <v>38838</v>
      </c>
      <c r="C864" s="1">
        <f t="shared" si="27"/>
        <v>64.98</v>
      </c>
    </row>
    <row r="865" spans="1:3">
      <c r="A865" s="99" t="s">
        <v>943</v>
      </c>
      <c r="B865" s="2">
        <f t="shared" si="26"/>
        <v>38838</v>
      </c>
      <c r="C865" s="1">
        <f t="shared" si="27"/>
        <v>64.510000000000005</v>
      </c>
    </row>
    <row r="866" spans="1:3">
      <c r="A866" s="99" t="s">
        <v>944</v>
      </c>
      <c r="B866" s="2">
        <f t="shared" si="26"/>
        <v>38838</v>
      </c>
      <c r="C866" s="1">
        <f t="shared" si="27"/>
        <v>65.05</v>
      </c>
    </row>
    <row r="867" spans="1:3">
      <c r="A867" s="99" t="s">
        <v>945</v>
      </c>
      <c r="B867" s="2">
        <f t="shared" si="26"/>
        <v>38838</v>
      </c>
      <c r="C867" s="1">
        <f t="shared" si="27"/>
        <v>65.599999999999994</v>
      </c>
    </row>
    <row r="868" spans="1:3">
      <c r="A868" s="99" t="s">
        <v>946</v>
      </c>
      <c r="B868" s="2">
        <f t="shared" si="26"/>
        <v>38838</v>
      </c>
      <c r="C868" s="1">
        <f t="shared" si="27"/>
        <v>67.27</v>
      </c>
    </row>
    <row r="869" spans="1:3">
      <c r="A869" s="99" t="s">
        <v>947</v>
      </c>
      <c r="B869" s="2">
        <f t="shared" si="26"/>
        <v>38838</v>
      </c>
      <c r="C869" s="1">
        <f t="shared" si="27"/>
        <v>67.02</v>
      </c>
    </row>
    <row r="870" spans="1:3">
      <c r="A870" s="99" t="s">
        <v>948</v>
      </c>
      <c r="B870" s="2">
        <f t="shared" si="26"/>
        <v>38838</v>
      </c>
      <c r="C870" s="1">
        <f t="shared" si="27"/>
        <v>64.67</v>
      </c>
    </row>
    <row r="871" spans="1:3">
      <c r="A871" s="99" t="s">
        <v>949</v>
      </c>
      <c r="B871" s="2">
        <f t="shared" si="26"/>
        <v>38838</v>
      </c>
      <c r="C871" s="1">
        <f t="shared" si="27"/>
        <v>63.83</v>
      </c>
    </row>
    <row r="872" spans="1:3">
      <c r="A872" s="99" t="s">
        <v>950</v>
      </c>
      <c r="B872" s="2">
        <f t="shared" si="26"/>
        <v>38838</v>
      </c>
      <c r="C872" s="1">
        <f t="shared" si="27"/>
        <v>63.75</v>
      </c>
    </row>
    <row r="873" spans="1:3">
      <c r="A873" s="99" t="s">
        <v>951</v>
      </c>
      <c r="B873" s="2">
        <f t="shared" si="26"/>
        <v>38838</v>
      </c>
      <c r="C873" s="1">
        <f t="shared" si="27"/>
        <v>62.95</v>
      </c>
    </row>
    <row r="874" spans="1:3">
      <c r="A874" s="99" t="s">
        <v>952</v>
      </c>
      <c r="B874" s="2">
        <f t="shared" si="26"/>
        <v>38838</v>
      </c>
      <c r="C874" s="1">
        <f t="shared" si="27"/>
        <v>63.42</v>
      </c>
    </row>
    <row r="875" spans="1:3">
      <c r="A875" s="99" t="s">
        <v>953</v>
      </c>
      <c r="B875" s="2">
        <f t="shared" si="26"/>
        <v>38838</v>
      </c>
      <c r="C875" s="1">
        <f t="shared" si="27"/>
        <v>62.51</v>
      </c>
    </row>
    <row r="876" spans="1:3">
      <c r="A876" s="99" t="s">
        <v>954</v>
      </c>
      <c r="B876" s="2">
        <f t="shared" si="26"/>
        <v>38838</v>
      </c>
      <c r="C876" s="1">
        <f t="shared" si="27"/>
        <v>64.45</v>
      </c>
    </row>
    <row r="877" spans="1:3">
      <c r="A877" s="99" t="s">
        <v>955</v>
      </c>
      <c r="B877" s="2">
        <f t="shared" si="26"/>
        <v>38838</v>
      </c>
      <c r="C877" s="1">
        <f t="shared" si="27"/>
        <v>64.48</v>
      </c>
    </row>
    <row r="878" spans="1:3">
      <c r="A878" s="99" t="s">
        <v>956</v>
      </c>
      <c r="B878" s="2">
        <f t="shared" si="26"/>
        <v>38838</v>
      </c>
      <c r="C878" s="1">
        <f t="shared" si="27"/>
        <v>63.91</v>
      </c>
    </row>
    <row r="879" spans="1:3">
      <c r="A879" s="99" t="s">
        <v>957</v>
      </c>
      <c r="B879" s="2">
        <f t="shared" si="26"/>
        <v>38838</v>
      </c>
      <c r="C879" s="1">
        <f t="shared" si="27"/>
        <v>65.099999999999994</v>
      </c>
    </row>
    <row r="880" spans="1:3">
      <c r="A880" s="99" t="s">
        <v>958</v>
      </c>
      <c r="B880" s="2">
        <f t="shared" si="26"/>
        <v>38838</v>
      </c>
      <c r="C880" s="1">
        <f t="shared" si="27"/>
        <v>65.12</v>
      </c>
    </row>
    <row r="881" spans="1:3">
      <c r="A881" s="99" t="s">
        <v>959</v>
      </c>
      <c r="B881" s="2">
        <f t="shared" si="26"/>
        <v>38838</v>
      </c>
      <c r="C881" s="1">
        <f t="shared" si="27"/>
        <v>65.41</v>
      </c>
    </row>
    <row r="882" spans="1:3">
      <c r="A882" s="99" t="s">
        <v>960</v>
      </c>
      <c r="B882" s="2">
        <f t="shared" si="26"/>
        <v>38838</v>
      </c>
      <c r="C882" s="1">
        <f t="shared" si="27"/>
        <v>64.88</v>
      </c>
    </row>
    <row r="883" spans="1:3">
      <c r="A883" s="99" t="s">
        <v>961</v>
      </c>
      <c r="B883" s="2">
        <f t="shared" si="26"/>
        <v>38869</v>
      </c>
      <c r="C883" s="1">
        <f t="shared" si="27"/>
        <v>64.84</v>
      </c>
    </row>
    <row r="884" spans="1:3">
      <c r="A884" s="99" t="s">
        <v>962</v>
      </c>
      <c r="B884" s="2">
        <f t="shared" si="26"/>
        <v>38869</v>
      </c>
      <c r="C884" s="1">
        <f t="shared" si="27"/>
        <v>65.010000000000005</v>
      </c>
    </row>
    <row r="885" spans="1:3">
      <c r="A885" s="99" t="s">
        <v>963</v>
      </c>
      <c r="B885" s="2">
        <f t="shared" si="26"/>
        <v>38869</v>
      </c>
      <c r="C885" s="1">
        <f t="shared" si="27"/>
        <v>66.48</v>
      </c>
    </row>
    <row r="886" spans="1:3">
      <c r="A886" s="99" t="s">
        <v>964</v>
      </c>
      <c r="B886" s="2">
        <f t="shared" si="26"/>
        <v>38869</v>
      </c>
      <c r="C886" s="1">
        <f t="shared" si="27"/>
        <v>65.930000000000007</v>
      </c>
    </row>
    <row r="887" spans="1:3">
      <c r="A887" s="99" t="s">
        <v>965</v>
      </c>
      <c r="B887" s="2">
        <f t="shared" si="26"/>
        <v>38869</v>
      </c>
      <c r="C887" s="1">
        <f t="shared" si="27"/>
        <v>65.430000000000007</v>
      </c>
    </row>
    <row r="888" spans="1:3">
      <c r="A888" s="99" t="s">
        <v>966</v>
      </c>
      <c r="B888" s="2">
        <f t="shared" si="26"/>
        <v>38869</v>
      </c>
      <c r="C888" s="1">
        <f t="shared" si="27"/>
        <v>63.84</v>
      </c>
    </row>
    <row r="889" spans="1:3">
      <c r="A889" s="99" t="s">
        <v>967</v>
      </c>
      <c r="B889" s="2">
        <f t="shared" si="26"/>
        <v>38869</v>
      </c>
      <c r="C889" s="1">
        <f t="shared" si="27"/>
        <v>64.849999999999994</v>
      </c>
    </row>
    <row r="890" spans="1:3">
      <c r="A890" s="99" t="s">
        <v>968</v>
      </c>
      <c r="B890" s="2">
        <f t="shared" si="26"/>
        <v>38869</v>
      </c>
      <c r="C890" s="1">
        <f t="shared" si="27"/>
        <v>65.41</v>
      </c>
    </row>
    <row r="891" spans="1:3">
      <c r="A891" s="99" t="s">
        <v>969</v>
      </c>
      <c r="B891" s="2">
        <f t="shared" si="26"/>
        <v>38869</v>
      </c>
      <c r="C891" s="1">
        <f t="shared" si="27"/>
        <v>63.2</v>
      </c>
    </row>
    <row r="892" spans="1:3">
      <c r="A892" s="99" t="s">
        <v>970</v>
      </c>
      <c r="B892" s="2">
        <f t="shared" si="26"/>
        <v>38869</v>
      </c>
      <c r="C892" s="1">
        <f t="shared" si="27"/>
        <v>62.66</v>
      </c>
    </row>
    <row r="893" spans="1:3">
      <c r="A893" s="99" t="s">
        <v>971</v>
      </c>
      <c r="B893" s="2">
        <f t="shared" si="26"/>
        <v>38869</v>
      </c>
      <c r="C893" s="1">
        <f t="shared" si="27"/>
        <v>63.1</v>
      </c>
    </row>
    <row r="894" spans="1:3">
      <c r="A894" s="99" t="s">
        <v>972</v>
      </c>
      <c r="B894" s="2">
        <f t="shared" si="26"/>
        <v>38869</v>
      </c>
      <c r="C894" s="1">
        <f t="shared" si="27"/>
        <v>63.02</v>
      </c>
    </row>
    <row r="895" spans="1:3">
      <c r="A895" s="99" t="s">
        <v>973</v>
      </c>
      <c r="B895" s="2">
        <f t="shared" si="26"/>
        <v>38869</v>
      </c>
      <c r="C895" s="1">
        <f t="shared" si="27"/>
        <v>62.64</v>
      </c>
    </row>
    <row r="896" spans="1:3">
      <c r="A896" s="99" t="s">
        <v>974</v>
      </c>
      <c r="B896" s="2">
        <f t="shared" si="26"/>
        <v>38869</v>
      </c>
      <c r="C896" s="1">
        <f t="shared" si="27"/>
        <v>62.95</v>
      </c>
    </row>
    <row r="897" spans="1:3">
      <c r="A897" s="99" t="s">
        <v>975</v>
      </c>
      <c r="B897" s="2">
        <f t="shared" si="26"/>
        <v>38869</v>
      </c>
      <c r="C897" s="1">
        <f t="shared" si="27"/>
        <v>62.87</v>
      </c>
    </row>
    <row r="898" spans="1:3">
      <c r="A898" s="99" t="s">
        <v>976</v>
      </c>
      <c r="B898" s="2">
        <f t="shared" ref="B898:B961" si="28">DATE(MID(A898,19,4),MID(A898,24,2),"1")</f>
        <v>38869</v>
      </c>
      <c r="C898" s="1">
        <f t="shared" si="27"/>
        <v>64.36</v>
      </c>
    </row>
    <row r="899" spans="1:3">
      <c r="A899" s="99" t="s">
        <v>977</v>
      </c>
      <c r="B899" s="2">
        <f t="shared" si="28"/>
        <v>38869</v>
      </c>
      <c r="C899" s="1">
        <f t="shared" ref="C899:C962" si="29">IF(LEN(A899)=43,_xlfn.NUMBERVALUE(MID(A899,36,5)),_xlfn.NUMBERVALUE(MID(A899,36,6)))</f>
        <v>64.400000000000006</v>
      </c>
    </row>
    <row r="900" spans="1:3">
      <c r="A900" s="99" t="s">
        <v>978</v>
      </c>
      <c r="B900" s="2">
        <f t="shared" si="28"/>
        <v>38869</v>
      </c>
      <c r="C900" s="1">
        <f t="shared" si="29"/>
        <v>64.59</v>
      </c>
    </row>
    <row r="901" spans="1:3">
      <c r="A901" s="99" t="s">
        <v>979</v>
      </c>
      <c r="B901" s="2">
        <f t="shared" si="28"/>
        <v>38869</v>
      </c>
      <c r="C901" s="1">
        <f t="shared" si="29"/>
        <v>65.790000000000006</v>
      </c>
    </row>
    <row r="902" spans="1:3">
      <c r="A902" s="99" t="s">
        <v>980</v>
      </c>
      <c r="B902" s="2">
        <f t="shared" si="28"/>
        <v>38869</v>
      </c>
      <c r="C902" s="1">
        <f t="shared" si="29"/>
        <v>65.89</v>
      </c>
    </row>
    <row r="903" spans="1:3">
      <c r="A903" s="99" t="s">
        <v>981</v>
      </c>
      <c r="B903" s="2">
        <f t="shared" si="28"/>
        <v>38869</v>
      </c>
      <c r="C903" s="1">
        <f t="shared" si="29"/>
        <v>66.599999999999994</v>
      </c>
    </row>
    <row r="904" spans="1:3">
      <c r="A904" s="99" t="s">
        <v>982</v>
      </c>
      <c r="B904" s="2">
        <f t="shared" si="28"/>
        <v>38869</v>
      </c>
      <c r="C904" s="1">
        <f t="shared" si="29"/>
        <v>67.290000000000006</v>
      </c>
    </row>
    <row r="905" spans="1:3">
      <c r="A905" s="99" t="s">
        <v>983</v>
      </c>
      <c r="B905" s="2">
        <f t="shared" si="28"/>
        <v>38899</v>
      </c>
      <c r="C905" s="1">
        <f t="shared" si="29"/>
        <v>68.28</v>
      </c>
    </row>
    <row r="906" spans="1:3">
      <c r="A906" s="99" t="s">
        <v>984</v>
      </c>
      <c r="B906" s="2">
        <f t="shared" si="28"/>
        <v>38899</v>
      </c>
      <c r="C906" s="1">
        <f t="shared" si="29"/>
        <v>67.849999999999994</v>
      </c>
    </row>
    <row r="907" spans="1:3">
      <c r="A907" s="99" t="s">
        <v>985</v>
      </c>
      <c r="B907" s="2">
        <f t="shared" si="28"/>
        <v>38899</v>
      </c>
      <c r="C907" s="1">
        <f t="shared" si="29"/>
        <v>67.92</v>
      </c>
    </row>
    <row r="908" spans="1:3">
      <c r="A908" s="99" t="s">
        <v>986</v>
      </c>
      <c r="B908" s="2">
        <f t="shared" si="28"/>
        <v>38899</v>
      </c>
      <c r="C908" s="1">
        <f t="shared" si="29"/>
        <v>68.739999999999995</v>
      </c>
    </row>
    <row r="909" spans="1:3">
      <c r="A909" s="99" t="s">
        <v>987</v>
      </c>
      <c r="B909" s="2">
        <f t="shared" si="28"/>
        <v>38899</v>
      </c>
      <c r="C909" s="1">
        <f t="shared" si="29"/>
        <v>68.77</v>
      </c>
    </row>
    <row r="910" spans="1:3">
      <c r="A910" s="99" t="s">
        <v>988</v>
      </c>
      <c r="B910" s="2">
        <f t="shared" si="28"/>
        <v>38899</v>
      </c>
      <c r="C910" s="1">
        <f t="shared" si="29"/>
        <v>67.900000000000006</v>
      </c>
    </row>
    <row r="911" spans="1:3">
      <c r="A911" s="99" t="s">
        <v>989</v>
      </c>
      <c r="B911" s="2">
        <f t="shared" si="28"/>
        <v>38899</v>
      </c>
      <c r="C911" s="1">
        <f t="shared" si="29"/>
        <v>68.099999999999994</v>
      </c>
    </row>
    <row r="912" spans="1:3">
      <c r="A912" s="99" t="s">
        <v>990</v>
      </c>
      <c r="B912" s="2">
        <f t="shared" si="28"/>
        <v>38899</v>
      </c>
      <c r="C912" s="1">
        <f t="shared" si="29"/>
        <v>68.66</v>
      </c>
    </row>
    <row r="913" spans="1:3">
      <c r="A913" s="99" t="s">
        <v>991</v>
      </c>
      <c r="B913" s="2">
        <f t="shared" si="28"/>
        <v>38899</v>
      </c>
      <c r="C913" s="1">
        <f t="shared" si="29"/>
        <v>70.27</v>
      </c>
    </row>
    <row r="914" spans="1:3">
      <c r="A914" s="99" t="s">
        <v>992</v>
      </c>
      <c r="B914" s="2">
        <f t="shared" si="28"/>
        <v>38899</v>
      </c>
      <c r="C914" s="1">
        <f t="shared" si="29"/>
        <v>71.709999999999994</v>
      </c>
    </row>
    <row r="915" spans="1:3">
      <c r="A915" s="99" t="s">
        <v>993</v>
      </c>
      <c r="B915" s="2">
        <f t="shared" si="28"/>
        <v>38899</v>
      </c>
      <c r="C915" s="1">
        <f t="shared" si="29"/>
        <v>71.400000000000006</v>
      </c>
    </row>
    <row r="916" spans="1:3">
      <c r="A916" s="99" t="s">
        <v>994</v>
      </c>
      <c r="B916" s="2">
        <f t="shared" si="28"/>
        <v>38899</v>
      </c>
      <c r="C916" s="1">
        <f t="shared" si="29"/>
        <v>70.290000000000006</v>
      </c>
    </row>
    <row r="917" spans="1:3">
      <c r="A917" s="99" t="s">
        <v>995</v>
      </c>
      <c r="B917" s="2">
        <f t="shared" si="28"/>
        <v>38899</v>
      </c>
      <c r="C917" s="1">
        <f t="shared" si="29"/>
        <v>68.459999999999994</v>
      </c>
    </row>
    <row r="918" spans="1:3">
      <c r="A918" s="99" t="s">
        <v>996</v>
      </c>
      <c r="B918" s="2">
        <f t="shared" si="28"/>
        <v>38899</v>
      </c>
      <c r="C918" s="1">
        <f t="shared" si="29"/>
        <v>68.45</v>
      </c>
    </row>
    <row r="919" spans="1:3">
      <c r="A919" s="99" t="s">
        <v>997</v>
      </c>
      <c r="B919" s="2">
        <f t="shared" si="28"/>
        <v>38899</v>
      </c>
      <c r="C919" s="1">
        <f t="shared" si="29"/>
        <v>68.44</v>
      </c>
    </row>
    <row r="920" spans="1:3">
      <c r="A920" s="99" t="s">
        <v>998</v>
      </c>
      <c r="B920" s="2">
        <f t="shared" si="28"/>
        <v>38899</v>
      </c>
      <c r="C920" s="1">
        <f t="shared" si="29"/>
        <v>67.989999999999995</v>
      </c>
    </row>
    <row r="921" spans="1:3">
      <c r="A921" s="99" t="s">
        <v>999</v>
      </c>
      <c r="B921" s="2">
        <f t="shared" si="28"/>
        <v>38899</v>
      </c>
      <c r="C921" s="1">
        <f t="shared" si="29"/>
        <v>68.709999999999994</v>
      </c>
    </row>
    <row r="922" spans="1:3">
      <c r="A922" s="99" t="s">
        <v>1000</v>
      </c>
      <c r="B922" s="2">
        <f t="shared" si="28"/>
        <v>38899</v>
      </c>
      <c r="C922" s="1">
        <f t="shared" si="29"/>
        <v>68.25</v>
      </c>
    </row>
    <row r="923" spans="1:3">
      <c r="A923" s="99" t="s">
        <v>1001</v>
      </c>
      <c r="B923" s="2">
        <f t="shared" si="28"/>
        <v>38899</v>
      </c>
      <c r="C923" s="1">
        <f t="shared" si="29"/>
        <v>69.069999999999993</v>
      </c>
    </row>
    <row r="924" spans="1:3">
      <c r="A924" s="99" t="s">
        <v>1002</v>
      </c>
      <c r="B924" s="2">
        <f t="shared" si="28"/>
        <v>38899</v>
      </c>
      <c r="C924" s="1">
        <f t="shared" si="29"/>
        <v>68.97</v>
      </c>
    </row>
    <row r="925" spans="1:3">
      <c r="A925" s="99" t="s">
        <v>1003</v>
      </c>
      <c r="B925" s="2">
        <f t="shared" si="28"/>
        <v>38899</v>
      </c>
      <c r="C925" s="1">
        <f t="shared" si="29"/>
        <v>68.42</v>
      </c>
    </row>
    <row r="926" spans="1:3">
      <c r="A926" s="99" t="s">
        <v>1004</v>
      </c>
      <c r="B926" s="2">
        <f t="shared" si="28"/>
        <v>38930</v>
      </c>
      <c r="C926" s="1">
        <f t="shared" si="29"/>
        <v>69.97</v>
      </c>
    </row>
    <row r="927" spans="1:3">
      <c r="A927" s="99" t="s">
        <v>1005</v>
      </c>
      <c r="B927" s="2">
        <f t="shared" si="28"/>
        <v>38930</v>
      </c>
      <c r="C927" s="1">
        <f t="shared" si="29"/>
        <v>71.2</v>
      </c>
    </row>
    <row r="928" spans="1:3">
      <c r="A928" s="99" t="s">
        <v>1006</v>
      </c>
      <c r="B928" s="2">
        <f t="shared" si="28"/>
        <v>38930</v>
      </c>
      <c r="C928" s="1">
        <f t="shared" si="29"/>
        <v>71.08</v>
      </c>
    </row>
    <row r="929" spans="1:3">
      <c r="A929" s="99" t="s">
        <v>1007</v>
      </c>
      <c r="B929" s="2">
        <f t="shared" si="28"/>
        <v>38930</v>
      </c>
      <c r="C929" s="1">
        <f t="shared" si="29"/>
        <v>71.08</v>
      </c>
    </row>
    <row r="930" spans="1:3">
      <c r="A930" s="99" t="s">
        <v>1008</v>
      </c>
      <c r="B930" s="2">
        <f t="shared" si="28"/>
        <v>38930</v>
      </c>
      <c r="C930" s="1">
        <f t="shared" si="29"/>
        <v>72.12</v>
      </c>
    </row>
    <row r="931" spans="1:3">
      <c r="A931" s="99" t="s">
        <v>1009</v>
      </c>
      <c r="B931" s="2">
        <f t="shared" si="28"/>
        <v>38930</v>
      </c>
      <c r="C931" s="1">
        <f t="shared" si="29"/>
        <v>72.680000000000007</v>
      </c>
    </row>
    <row r="932" spans="1:3">
      <c r="A932" s="99" t="s">
        <v>1010</v>
      </c>
      <c r="B932" s="2">
        <f t="shared" si="28"/>
        <v>38930</v>
      </c>
      <c r="C932" s="1">
        <f t="shared" si="29"/>
        <v>72.540000000000006</v>
      </c>
    </row>
    <row r="933" spans="1:3">
      <c r="A933" s="99" t="s">
        <v>1011</v>
      </c>
      <c r="B933" s="2">
        <f t="shared" si="28"/>
        <v>38930</v>
      </c>
      <c r="C933" s="1">
        <f t="shared" si="29"/>
        <v>70.94</v>
      </c>
    </row>
    <row r="934" spans="1:3">
      <c r="A934" s="99" t="s">
        <v>1012</v>
      </c>
      <c r="B934" s="2">
        <f t="shared" si="28"/>
        <v>38930</v>
      </c>
      <c r="C934" s="1">
        <f t="shared" si="29"/>
        <v>70.34</v>
      </c>
    </row>
    <row r="935" spans="1:3">
      <c r="A935" s="99" t="s">
        <v>1013</v>
      </c>
      <c r="B935" s="2">
        <f t="shared" si="28"/>
        <v>38930</v>
      </c>
      <c r="C935" s="1">
        <f t="shared" si="29"/>
        <v>69.540000000000006</v>
      </c>
    </row>
    <row r="936" spans="1:3">
      <c r="A936" s="99" t="s">
        <v>1014</v>
      </c>
      <c r="B936" s="2">
        <f t="shared" si="28"/>
        <v>38930</v>
      </c>
      <c r="C936" s="1">
        <f t="shared" si="29"/>
        <v>69.010000000000005</v>
      </c>
    </row>
    <row r="937" spans="1:3">
      <c r="A937" s="99" t="s">
        <v>1015</v>
      </c>
      <c r="B937" s="2">
        <f t="shared" si="28"/>
        <v>38930</v>
      </c>
      <c r="C937" s="1">
        <f t="shared" si="29"/>
        <v>68.239999999999995</v>
      </c>
    </row>
    <row r="938" spans="1:3">
      <c r="A938" s="99" t="s">
        <v>1016</v>
      </c>
      <c r="B938" s="2">
        <f t="shared" si="28"/>
        <v>38930</v>
      </c>
      <c r="C938" s="1">
        <f t="shared" si="29"/>
        <v>66.849999999999994</v>
      </c>
    </row>
    <row r="939" spans="1:3">
      <c r="A939" s="99" t="s">
        <v>1017</v>
      </c>
      <c r="B939" s="2">
        <f t="shared" si="28"/>
        <v>38930</v>
      </c>
      <c r="C939" s="1">
        <f t="shared" si="29"/>
        <v>67.02</v>
      </c>
    </row>
    <row r="940" spans="1:3">
      <c r="A940" s="99" t="s">
        <v>1018</v>
      </c>
      <c r="B940" s="2">
        <f t="shared" si="28"/>
        <v>38930</v>
      </c>
      <c r="C940" s="1">
        <f t="shared" si="29"/>
        <v>67.92</v>
      </c>
    </row>
    <row r="941" spans="1:3">
      <c r="A941" s="99" t="s">
        <v>1019</v>
      </c>
      <c r="B941" s="2">
        <f t="shared" si="28"/>
        <v>38930</v>
      </c>
      <c r="C941" s="1">
        <f t="shared" si="29"/>
        <v>67.989999999999995</v>
      </c>
    </row>
    <row r="942" spans="1:3">
      <c r="A942" s="99" t="s">
        <v>1020</v>
      </c>
      <c r="B942" s="2">
        <f t="shared" si="28"/>
        <v>38930</v>
      </c>
      <c r="C942" s="1">
        <f t="shared" si="29"/>
        <v>67.34</v>
      </c>
    </row>
    <row r="943" spans="1:3">
      <c r="A943" s="99" t="s">
        <v>1021</v>
      </c>
      <c r="B943" s="2">
        <f t="shared" si="28"/>
        <v>38930</v>
      </c>
      <c r="C943" s="1">
        <f t="shared" si="29"/>
        <v>67</v>
      </c>
    </row>
    <row r="944" spans="1:3">
      <c r="A944" s="99" t="s">
        <v>1022</v>
      </c>
      <c r="B944" s="2">
        <f t="shared" si="28"/>
        <v>38930</v>
      </c>
      <c r="C944" s="1">
        <f t="shared" si="29"/>
        <v>68.099999999999994</v>
      </c>
    </row>
    <row r="945" spans="1:3">
      <c r="A945" s="99" t="s">
        <v>1023</v>
      </c>
      <c r="B945" s="2">
        <f t="shared" si="28"/>
        <v>38930</v>
      </c>
      <c r="C945" s="1">
        <f t="shared" si="29"/>
        <v>66.03</v>
      </c>
    </row>
    <row r="946" spans="1:3">
      <c r="A946" s="99" t="s">
        <v>1024</v>
      </c>
      <c r="B946" s="2">
        <f t="shared" si="28"/>
        <v>38930</v>
      </c>
      <c r="C946" s="1">
        <f t="shared" si="29"/>
        <v>65.400000000000006</v>
      </c>
    </row>
    <row r="947" spans="1:3">
      <c r="A947" s="99" t="s">
        <v>1025</v>
      </c>
      <c r="B947" s="2">
        <f t="shared" si="28"/>
        <v>38930</v>
      </c>
      <c r="C947" s="1">
        <f t="shared" si="29"/>
        <v>65</v>
      </c>
    </row>
    <row r="948" spans="1:3">
      <c r="A948" s="99" t="s">
        <v>1026</v>
      </c>
      <c r="B948" s="2">
        <f t="shared" si="28"/>
        <v>38930</v>
      </c>
      <c r="C948" s="1">
        <f t="shared" si="29"/>
        <v>65.180000000000007</v>
      </c>
    </row>
    <row r="949" spans="1:3">
      <c r="A949" s="99" t="s">
        <v>1027</v>
      </c>
      <c r="B949" s="2">
        <f t="shared" si="28"/>
        <v>38961</v>
      </c>
      <c r="C949" s="1">
        <f t="shared" si="29"/>
        <v>65.349999999999994</v>
      </c>
    </row>
    <row r="950" spans="1:3">
      <c r="A950" s="99" t="s">
        <v>1028</v>
      </c>
      <c r="B950" s="2">
        <f t="shared" si="28"/>
        <v>38961</v>
      </c>
      <c r="C950" s="1">
        <f t="shared" si="29"/>
        <v>64.13</v>
      </c>
    </row>
    <row r="951" spans="1:3">
      <c r="A951" s="99" t="s">
        <v>1029</v>
      </c>
      <c r="B951" s="2">
        <f t="shared" si="28"/>
        <v>38961</v>
      </c>
      <c r="C951" s="1">
        <f t="shared" si="29"/>
        <v>63.54</v>
      </c>
    </row>
    <row r="952" spans="1:3">
      <c r="A952" s="99" t="s">
        <v>1030</v>
      </c>
      <c r="B952" s="2">
        <f t="shared" si="28"/>
        <v>38961</v>
      </c>
      <c r="C952" s="1">
        <f t="shared" si="29"/>
        <v>63.27</v>
      </c>
    </row>
    <row r="953" spans="1:3">
      <c r="A953" s="99" t="s">
        <v>1031</v>
      </c>
      <c r="B953" s="2">
        <f t="shared" si="28"/>
        <v>38961</v>
      </c>
      <c r="C953" s="1">
        <f t="shared" si="29"/>
        <v>62.74</v>
      </c>
    </row>
    <row r="954" spans="1:3">
      <c r="A954" s="99" t="s">
        <v>1032</v>
      </c>
      <c r="B954" s="2">
        <f t="shared" si="28"/>
        <v>38961</v>
      </c>
      <c r="C954" s="1">
        <f t="shared" si="29"/>
        <v>62.04</v>
      </c>
    </row>
    <row r="955" spans="1:3">
      <c r="A955" s="99" t="s">
        <v>1033</v>
      </c>
      <c r="B955" s="2">
        <f t="shared" si="28"/>
        <v>38961</v>
      </c>
      <c r="C955" s="1">
        <f t="shared" si="29"/>
        <v>60.7</v>
      </c>
    </row>
    <row r="956" spans="1:3">
      <c r="A956" s="99" t="s">
        <v>1034</v>
      </c>
      <c r="B956" s="2">
        <f t="shared" si="28"/>
        <v>38961</v>
      </c>
      <c r="C956" s="1">
        <f t="shared" si="29"/>
        <v>60.37</v>
      </c>
    </row>
    <row r="957" spans="1:3">
      <c r="A957" s="99" t="s">
        <v>1035</v>
      </c>
      <c r="B957" s="2">
        <f t="shared" si="28"/>
        <v>38961</v>
      </c>
      <c r="C957" s="1">
        <f t="shared" si="29"/>
        <v>58.95</v>
      </c>
    </row>
    <row r="958" spans="1:3">
      <c r="A958" s="99" t="s">
        <v>1036</v>
      </c>
      <c r="B958" s="2">
        <f t="shared" si="28"/>
        <v>38961</v>
      </c>
      <c r="C958" s="1">
        <f t="shared" si="29"/>
        <v>59.22</v>
      </c>
    </row>
    <row r="959" spans="1:3">
      <c r="A959" s="99" t="s">
        <v>1037</v>
      </c>
      <c r="B959" s="2">
        <f t="shared" si="28"/>
        <v>38961</v>
      </c>
      <c r="C959" s="1">
        <f t="shared" si="29"/>
        <v>58.45</v>
      </c>
    </row>
    <row r="960" spans="1:3">
      <c r="A960" s="99" t="s">
        <v>1038</v>
      </c>
      <c r="B960" s="2">
        <f t="shared" si="28"/>
        <v>38961</v>
      </c>
      <c r="C960" s="1">
        <f t="shared" si="29"/>
        <v>58.67</v>
      </c>
    </row>
    <row r="961" spans="1:3">
      <c r="A961" s="99" t="s">
        <v>1039</v>
      </c>
      <c r="B961" s="2">
        <f t="shared" si="28"/>
        <v>38961</v>
      </c>
      <c r="C961" s="1">
        <f t="shared" si="29"/>
        <v>58.85</v>
      </c>
    </row>
    <row r="962" spans="1:3">
      <c r="A962" s="99" t="s">
        <v>1040</v>
      </c>
      <c r="B962" s="2">
        <f t="shared" ref="B962:B1025" si="30">DATE(MID(A962,19,4),MID(A962,24,2),"1")</f>
        <v>38961</v>
      </c>
      <c r="C962" s="1">
        <f t="shared" si="29"/>
        <v>56.23</v>
      </c>
    </row>
    <row r="963" spans="1:3">
      <c r="A963" s="99" t="s">
        <v>1041</v>
      </c>
      <c r="B963" s="2">
        <f t="shared" si="30"/>
        <v>38961</v>
      </c>
      <c r="C963" s="1">
        <f t="shared" ref="C963:C1026" si="31">IF(LEN(A963)=43,_xlfn.NUMBERVALUE(MID(A963,36,5)),_xlfn.NUMBERVALUE(MID(A963,36,6)))</f>
        <v>55.92</v>
      </c>
    </row>
    <row r="964" spans="1:3">
      <c r="A964" s="99" t="s">
        <v>1042</v>
      </c>
      <c r="B964" s="2">
        <f t="shared" si="30"/>
        <v>38961</v>
      </c>
      <c r="C964" s="1">
        <f t="shared" si="31"/>
        <v>56.15</v>
      </c>
    </row>
    <row r="965" spans="1:3">
      <c r="A965" s="99" t="s">
        <v>1043</v>
      </c>
      <c r="B965" s="2">
        <f t="shared" si="30"/>
        <v>38961</v>
      </c>
      <c r="C965" s="1">
        <f t="shared" si="31"/>
        <v>54.92</v>
      </c>
    </row>
    <row r="966" spans="1:3">
      <c r="A966" s="99" t="s">
        <v>1044</v>
      </c>
      <c r="B966" s="2">
        <f t="shared" si="30"/>
        <v>38961</v>
      </c>
      <c r="C966" s="1">
        <f t="shared" si="31"/>
        <v>55.86</v>
      </c>
    </row>
    <row r="967" spans="1:3">
      <c r="A967" s="99" t="s">
        <v>1045</v>
      </c>
      <c r="B967" s="2">
        <f t="shared" si="30"/>
        <v>38961</v>
      </c>
      <c r="C967" s="1">
        <f t="shared" si="31"/>
        <v>55.92</v>
      </c>
    </row>
    <row r="968" spans="1:3">
      <c r="A968" s="99" t="s">
        <v>1046</v>
      </c>
      <c r="B968" s="2">
        <f t="shared" si="30"/>
        <v>38961</v>
      </c>
      <c r="C968" s="1">
        <f t="shared" si="31"/>
        <v>57.57</v>
      </c>
    </row>
    <row r="969" spans="1:3">
      <c r="A969" s="99" t="s">
        <v>1047</v>
      </c>
      <c r="B969" s="2">
        <f t="shared" si="30"/>
        <v>38961</v>
      </c>
      <c r="C969" s="1">
        <f t="shared" si="31"/>
        <v>57.38</v>
      </c>
    </row>
    <row r="970" spans="1:3">
      <c r="A970" s="99" t="s">
        <v>1048</v>
      </c>
      <c r="B970" s="2">
        <f t="shared" si="30"/>
        <v>38991</v>
      </c>
      <c r="C970" s="1">
        <f t="shared" si="31"/>
        <v>57.19</v>
      </c>
    </row>
    <row r="971" spans="1:3">
      <c r="A971" s="99" t="s">
        <v>1049</v>
      </c>
      <c r="B971" s="2">
        <f t="shared" si="30"/>
        <v>38991</v>
      </c>
      <c r="C971" s="1">
        <f t="shared" si="31"/>
        <v>54.99</v>
      </c>
    </row>
    <row r="972" spans="1:3">
      <c r="A972" s="99" t="s">
        <v>1050</v>
      </c>
      <c r="B972" s="2">
        <f t="shared" si="30"/>
        <v>38991</v>
      </c>
      <c r="C972" s="1">
        <f t="shared" si="31"/>
        <v>54.1</v>
      </c>
    </row>
    <row r="973" spans="1:3">
      <c r="A973" s="99" t="s">
        <v>1051</v>
      </c>
      <c r="B973" s="2">
        <f t="shared" si="30"/>
        <v>38991</v>
      </c>
      <c r="C973" s="1">
        <f t="shared" si="31"/>
        <v>55.27</v>
      </c>
    </row>
    <row r="974" spans="1:3">
      <c r="A974" s="99" t="s">
        <v>1052</v>
      </c>
      <c r="B974" s="2">
        <f t="shared" si="30"/>
        <v>38991</v>
      </c>
      <c r="C974" s="1">
        <f t="shared" si="31"/>
        <v>55.05</v>
      </c>
    </row>
    <row r="975" spans="1:3">
      <c r="A975" s="99" t="s">
        <v>1053</v>
      </c>
      <c r="B975" s="2">
        <f t="shared" si="30"/>
        <v>38991</v>
      </c>
      <c r="C975" s="1">
        <f t="shared" si="31"/>
        <v>55.7</v>
      </c>
    </row>
    <row r="976" spans="1:3">
      <c r="A976" s="99" t="s">
        <v>1054</v>
      </c>
      <c r="B976" s="2">
        <f t="shared" si="30"/>
        <v>38991</v>
      </c>
      <c r="C976" s="1">
        <f t="shared" si="31"/>
        <v>55.31</v>
      </c>
    </row>
    <row r="977" spans="1:3">
      <c r="A977" s="99" t="s">
        <v>1055</v>
      </c>
      <c r="B977" s="2">
        <f t="shared" si="30"/>
        <v>38991</v>
      </c>
      <c r="C977" s="1">
        <f t="shared" si="31"/>
        <v>54.16</v>
      </c>
    </row>
    <row r="978" spans="1:3">
      <c r="A978" s="99" t="s">
        <v>1056</v>
      </c>
      <c r="B978" s="2">
        <f t="shared" si="30"/>
        <v>38991</v>
      </c>
      <c r="C978" s="1">
        <f t="shared" si="31"/>
        <v>54.19</v>
      </c>
    </row>
    <row r="979" spans="1:3">
      <c r="A979" s="99" t="s">
        <v>1057</v>
      </c>
      <c r="B979" s="2">
        <f t="shared" si="30"/>
        <v>38991</v>
      </c>
      <c r="C979" s="1">
        <f t="shared" si="31"/>
        <v>54.9</v>
      </c>
    </row>
    <row r="980" spans="1:3">
      <c r="A980" s="99" t="s">
        <v>1058</v>
      </c>
      <c r="B980" s="2">
        <f t="shared" si="30"/>
        <v>38991</v>
      </c>
      <c r="C980" s="1">
        <f t="shared" si="31"/>
        <v>55.34</v>
      </c>
    </row>
    <row r="981" spans="1:3">
      <c r="A981" s="99" t="s">
        <v>1059</v>
      </c>
      <c r="B981" s="2">
        <f t="shared" si="30"/>
        <v>38991</v>
      </c>
      <c r="C981" s="1">
        <f t="shared" si="31"/>
        <v>56.17</v>
      </c>
    </row>
    <row r="982" spans="1:3">
      <c r="A982" s="99" t="s">
        <v>1060</v>
      </c>
      <c r="B982" s="2">
        <f t="shared" si="30"/>
        <v>38991</v>
      </c>
      <c r="C982" s="1">
        <f t="shared" si="31"/>
        <v>55.27</v>
      </c>
    </row>
    <row r="983" spans="1:3">
      <c r="A983" s="99" t="s">
        <v>1061</v>
      </c>
      <c r="B983" s="2">
        <f t="shared" si="30"/>
        <v>38991</v>
      </c>
      <c r="C983" s="1">
        <f t="shared" si="31"/>
        <v>54.56</v>
      </c>
    </row>
    <row r="984" spans="1:3">
      <c r="A984" s="99" t="s">
        <v>1062</v>
      </c>
      <c r="B984" s="2">
        <f t="shared" si="30"/>
        <v>38991</v>
      </c>
      <c r="C984" s="1">
        <f t="shared" si="31"/>
        <v>55.07</v>
      </c>
    </row>
    <row r="985" spans="1:3">
      <c r="A985" s="99" t="s">
        <v>1063</v>
      </c>
      <c r="B985" s="2">
        <f t="shared" si="30"/>
        <v>38991</v>
      </c>
      <c r="C985" s="1">
        <f t="shared" si="31"/>
        <v>53.44</v>
      </c>
    </row>
    <row r="986" spans="1:3">
      <c r="A986" s="99" t="s">
        <v>1064</v>
      </c>
      <c r="B986" s="2">
        <f t="shared" si="30"/>
        <v>38991</v>
      </c>
      <c r="C986" s="1">
        <f t="shared" si="31"/>
        <v>53.78</v>
      </c>
    </row>
    <row r="987" spans="1:3">
      <c r="A987" s="99" t="s">
        <v>1065</v>
      </c>
      <c r="B987" s="2">
        <f t="shared" si="30"/>
        <v>38991</v>
      </c>
      <c r="C987" s="1">
        <f t="shared" si="31"/>
        <v>54.96</v>
      </c>
    </row>
    <row r="988" spans="1:3">
      <c r="A988" s="99" t="s">
        <v>1066</v>
      </c>
      <c r="B988" s="2">
        <f t="shared" si="30"/>
        <v>38991</v>
      </c>
      <c r="C988" s="1">
        <f t="shared" si="31"/>
        <v>56.12</v>
      </c>
    </row>
    <row r="989" spans="1:3">
      <c r="A989" s="99" t="s">
        <v>1067</v>
      </c>
      <c r="B989" s="2">
        <f t="shared" si="30"/>
        <v>38991</v>
      </c>
      <c r="C989" s="1">
        <f t="shared" si="31"/>
        <v>55.53</v>
      </c>
    </row>
    <row r="990" spans="1:3">
      <c r="A990" s="99" t="s">
        <v>1068</v>
      </c>
      <c r="B990" s="2">
        <f t="shared" si="30"/>
        <v>38991</v>
      </c>
      <c r="C990" s="1">
        <f t="shared" si="31"/>
        <v>54.87</v>
      </c>
    </row>
    <row r="991" spans="1:3">
      <c r="A991" s="99" t="s">
        <v>1069</v>
      </c>
      <c r="B991" s="2">
        <f t="shared" si="30"/>
        <v>38991</v>
      </c>
      <c r="C991" s="1">
        <f t="shared" si="31"/>
        <v>53.37</v>
      </c>
    </row>
    <row r="992" spans="1:3">
      <c r="A992" s="99" t="s">
        <v>1070</v>
      </c>
      <c r="B992" s="2">
        <f t="shared" si="30"/>
        <v>39022</v>
      </c>
      <c r="C992" s="1">
        <f t="shared" si="31"/>
        <v>54.25</v>
      </c>
    </row>
    <row r="993" spans="1:3">
      <c r="A993" s="99" t="s">
        <v>1071</v>
      </c>
      <c r="B993" s="2">
        <f t="shared" si="30"/>
        <v>39022</v>
      </c>
      <c r="C993" s="1">
        <f t="shared" si="31"/>
        <v>54.25</v>
      </c>
    </row>
    <row r="994" spans="1:3">
      <c r="A994" s="99" t="s">
        <v>1072</v>
      </c>
      <c r="B994" s="2">
        <f t="shared" si="30"/>
        <v>39022</v>
      </c>
      <c r="C994" s="1">
        <f t="shared" si="31"/>
        <v>54.07</v>
      </c>
    </row>
    <row r="995" spans="1:3">
      <c r="A995" s="99" t="s">
        <v>1073</v>
      </c>
      <c r="B995" s="2">
        <f t="shared" si="30"/>
        <v>39022</v>
      </c>
      <c r="C995" s="1">
        <f t="shared" si="31"/>
        <v>54.91</v>
      </c>
    </row>
    <row r="996" spans="1:3">
      <c r="A996" s="99" t="s">
        <v>1074</v>
      </c>
      <c r="B996" s="2">
        <f t="shared" si="30"/>
        <v>39022</v>
      </c>
      <c r="C996" s="1">
        <f t="shared" si="31"/>
        <v>55.64</v>
      </c>
    </row>
    <row r="997" spans="1:3">
      <c r="A997" s="99" t="s">
        <v>1075</v>
      </c>
      <c r="B997" s="2">
        <f t="shared" si="30"/>
        <v>39022</v>
      </c>
      <c r="C997" s="1">
        <f t="shared" si="31"/>
        <v>55.18</v>
      </c>
    </row>
    <row r="998" spans="1:3">
      <c r="A998" s="99" t="s">
        <v>1076</v>
      </c>
      <c r="B998" s="2">
        <f t="shared" si="30"/>
        <v>39022</v>
      </c>
      <c r="C998" s="1">
        <f t="shared" si="31"/>
        <v>56.41</v>
      </c>
    </row>
    <row r="999" spans="1:3">
      <c r="A999" s="99" t="s">
        <v>1077</v>
      </c>
      <c r="B999" s="2">
        <f t="shared" si="30"/>
        <v>39022</v>
      </c>
      <c r="C999" s="1">
        <f t="shared" si="31"/>
        <v>56.57</v>
      </c>
    </row>
    <row r="1000" spans="1:3">
      <c r="A1000" s="99" t="s">
        <v>1078</v>
      </c>
      <c r="B1000" s="2">
        <f t="shared" si="30"/>
        <v>39022</v>
      </c>
      <c r="C1000" s="1">
        <f t="shared" si="31"/>
        <v>55.42</v>
      </c>
    </row>
    <row r="1001" spans="1:3">
      <c r="A1001" s="99" t="s">
        <v>1079</v>
      </c>
      <c r="B1001" s="2">
        <f t="shared" si="30"/>
        <v>39022</v>
      </c>
      <c r="C1001" s="1">
        <f t="shared" si="31"/>
        <v>55.19</v>
      </c>
    </row>
    <row r="1002" spans="1:3">
      <c r="A1002" s="99" t="s">
        <v>1080</v>
      </c>
      <c r="B1002" s="2">
        <f t="shared" si="30"/>
        <v>39022</v>
      </c>
      <c r="C1002" s="1">
        <f t="shared" si="31"/>
        <v>55.33</v>
      </c>
    </row>
    <row r="1003" spans="1:3">
      <c r="A1003" s="99" t="s">
        <v>1081</v>
      </c>
      <c r="B1003" s="2">
        <f t="shared" si="30"/>
        <v>39022</v>
      </c>
      <c r="C1003" s="1">
        <f t="shared" si="31"/>
        <v>55.44</v>
      </c>
    </row>
    <row r="1004" spans="1:3">
      <c r="A1004" s="99" t="s">
        <v>1082</v>
      </c>
      <c r="B1004" s="2">
        <f t="shared" si="30"/>
        <v>39022</v>
      </c>
      <c r="C1004" s="1">
        <f t="shared" si="31"/>
        <v>53.9</v>
      </c>
    </row>
    <row r="1005" spans="1:3">
      <c r="A1005" s="99" t="s">
        <v>1083</v>
      </c>
      <c r="B1005" s="2">
        <f t="shared" si="30"/>
        <v>39022</v>
      </c>
      <c r="C1005" s="1">
        <f t="shared" si="31"/>
        <v>54.03</v>
      </c>
    </row>
    <row r="1006" spans="1:3">
      <c r="A1006" s="99" t="s">
        <v>1084</v>
      </c>
      <c r="B1006" s="2">
        <f t="shared" si="30"/>
        <v>39022</v>
      </c>
      <c r="C1006" s="1">
        <f t="shared" si="31"/>
        <v>54.9</v>
      </c>
    </row>
    <row r="1007" spans="1:3">
      <c r="A1007" s="99" t="s">
        <v>1085</v>
      </c>
      <c r="B1007" s="2">
        <f t="shared" si="30"/>
        <v>39022</v>
      </c>
      <c r="C1007" s="1">
        <f t="shared" si="31"/>
        <v>55.26</v>
      </c>
    </row>
    <row r="1008" spans="1:3">
      <c r="A1008" s="99" t="s">
        <v>1086</v>
      </c>
      <c r="B1008" s="2">
        <f t="shared" si="30"/>
        <v>39022</v>
      </c>
      <c r="C1008" s="1">
        <f t="shared" si="31"/>
        <v>54.98</v>
      </c>
    </row>
    <row r="1009" spans="1:3">
      <c r="A1009" s="99" t="s">
        <v>1087</v>
      </c>
      <c r="B1009" s="2">
        <f t="shared" si="30"/>
        <v>39022</v>
      </c>
      <c r="C1009" s="1">
        <f t="shared" si="31"/>
        <v>55.29</v>
      </c>
    </row>
    <row r="1010" spans="1:3">
      <c r="A1010" s="99" t="s">
        <v>1088</v>
      </c>
      <c r="B1010" s="2">
        <f t="shared" si="30"/>
        <v>39022</v>
      </c>
      <c r="C1010" s="1">
        <f t="shared" si="31"/>
        <v>55.76</v>
      </c>
    </row>
    <row r="1011" spans="1:3">
      <c r="A1011" s="99" t="s">
        <v>1089</v>
      </c>
      <c r="B1011" s="2">
        <f t="shared" si="30"/>
        <v>39022</v>
      </c>
      <c r="C1011" s="1">
        <f t="shared" si="31"/>
        <v>56.48</v>
      </c>
    </row>
    <row r="1012" spans="1:3">
      <c r="A1012" s="99" t="s">
        <v>1090</v>
      </c>
      <c r="B1012" s="2">
        <f t="shared" si="30"/>
        <v>39022</v>
      </c>
      <c r="C1012" s="1">
        <f t="shared" si="31"/>
        <v>57.32</v>
      </c>
    </row>
    <row r="1013" spans="1:3">
      <c r="A1013" s="99" t="s">
        <v>1091</v>
      </c>
      <c r="B1013" s="2">
        <f t="shared" si="30"/>
        <v>39022</v>
      </c>
      <c r="C1013" s="1">
        <f t="shared" si="31"/>
        <v>58.71</v>
      </c>
    </row>
    <row r="1014" spans="1:3">
      <c r="A1014" s="99" t="s">
        <v>1092</v>
      </c>
      <c r="B1014" s="2">
        <f t="shared" si="30"/>
        <v>39052</v>
      </c>
      <c r="C1014" s="1">
        <f t="shared" si="31"/>
        <v>59.66</v>
      </c>
    </row>
    <row r="1015" spans="1:3">
      <c r="A1015" s="99" t="s">
        <v>1093</v>
      </c>
      <c r="B1015" s="2">
        <f t="shared" si="30"/>
        <v>39052</v>
      </c>
      <c r="C1015" s="1">
        <f t="shared" si="31"/>
        <v>59.7</v>
      </c>
    </row>
    <row r="1016" spans="1:3">
      <c r="A1016" s="99" t="s">
        <v>1094</v>
      </c>
      <c r="B1016" s="2">
        <f t="shared" si="30"/>
        <v>39052</v>
      </c>
      <c r="C1016" s="1">
        <f t="shared" si="31"/>
        <v>59.19</v>
      </c>
    </row>
    <row r="1017" spans="1:3">
      <c r="A1017" s="99" t="s">
        <v>1095</v>
      </c>
      <c r="B1017" s="2">
        <f t="shared" si="30"/>
        <v>39052</v>
      </c>
      <c r="C1017" s="1">
        <f t="shared" si="31"/>
        <v>59.1</v>
      </c>
    </row>
    <row r="1018" spans="1:3">
      <c r="A1018" s="99" t="s">
        <v>1096</v>
      </c>
      <c r="B1018" s="2">
        <f t="shared" si="30"/>
        <v>39052</v>
      </c>
      <c r="C1018" s="1">
        <f t="shared" si="31"/>
        <v>58.66</v>
      </c>
    </row>
    <row r="1019" spans="1:3">
      <c r="A1019" s="99" t="s">
        <v>1097</v>
      </c>
      <c r="B1019" s="2">
        <f t="shared" si="30"/>
        <v>39052</v>
      </c>
      <c r="C1019" s="1">
        <f t="shared" si="31"/>
        <v>58.63</v>
      </c>
    </row>
    <row r="1020" spans="1:3">
      <c r="A1020" s="99" t="s">
        <v>1098</v>
      </c>
      <c r="B1020" s="2">
        <f t="shared" si="30"/>
        <v>39052</v>
      </c>
      <c r="C1020" s="1">
        <f t="shared" si="31"/>
        <v>57.74</v>
      </c>
    </row>
    <row r="1021" spans="1:3">
      <c r="A1021" s="99" t="s">
        <v>1099</v>
      </c>
      <c r="B1021" s="2">
        <f t="shared" si="30"/>
        <v>39052</v>
      </c>
      <c r="C1021" s="1">
        <f t="shared" si="31"/>
        <v>57.41</v>
      </c>
    </row>
    <row r="1022" spans="1:3">
      <c r="A1022" s="99" t="s">
        <v>1100</v>
      </c>
      <c r="B1022" s="2">
        <f t="shared" si="30"/>
        <v>39052</v>
      </c>
      <c r="C1022" s="1">
        <f t="shared" si="31"/>
        <v>57</v>
      </c>
    </row>
    <row r="1023" spans="1:3">
      <c r="A1023" s="99" t="s">
        <v>1101</v>
      </c>
      <c r="B1023" s="2">
        <f t="shared" si="30"/>
        <v>39052</v>
      </c>
      <c r="C1023" s="1">
        <f t="shared" si="31"/>
        <v>57.43</v>
      </c>
    </row>
    <row r="1024" spans="1:3">
      <c r="A1024" s="99" t="s">
        <v>1102</v>
      </c>
      <c r="B1024" s="2">
        <f t="shared" si="30"/>
        <v>39052</v>
      </c>
      <c r="C1024" s="1">
        <f t="shared" si="31"/>
        <v>58.39</v>
      </c>
    </row>
    <row r="1025" spans="1:3">
      <c r="A1025" s="99" t="s">
        <v>1103</v>
      </c>
      <c r="B1025" s="2">
        <f t="shared" si="30"/>
        <v>39052</v>
      </c>
      <c r="C1025" s="1">
        <f t="shared" si="31"/>
        <v>58.4</v>
      </c>
    </row>
    <row r="1026" spans="1:3">
      <c r="A1026" s="99" t="s">
        <v>1104</v>
      </c>
      <c r="B1026" s="2">
        <f t="shared" ref="B1026:B1089" si="32">DATE(MID(A1026,19,4),MID(A1026,24,2),"1")</f>
        <v>39052</v>
      </c>
      <c r="C1026" s="1">
        <f t="shared" si="31"/>
        <v>57.44</v>
      </c>
    </row>
    <row r="1027" spans="1:3">
      <c r="A1027" s="99" t="s">
        <v>1105</v>
      </c>
      <c r="B1027" s="2">
        <f t="shared" si="32"/>
        <v>39052</v>
      </c>
      <c r="C1027" s="1">
        <f t="shared" ref="C1027:C1090" si="33">IF(LEN(A1027)=43,_xlfn.NUMBERVALUE(MID(A1027,36,5)),_xlfn.NUMBERVALUE(MID(A1027,36,6)))</f>
        <v>58.2</v>
      </c>
    </row>
    <row r="1028" spans="1:3">
      <c r="A1028" s="99" t="s">
        <v>1106</v>
      </c>
      <c r="B1028" s="2">
        <f t="shared" si="32"/>
        <v>39052</v>
      </c>
      <c r="C1028" s="1">
        <f t="shared" si="33"/>
        <v>58.05</v>
      </c>
    </row>
    <row r="1029" spans="1:3">
      <c r="A1029" s="99" t="s">
        <v>1107</v>
      </c>
      <c r="B1029" s="2">
        <f t="shared" si="32"/>
        <v>39052</v>
      </c>
      <c r="C1029" s="1">
        <f t="shared" si="33"/>
        <v>57.98</v>
      </c>
    </row>
    <row r="1030" spans="1:3">
      <c r="A1030" s="99" t="s">
        <v>1108</v>
      </c>
      <c r="B1030" s="2">
        <f t="shared" si="32"/>
        <v>39052</v>
      </c>
      <c r="C1030" s="1">
        <f t="shared" si="33"/>
        <v>57.45</v>
      </c>
    </row>
    <row r="1031" spans="1:3">
      <c r="A1031" s="99" t="s">
        <v>1109</v>
      </c>
      <c r="B1031" s="2">
        <f t="shared" si="32"/>
        <v>39052</v>
      </c>
      <c r="C1031" s="1">
        <f t="shared" si="33"/>
        <v>56.43</v>
      </c>
    </row>
    <row r="1032" spans="1:3">
      <c r="A1032" s="99" t="s">
        <v>1110</v>
      </c>
      <c r="B1032" s="2">
        <f t="shared" si="32"/>
        <v>39052</v>
      </c>
      <c r="C1032" s="1">
        <f t="shared" si="33"/>
        <v>56.12</v>
      </c>
    </row>
    <row r="1033" spans="1:3">
      <c r="A1033" s="99" t="s">
        <v>1111</v>
      </c>
      <c r="B1033" s="2">
        <f t="shared" si="32"/>
        <v>39052</v>
      </c>
      <c r="C1033" s="1">
        <f t="shared" si="33"/>
        <v>55.97</v>
      </c>
    </row>
    <row r="1034" spans="1:3">
      <c r="A1034" s="99" t="s">
        <v>1112</v>
      </c>
      <c r="B1034" s="2">
        <f t="shared" si="32"/>
        <v>39083</v>
      </c>
      <c r="C1034" s="1">
        <f t="shared" si="33"/>
        <v>56.16</v>
      </c>
    </row>
    <row r="1035" spans="1:3">
      <c r="A1035" s="99" t="s">
        <v>1113</v>
      </c>
      <c r="B1035" s="2">
        <f t="shared" si="32"/>
        <v>39083</v>
      </c>
      <c r="C1035" s="1">
        <f t="shared" si="33"/>
        <v>55.42</v>
      </c>
    </row>
    <row r="1036" spans="1:3">
      <c r="A1036" s="99" t="s">
        <v>1114</v>
      </c>
      <c r="B1036" s="2">
        <f t="shared" si="32"/>
        <v>39083</v>
      </c>
      <c r="C1036" s="1">
        <f t="shared" si="33"/>
        <v>53.26</v>
      </c>
    </row>
    <row r="1037" spans="1:3">
      <c r="A1037" s="99" t="s">
        <v>1115</v>
      </c>
      <c r="B1037" s="2">
        <f t="shared" si="32"/>
        <v>39083</v>
      </c>
      <c r="C1037" s="1">
        <f t="shared" si="33"/>
        <v>51.3</v>
      </c>
    </row>
    <row r="1038" spans="1:3">
      <c r="A1038" s="99" t="s">
        <v>1116</v>
      </c>
      <c r="B1038" s="2">
        <f t="shared" si="32"/>
        <v>39083</v>
      </c>
      <c r="C1038" s="1">
        <f t="shared" si="33"/>
        <v>51.88</v>
      </c>
    </row>
    <row r="1039" spans="1:3">
      <c r="A1039" s="99" t="s">
        <v>1117</v>
      </c>
      <c r="B1039" s="2">
        <f t="shared" si="32"/>
        <v>39083</v>
      </c>
      <c r="C1039" s="1">
        <f t="shared" si="33"/>
        <v>51.2</v>
      </c>
    </row>
    <row r="1040" spans="1:3">
      <c r="A1040" s="99" t="s">
        <v>1118</v>
      </c>
      <c r="B1040" s="2">
        <f t="shared" si="32"/>
        <v>39083</v>
      </c>
      <c r="C1040" s="1">
        <f t="shared" si="33"/>
        <v>50.6</v>
      </c>
    </row>
    <row r="1041" spans="1:3">
      <c r="A1041" s="99" t="s">
        <v>1119</v>
      </c>
      <c r="B1041" s="2">
        <f t="shared" si="32"/>
        <v>39083</v>
      </c>
      <c r="C1041" s="1">
        <f t="shared" si="33"/>
        <v>49.22</v>
      </c>
    </row>
    <row r="1042" spans="1:3">
      <c r="A1042" s="99" t="s">
        <v>1120</v>
      </c>
      <c r="B1042" s="2">
        <f t="shared" si="32"/>
        <v>39083</v>
      </c>
      <c r="C1042" s="1">
        <f t="shared" si="33"/>
        <v>48.68</v>
      </c>
    </row>
    <row r="1043" spans="1:3">
      <c r="A1043" s="99" t="s">
        <v>1121</v>
      </c>
      <c r="B1043" s="2">
        <f t="shared" si="32"/>
        <v>39083</v>
      </c>
      <c r="C1043" s="1">
        <f t="shared" si="33"/>
        <v>49.36</v>
      </c>
    </row>
    <row r="1044" spans="1:3">
      <c r="A1044" s="99" t="s">
        <v>1122</v>
      </c>
      <c r="B1044" s="2">
        <f t="shared" si="32"/>
        <v>39083</v>
      </c>
      <c r="C1044" s="1">
        <f t="shared" si="33"/>
        <v>48.58</v>
      </c>
    </row>
    <row r="1045" spans="1:3">
      <c r="A1045" s="99" t="s">
        <v>1123</v>
      </c>
      <c r="B1045" s="2">
        <f t="shared" si="32"/>
        <v>39083</v>
      </c>
      <c r="C1045" s="1">
        <f t="shared" si="33"/>
        <v>47.97</v>
      </c>
    </row>
    <row r="1046" spans="1:3">
      <c r="A1046" s="99" t="s">
        <v>1124</v>
      </c>
      <c r="B1046" s="2">
        <f t="shared" si="32"/>
        <v>39083</v>
      </c>
      <c r="C1046" s="1">
        <f t="shared" si="33"/>
        <v>48.24</v>
      </c>
    </row>
    <row r="1047" spans="1:3">
      <c r="A1047" s="99" t="s">
        <v>1125</v>
      </c>
      <c r="B1047" s="2">
        <f t="shared" si="32"/>
        <v>39083</v>
      </c>
      <c r="C1047" s="1">
        <f t="shared" si="33"/>
        <v>48.3</v>
      </c>
    </row>
    <row r="1048" spans="1:3">
      <c r="A1048" s="99" t="s">
        <v>1126</v>
      </c>
      <c r="B1048" s="2">
        <f t="shared" si="32"/>
        <v>39083</v>
      </c>
      <c r="C1048" s="1">
        <f t="shared" si="33"/>
        <v>49.72</v>
      </c>
    </row>
    <row r="1049" spans="1:3">
      <c r="A1049" s="99" t="s">
        <v>1127</v>
      </c>
      <c r="B1049" s="2">
        <f t="shared" si="32"/>
        <v>39083</v>
      </c>
      <c r="C1049" s="1">
        <f t="shared" si="33"/>
        <v>49.6</v>
      </c>
    </row>
    <row r="1050" spans="1:3">
      <c r="A1050" s="99" t="s">
        <v>1128</v>
      </c>
      <c r="B1050" s="2">
        <f t="shared" si="32"/>
        <v>39083</v>
      </c>
      <c r="C1050" s="1">
        <f t="shared" si="33"/>
        <v>50.92</v>
      </c>
    </row>
    <row r="1051" spans="1:3">
      <c r="A1051" s="99" t="s">
        <v>1129</v>
      </c>
      <c r="B1051" s="2">
        <f t="shared" si="32"/>
        <v>39083</v>
      </c>
      <c r="C1051" s="1">
        <f t="shared" si="33"/>
        <v>51.27</v>
      </c>
    </row>
    <row r="1052" spans="1:3">
      <c r="A1052" s="99" t="s">
        <v>1130</v>
      </c>
      <c r="B1052" s="2">
        <f t="shared" si="32"/>
        <v>39083</v>
      </c>
      <c r="C1052" s="1">
        <f t="shared" si="33"/>
        <v>51.04</v>
      </c>
    </row>
    <row r="1053" spans="1:3">
      <c r="A1053" s="99" t="s">
        <v>1131</v>
      </c>
      <c r="B1053" s="2">
        <f t="shared" si="32"/>
        <v>39083</v>
      </c>
      <c r="C1053" s="1">
        <f t="shared" si="33"/>
        <v>51.28</v>
      </c>
    </row>
    <row r="1054" spans="1:3">
      <c r="A1054" s="99" t="s">
        <v>1132</v>
      </c>
      <c r="B1054" s="2">
        <f t="shared" si="32"/>
        <v>39083</v>
      </c>
      <c r="C1054" s="1">
        <f t="shared" si="33"/>
        <v>50.82</v>
      </c>
    </row>
    <row r="1055" spans="1:3">
      <c r="A1055" s="99" t="s">
        <v>1133</v>
      </c>
      <c r="B1055" s="2">
        <f t="shared" si="32"/>
        <v>39083</v>
      </c>
      <c r="C1055" s="1">
        <f t="shared" si="33"/>
        <v>52.62</v>
      </c>
    </row>
    <row r="1056" spans="1:3">
      <c r="A1056" s="99" t="s">
        <v>1134</v>
      </c>
      <c r="B1056" s="2">
        <f t="shared" si="32"/>
        <v>39114</v>
      </c>
      <c r="C1056" s="1">
        <f t="shared" si="33"/>
        <v>53.49</v>
      </c>
    </row>
    <row r="1057" spans="1:3">
      <c r="A1057" s="99" t="s">
        <v>1135</v>
      </c>
      <c r="B1057" s="2">
        <f t="shared" si="32"/>
        <v>39114</v>
      </c>
      <c r="C1057" s="1">
        <f t="shared" si="33"/>
        <v>53.64</v>
      </c>
    </row>
    <row r="1058" spans="1:3">
      <c r="A1058" s="99" t="s">
        <v>1136</v>
      </c>
      <c r="B1058" s="2">
        <f t="shared" si="32"/>
        <v>39114</v>
      </c>
      <c r="C1058" s="1">
        <f t="shared" si="33"/>
        <v>54.66</v>
      </c>
    </row>
    <row r="1059" spans="1:3">
      <c r="A1059" s="99" t="s">
        <v>1137</v>
      </c>
      <c r="B1059" s="2">
        <f t="shared" si="32"/>
        <v>39114</v>
      </c>
      <c r="C1059" s="1">
        <f t="shared" si="33"/>
        <v>54.68</v>
      </c>
    </row>
    <row r="1060" spans="1:3">
      <c r="A1060" s="99" t="s">
        <v>1138</v>
      </c>
      <c r="B1060" s="2">
        <f t="shared" si="32"/>
        <v>39114</v>
      </c>
      <c r="C1060" s="1">
        <f t="shared" si="33"/>
        <v>54.4</v>
      </c>
    </row>
    <row r="1061" spans="1:3">
      <c r="A1061" s="99" t="s">
        <v>1139</v>
      </c>
      <c r="B1061" s="2">
        <f t="shared" si="32"/>
        <v>39114</v>
      </c>
      <c r="C1061" s="1">
        <f t="shared" si="33"/>
        <v>53.6</v>
      </c>
    </row>
    <row r="1062" spans="1:3">
      <c r="A1062" s="99" t="s">
        <v>1140</v>
      </c>
      <c r="B1062" s="2">
        <f t="shared" si="32"/>
        <v>39114</v>
      </c>
      <c r="C1062" s="1">
        <f t="shared" si="33"/>
        <v>55.08</v>
      </c>
    </row>
    <row r="1063" spans="1:3">
      <c r="A1063" s="99" t="s">
        <v>1141</v>
      </c>
      <c r="B1063" s="2">
        <f t="shared" si="32"/>
        <v>39114</v>
      </c>
      <c r="C1063" s="1">
        <f t="shared" si="33"/>
        <v>53.99</v>
      </c>
    </row>
    <row r="1064" spans="1:3">
      <c r="A1064" s="99" t="s">
        <v>1142</v>
      </c>
      <c r="B1064" s="2">
        <f t="shared" si="32"/>
        <v>39114</v>
      </c>
      <c r="C1064" s="1">
        <f t="shared" si="33"/>
        <v>53.38</v>
      </c>
    </row>
    <row r="1065" spans="1:3">
      <c r="A1065" s="99" t="s">
        <v>1143</v>
      </c>
      <c r="B1065" s="2">
        <f t="shared" si="32"/>
        <v>39114</v>
      </c>
      <c r="C1065" s="1">
        <f t="shared" si="33"/>
        <v>53.76</v>
      </c>
    </row>
    <row r="1066" spans="1:3">
      <c r="A1066" s="99" t="s">
        <v>1144</v>
      </c>
      <c r="B1066" s="2">
        <f t="shared" si="32"/>
        <v>39114</v>
      </c>
      <c r="C1066" s="1">
        <f t="shared" si="33"/>
        <v>52.88</v>
      </c>
    </row>
    <row r="1067" spans="1:3">
      <c r="A1067" s="99" t="s">
        <v>1145</v>
      </c>
      <c r="B1067" s="2">
        <f t="shared" si="32"/>
        <v>39114</v>
      </c>
      <c r="C1067" s="1">
        <f t="shared" si="33"/>
        <v>53.69</v>
      </c>
    </row>
    <row r="1068" spans="1:3">
      <c r="A1068" s="99" t="s">
        <v>1146</v>
      </c>
      <c r="B1068" s="2">
        <f t="shared" si="32"/>
        <v>39114</v>
      </c>
      <c r="C1068" s="1">
        <f t="shared" si="33"/>
        <v>53.87</v>
      </c>
    </row>
    <row r="1069" spans="1:3">
      <c r="A1069" s="99" t="s">
        <v>1147</v>
      </c>
      <c r="B1069" s="2">
        <f t="shared" si="32"/>
        <v>39114</v>
      </c>
      <c r="C1069" s="1">
        <f t="shared" si="33"/>
        <v>53.42</v>
      </c>
    </row>
    <row r="1070" spans="1:3">
      <c r="A1070" s="99" t="s">
        <v>1148</v>
      </c>
      <c r="B1070" s="2">
        <f t="shared" si="32"/>
        <v>39114</v>
      </c>
      <c r="C1070" s="1">
        <f t="shared" si="33"/>
        <v>54</v>
      </c>
    </row>
    <row r="1071" spans="1:3">
      <c r="A1071" s="99" t="s">
        <v>1149</v>
      </c>
      <c r="B1071" s="2">
        <f t="shared" si="32"/>
        <v>39114</v>
      </c>
      <c r="C1071" s="1">
        <f t="shared" si="33"/>
        <v>55.14</v>
      </c>
    </row>
    <row r="1072" spans="1:3">
      <c r="A1072" s="99" t="s">
        <v>1150</v>
      </c>
      <c r="B1072" s="2">
        <f t="shared" si="32"/>
        <v>39114</v>
      </c>
      <c r="C1072" s="1">
        <f t="shared" si="33"/>
        <v>56.55</v>
      </c>
    </row>
    <row r="1073" spans="1:3">
      <c r="A1073" s="99" t="s">
        <v>1151</v>
      </c>
      <c r="B1073" s="2">
        <f t="shared" si="32"/>
        <v>39114</v>
      </c>
      <c r="C1073" s="1">
        <f t="shared" si="33"/>
        <v>57.07</v>
      </c>
    </row>
    <row r="1074" spans="1:3">
      <c r="A1074" s="99" t="s">
        <v>1152</v>
      </c>
      <c r="B1074" s="2">
        <f t="shared" si="32"/>
        <v>39114</v>
      </c>
      <c r="C1074" s="1">
        <f t="shared" si="33"/>
        <v>57.24</v>
      </c>
    </row>
    <row r="1075" spans="1:3">
      <c r="A1075" s="99" t="s">
        <v>1153</v>
      </c>
      <c r="B1075" s="2">
        <f t="shared" si="32"/>
        <v>39114</v>
      </c>
      <c r="C1075" s="1">
        <f t="shared" si="33"/>
        <v>56.69</v>
      </c>
    </row>
    <row r="1076" spans="1:3">
      <c r="A1076" s="99" t="s">
        <v>1154</v>
      </c>
      <c r="B1076" s="2">
        <f t="shared" si="32"/>
        <v>39142</v>
      </c>
      <c r="C1076" s="1">
        <f t="shared" si="33"/>
        <v>58.47</v>
      </c>
    </row>
    <row r="1077" spans="1:3">
      <c r="A1077" s="99" t="s">
        <v>1155</v>
      </c>
      <c r="B1077" s="2">
        <f t="shared" si="32"/>
        <v>39142</v>
      </c>
      <c r="C1077" s="1">
        <f t="shared" si="33"/>
        <v>58.65</v>
      </c>
    </row>
    <row r="1078" spans="1:3">
      <c r="A1078" s="99" t="s">
        <v>1156</v>
      </c>
      <c r="B1078" s="2">
        <f t="shared" si="32"/>
        <v>39142</v>
      </c>
      <c r="C1078" s="1">
        <f t="shared" si="33"/>
        <v>57.32</v>
      </c>
    </row>
    <row r="1079" spans="1:3">
      <c r="A1079" s="99" t="s">
        <v>1157</v>
      </c>
      <c r="B1079" s="2">
        <f t="shared" si="32"/>
        <v>39142</v>
      </c>
      <c r="C1079" s="1">
        <f t="shared" si="33"/>
        <v>57.21</v>
      </c>
    </row>
    <row r="1080" spans="1:3">
      <c r="A1080" s="99" t="s">
        <v>1158</v>
      </c>
      <c r="B1080" s="2">
        <f t="shared" si="32"/>
        <v>39142</v>
      </c>
      <c r="C1080" s="1">
        <f t="shared" si="33"/>
        <v>58.2</v>
      </c>
    </row>
    <row r="1081" spans="1:3">
      <c r="A1081" s="99" t="s">
        <v>1159</v>
      </c>
      <c r="B1081" s="2">
        <f t="shared" si="32"/>
        <v>39142</v>
      </c>
      <c r="C1081" s="1">
        <f t="shared" si="33"/>
        <v>58.73</v>
      </c>
    </row>
    <row r="1082" spans="1:3">
      <c r="A1082" s="99" t="s">
        <v>1160</v>
      </c>
      <c r="B1082" s="2">
        <f t="shared" si="32"/>
        <v>39142</v>
      </c>
      <c r="C1082" s="1">
        <f t="shared" si="33"/>
        <v>58.29</v>
      </c>
    </row>
    <row r="1083" spans="1:3">
      <c r="A1083" s="99" t="s">
        <v>1161</v>
      </c>
      <c r="B1083" s="2">
        <f t="shared" si="32"/>
        <v>39142</v>
      </c>
      <c r="C1083" s="1">
        <f t="shared" si="33"/>
        <v>57.37</v>
      </c>
    </row>
    <row r="1084" spans="1:3">
      <c r="A1084" s="99" t="s">
        <v>1162</v>
      </c>
      <c r="B1084" s="2">
        <f t="shared" si="32"/>
        <v>39142</v>
      </c>
      <c r="C1084" s="1">
        <f t="shared" si="33"/>
        <v>57.38</v>
      </c>
    </row>
    <row r="1085" spans="1:3">
      <c r="A1085" s="99" t="s">
        <v>1163</v>
      </c>
      <c r="B1085" s="2">
        <f t="shared" si="32"/>
        <v>39142</v>
      </c>
      <c r="C1085" s="1">
        <f t="shared" si="33"/>
        <v>57.23</v>
      </c>
    </row>
    <row r="1086" spans="1:3">
      <c r="A1086" s="99" t="s">
        <v>1164</v>
      </c>
      <c r="B1086" s="2">
        <f t="shared" si="32"/>
        <v>39142</v>
      </c>
      <c r="C1086" s="1">
        <f t="shared" si="33"/>
        <v>57.28</v>
      </c>
    </row>
    <row r="1087" spans="1:3">
      <c r="A1087" s="99" t="s">
        <v>1165</v>
      </c>
      <c r="B1087" s="2">
        <f t="shared" si="32"/>
        <v>39142</v>
      </c>
      <c r="C1087" s="1">
        <f t="shared" si="33"/>
        <v>56.86</v>
      </c>
    </row>
    <row r="1088" spans="1:3">
      <c r="A1088" s="99" t="s">
        <v>1166</v>
      </c>
      <c r="B1088" s="2">
        <f t="shared" si="32"/>
        <v>39142</v>
      </c>
      <c r="C1088" s="1">
        <f t="shared" si="33"/>
        <v>56.74</v>
      </c>
    </row>
    <row r="1089" spans="1:3">
      <c r="A1089" s="99" t="s">
        <v>1167</v>
      </c>
      <c r="B1089" s="2">
        <f t="shared" si="32"/>
        <v>39142</v>
      </c>
      <c r="C1089" s="1">
        <f t="shared" si="33"/>
        <v>56.59</v>
      </c>
    </row>
    <row r="1090" spans="1:3">
      <c r="A1090" s="99" t="s">
        <v>1168</v>
      </c>
      <c r="B1090" s="2">
        <f t="shared" ref="B1090:B1153" si="34">DATE(MID(A1090,19,4),MID(A1090,24,2),"1")</f>
        <v>39142</v>
      </c>
      <c r="C1090" s="1">
        <f t="shared" si="33"/>
        <v>56.87</v>
      </c>
    </row>
    <row r="1091" spans="1:3">
      <c r="A1091" s="99" t="s">
        <v>1169</v>
      </c>
      <c r="B1091" s="2">
        <f t="shared" si="34"/>
        <v>39142</v>
      </c>
      <c r="C1091" s="1">
        <f t="shared" ref="C1091:C1154" si="35">IF(LEN(A1091)=43,_xlfn.NUMBERVALUE(MID(A1091,36,5)),_xlfn.NUMBERVALUE(MID(A1091,36,6)))</f>
        <v>57.91</v>
      </c>
    </row>
    <row r="1092" spans="1:3">
      <c r="A1092" s="99" t="s">
        <v>1170</v>
      </c>
      <c r="B1092" s="2">
        <f t="shared" si="34"/>
        <v>39142</v>
      </c>
      <c r="C1092" s="1">
        <f t="shared" si="35"/>
        <v>59.05</v>
      </c>
    </row>
    <row r="1093" spans="1:3">
      <c r="A1093" s="99" t="s">
        <v>1171</v>
      </c>
      <c r="B1093" s="2">
        <f t="shared" si="34"/>
        <v>39142</v>
      </c>
      <c r="C1093" s="1">
        <f t="shared" si="35"/>
        <v>60.16</v>
      </c>
    </row>
    <row r="1094" spans="1:3">
      <c r="A1094" s="99" t="s">
        <v>1172</v>
      </c>
      <c r="B1094" s="2">
        <f t="shared" si="34"/>
        <v>39142</v>
      </c>
      <c r="C1094" s="1">
        <f t="shared" si="35"/>
        <v>60.49</v>
      </c>
    </row>
    <row r="1095" spans="1:3">
      <c r="A1095" s="99" t="s">
        <v>1173</v>
      </c>
      <c r="B1095" s="2">
        <f t="shared" si="34"/>
        <v>39142</v>
      </c>
      <c r="C1095" s="1">
        <f t="shared" si="35"/>
        <v>61.88</v>
      </c>
    </row>
    <row r="1096" spans="1:3">
      <c r="A1096" s="99" t="s">
        <v>1174</v>
      </c>
      <c r="B1096" s="2">
        <f t="shared" si="34"/>
        <v>39142</v>
      </c>
      <c r="C1096" s="1">
        <f t="shared" si="35"/>
        <v>62.52</v>
      </c>
    </row>
    <row r="1097" spans="1:3">
      <c r="A1097" s="99" t="s">
        <v>1175</v>
      </c>
      <c r="B1097" s="2">
        <f t="shared" si="34"/>
        <v>39142</v>
      </c>
      <c r="C1097" s="1">
        <f t="shared" si="35"/>
        <v>63.79</v>
      </c>
    </row>
    <row r="1098" spans="1:3">
      <c r="A1098" s="99" t="s">
        <v>1176</v>
      </c>
      <c r="B1098" s="2">
        <f t="shared" si="34"/>
        <v>39173</v>
      </c>
      <c r="C1098" s="1">
        <f t="shared" si="35"/>
        <v>64.06</v>
      </c>
    </row>
    <row r="1099" spans="1:3">
      <c r="A1099" s="99" t="s">
        <v>1177</v>
      </c>
      <c r="B1099" s="2">
        <f t="shared" si="34"/>
        <v>39173</v>
      </c>
      <c r="C1099" s="1">
        <f t="shared" si="35"/>
        <v>63.87</v>
      </c>
    </row>
    <row r="1100" spans="1:3">
      <c r="A1100" s="99" t="s">
        <v>1178</v>
      </c>
      <c r="B1100" s="2">
        <f t="shared" si="34"/>
        <v>39173</v>
      </c>
      <c r="C1100" s="1">
        <f t="shared" si="35"/>
        <v>63.48</v>
      </c>
    </row>
    <row r="1101" spans="1:3">
      <c r="A1101" s="99" t="s">
        <v>1179</v>
      </c>
      <c r="B1101" s="2">
        <f t="shared" si="34"/>
        <v>39173</v>
      </c>
      <c r="C1101" s="1">
        <f t="shared" si="35"/>
        <v>64.16</v>
      </c>
    </row>
    <row r="1102" spans="1:3">
      <c r="A1102" s="99" t="s">
        <v>1180</v>
      </c>
      <c r="B1102" s="2">
        <f t="shared" si="34"/>
        <v>39173</v>
      </c>
      <c r="C1102" s="1">
        <f t="shared" si="35"/>
        <v>63.74</v>
      </c>
    </row>
    <row r="1103" spans="1:3">
      <c r="A1103" s="99" t="s">
        <v>1181</v>
      </c>
      <c r="B1103" s="2">
        <f t="shared" si="34"/>
        <v>39173</v>
      </c>
      <c r="C1103" s="1">
        <f t="shared" si="35"/>
        <v>62.82</v>
      </c>
    </row>
    <row r="1104" spans="1:3">
      <c r="A1104" s="99" t="s">
        <v>1182</v>
      </c>
      <c r="B1104" s="2">
        <f t="shared" si="34"/>
        <v>39173</v>
      </c>
      <c r="C1104" s="1">
        <f t="shared" si="35"/>
        <v>63.54</v>
      </c>
    </row>
    <row r="1105" spans="1:3">
      <c r="A1105" s="99" t="s">
        <v>1183</v>
      </c>
      <c r="B1105" s="2">
        <f t="shared" si="34"/>
        <v>39173</v>
      </c>
      <c r="C1105" s="1">
        <f t="shared" si="35"/>
        <v>63.83</v>
      </c>
    </row>
    <row r="1106" spans="1:3">
      <c r="A1106" s="99" t="s">
        <v>1184</v>
      </c>
      <c r="B1106" s="2">
        <f t="shared" si="34"/>
        <v>39173</v>
      </c>
      <c r="C1106" s="1">
        <f t="shared" si="35"/>
        <v>64.88</v>
      </c>
    </row>
    <row r="1107" spans="1:3">
      <c r="A1107" s="99" t="s">
        <v>1185</v>
      </c>
      <c r="B1107" s="2">
        <f t="shared" si="34"/>
        <v>39173</v>
      </c>
      <c r="C1107" s="1">
        <f t="shared" si="35"/>
        <v>64.05</v>
      </c>
    </row>
    <row r="1108" spans="1:3">
      <c r="A1108" s="99" t="s">
        <v>1186</v>
      </c>
      <c r="B1108" s="2">
        <f t="shared" si="34"/>
        <v>39173</v>
      </c>
      <c r="C1108" s="1">
        <f t="shared" si="35"/>
        <v>63.14</v>
      </c>
    </row>
    <row r="1109" spans="1:3">
      <c r="A1109" s="99" t="s">
        <v>1187</v>
      </c>
      <c r="B1109" s="2">
        <f t="shared" si="34"/>
        <v>39173</v>
      </c>
      <c r="C1109" s="1">
        <f t="shared" si="35"/>
        <v>61.96</v>
      </c>
    </row>
    <row r="1110" spans="1:3">
      <c r="A1110" s="99" t="s">
        <v>1188</v>
      </c>
      <c r="B1110" s="2">
        <f t="shared" si="34"/>
        <v>39173</v>
      </c>
      <c r="C1110" s="1">
        <f t="shared" si="35"/>
        <v>61.98</v>
      </c>
    </row>
    <row r="1111" spans="1:3">
      <c r="A1111" s="99" t="s">
        <v>1189</v>
      </c>
      <c r="B1111" s="2">
        <f t="shared" si="34"/>
        <v>39173</v>
      </c>
      <c r="C1111" s="1">
        <f t="shared" si="35"/>
        <v>62.23</v>
      </c>
    </row>
    <row r="1112" spans="1:3">
      <c r="A1112" s="99" t="s">
        <v>1190</v>
      </c>
      <c r="B1112" s="2">
        <f t="shared" si="34"/>
        <v>39173</v>
      </c>
      <c r="C1112" s="1">
        <f t="shared" si="35"/>
        <v>63.1</v>
      </c>
    </row>
    <row r="1113" spans="1:3">
      <c r="A1113" s="99" t="s">
        <v>1191</v>
      </c>
      <c r="B1113" s="2">
        <f t="shared" si="34"/>
        <v>39173</v>
      </c>
      <c r="C1113" s="1">
        <f t="shared" si="35"/>
        <v>63.94</v>
      </c>
    </row>
    <row r="1114" spans="1:3">
      <c r="A1114" s="99" t="s">
        <v>1192</v>
      </c>
      <c r="B1114" s="2">
        <f t="shared" si="34"/>
        <v>39173</v>
      </c>
      <c r="C1114" s="1">
        <f t="shared" si="35"/>
        <v>63.69</v>
      </c>
    </row>
    <row r="1115" spans="1:3">
      <c r="A1115" s="99" t="s">
        <v>1193</v>
      </c>
      <c r="B1115" s="2">
        <f t="shared" si="34"/>
        <v>39173</v>
      </c>
      <c r="C1115" s="1">
        <f t="shared" si="35"/>
        <v>64.2</v>
      </c>
    </row>
    <row r="1116" spans="1:3">
      <c r="A1116" s="99" t="s">
        <v>1194</v>
      </c>
      <c r="B1116" s="2">
        <f t="shared" si="34"/>
        <v>39173</v>
      </c>
      <c r="C1116" s="1">
        <f t="shared" si="35"/>
        <v>64.03</v>
      </c>
    </row>
    <row r="1117" spans="1:3">
      <c r="A1117" s="99" t="s">
        <v>1195</v>
      </c>
      <c r="B1117" s="2">
        <f t="shared" si="34"/>
        <v>39173</v>
      </c>
      <c r="C1117" s="1">
        <f t="shared" si="35"/>
        <v>64.260000000000005</v>
      </c>
    </row>
    <row r="1118" spans="1:3">
      <c r="A1118" s="99" t="s">
        <v>1196</v>
      </c>
      <c r="B1118" s="2">
        <f t="shared" si="34"/>
        <v>39203</v>
      </c>
      <c r="C1118" s="1">
        <f t="shared" si="35"/>
        <v>64.81</v>
      </c>
    </row>
    <row r="1119" spans="1:3">
      <c r="A1119" s="99" t="s">
        <v>1197</v>
      </c>
      <c r="B1119" s="2">
        <f t="shared" si="34"/>
        <v>39203</v>
      </c>
      <c r="C1119" s="1">
        <f t="shared" si="35"/>
        <v>63.69</v>
      </c>
    </row>
    <row r="1120" spans="1:3">
      <c r="A1120" s="99" t="s">
        <v>1198</v>
      </c>
      <c r="B1120" s="2">
        <f t="shared" si="34"/>
        <v>39203</v>
      </c>
      <c r="C1120" s="1">
        <f t="shared" si="35"/>
        <v>63.19</v>
      </c>
    </row>
    <row r="1121" spans="1:3">
      <c r="A1121" s="99" t="s">
        <v>1199</v>
      </c>
      <c r="B1121" s="2">
        <f t="shared" si="34"/>
        <v>39203</v>
      </c>
      <c r="C1121" s="1">
        <f t="shared" si="35"/>
        <v>63.1</v>
      </c>
    </row>
    <row r="1122" spans="1:3">
      <c r="A1122" s="99" t="s">
        <v>1200</v>
      </c>
      <c r="B1122" s="2">
        <f t="shared" si="34"/>
        <v>39203</v>
      </c>
      <c r="C1122" s="1">
        <f t="shared" si="35"/>
        <v>61.93</v>
      </c>
    </row>
    <row r="1123" spans="1:3">
      <c r="A1123" s="99" t="s">
        <v>1201</v>
      </c>
      <c r="B1123" s="2">
        <f t="shared" si="34"/>
        <v>39203</v>
      </c>
      <c r="C1123" s="1">
        <f t="shared" si="35"/>
        <v>62.1</v>
      </c>
    </row>
    <row r="1124" spans="1:3">
      <c r="A1124" s="99" t="s">
        <v>1202</v>
      </c>
      <c r="B1124" s="2">
        <f t="shared" si="34"/>
        <v>39203</v>
      </c>
      <c r="C1124" s="1">
        <f t="shared" si="35"/>
        <v>62.19</v>
      </c>
    </row>
    <row r="1125" spans="1:3">
      <c r="A1125" s="99" t="s">
        <v>1203</v>
      </c>
      <c r="B1125" s="2">
        <f t="shared" si="34"/>
        <v>39203</v>
      </c>
      <c r="C1125" s="1">
        <f t="shared" si="35"/>
        <v>62.36</v>
      </c>
    </row>
    <row r="1126" spans="1:3">
      <c r="A1126" s="99" t="s">
        <v>1204</v>
      </c>
      <c r="B1126" s="2">
        <f t="shared" si="34"/>
        <v>39203</v>
      </c>
      <c r="C1126" s="1">
        <f t="shared" si="35"/>
        <v>63.15</v>
      </c>
    </row>
    <row r="1127" spans="1:3">
      <c r="A1127" s="99" t="s">
        <v>1205</v>
      </c>
      <c r="B1127" s="2">
        <f t="shared" si="34"/>
        <v>39203</v>
      </c>
      <c r="C1127" s="1">
        <f t="shared" si="35"/>
        <v>63.79</v>
      </c>
    </row>
    <row r="1128" spans="1:3">
      <c r="A1128" s="99" t="s">
        <v>1206</v>
      </c>
      <c r="B1128" s="2">
        <f t="shared" si="34"/>
        <v>39203</v>
      </c>
      <c r="C1128" s="1">
        <f t="shared" si="35"/>
        <v>63.79</v>
      </c>
    </row>
    <row r="1129" spans="1:3">
      <c r="A1129" s="99" t="s">
        <v>1207</v>
      </c>
      <c r="B1129" s="2">
        <f t="shared" si="34"/>
        <v>39203</v>
      </c>
      <c r="C1129" s="1">
        <f t="shared" si="35"/>
        <v>64.55</v>
      </c>
    </row>
    <row r="1130" spans="1:3">
      <c r="A1130" s="99" t="s">
        <v>1208</v>
      </c>
      <c r="B1130" s="2">
        <f t="shared" si="34"/>
        <v>39203</v>
      </c>
      <c r="C1130" s="1">
        <f t="shared" si="35"/>
        <v>65.290000000000006</v>
      </c>
    </row>
    <row r="1131" spans="1:3">
      <c r="A1131" s="99" t="s">
        <v>1209</v>
      </c>
      <c r="B1131" s="2">
        <f t="shared" si="34"/>
        <v>39203</v>
      </c>
      <c r="C1131" s="1">
        <f t="shared" si="35"/>
        <v>66.010000000000005</v>
      </c>
    </row>
    <row r="1132" spans="1:3">
      <c r="A1132" s="99" t="s">
        <v>1210</v>
      </c>
      <c r="B1132" s="2">
        <f t="shared" si="34"/>
        <v>39203</v>
      </c>
      <c r="C1132" s="1">
        <f t="shared" si="35"/>
        <v>66.239999999999995</v>
      </c>
    </row>
    <row r="1133" spans="1:3">
      <c r="A1133" s="99" t="s">
        <v>1211</v>
      </c>
      <c r="B1133" s="2">
        <f t="shared" si="34"/>
        <v>39203</v>
      </c>
      <c r="C1133" s="1">
        <f t="shared" si="35"/>
        <v>66.62</v>
      </c>
    </row>
    <row r="1134" spans="1:3">
      <c r="A1134" s="99" t="s">
        <v>1212</v>
      </c>
      <c r="B1134" s="2">
        <f t="shared" si="34"/>
        <v>39203</v>
      </c>
      <c r="C1134" s="1">
        <f t="shared" si="35"/>
        <v>66.36</v>
      </c>
    </row>
    <row r="1135" spans="1:3">
      <c r="A1135" s="99" t="s">
        <v>1213</v>
      </c>
      <c r="B1135" s="2">
        <f t="shared" si="34"/>
        <v>39203</v>
      </c>
      <c r="C1135" s="1">
        <f t="shared" si="35"/>
        <v>66.930000000000007</v>
      </c>
    </row>
    <row r="1136" spans="1:3">
      <c r="A1136" s="99" t="s">
        <v>1214</v>
      </c>
      <c r="B1136" s="2">
        <f t="shared" si="34"/>
        <v>39203</v>
      </c>
      <c r="C1136" s="1">
        <f t="shared" si="35"/>
        <v>66.569999999999993</v>
      </c>
    </row>
    <row r="1137" spans="1:3">
      <c r="A1137" s="99" t="s">
        <v>1215</v>
      </c>
      <c r="B1137" s="2">
        <f t="shared" si="34"/>
        <v>39203</v>
      </c>
      <c r="C1137" s="1">
        <f t="shared" si="35"/>
        <v>66.2</v>
      </c>
    </row>
    <row r="1138" spans="1:3">
      <c r="A1138" s="99" t="s">
        <v>1216</v>
      </c>
      <c r="B1138" s="2">
        <f t="shared" si="34"/>
        <v>39203</v>
      </c>
      <c r="C1138" s="1">
        <f t="shared" si="35"/>
        <v>65.489999999999995</v>
      </c>
    </row>
    <row r="1139" spans="1:3">
      <c r="A1139" s="99" t="s">
        <v>1217</v>
      </c>
      <c r="B1139" s="2">
        <f t="shared" si="34"/>
        <v>39203</v>
      </c>
      <c r="C1139" s="1">
        <f t="shared" si="35"/>
        <v>64.3</v>
      </c>
    </row>
    <row r="1140" spans="1:3">
      <c r="A1140" s="99" t="s">
        <v>1218</v>
      </c>
      <c r="B1140" s="2">
        <f t="shared" si="34"/>
        <v>39203</v>
      </c>
      <c r="C1140" s="1">
        <f t="shared" si="35"/>
        <v>64.45</v>
      </c>
    </row>
    <row r="1141" spans="1:3">
      <c r="A1141" s="99" t="s">
        <v>1219</v>
      </c>
      <c r="B1141" s="2">
        <f t="shared" si="34"/>
        <v>39234</v>
      </c>
      <c r="C1141" s="1">
        <f t="shared" si="35"/>
        <v>64.599999999999994</v>
      </c>
    </row>
    <row r="1142" spans="1:3">
      <c r="A1142" s="99" t="s">
        <v>1220</v>
      </c>
      <c r="B1142" s="2">
        <f t="shared" si="34"/>
        <v>39234</v>
      </c>
      <c r="C1142" s="1">
        <f t="shared" si="35"/>
        <v>65.81</v>
      </c>
    </row>
    <row r="1143" spans="1:3">
      <c r="A1143" s="99" t="s">
        <v>1221</v>
      </c>
      <c r="B1143" s="2">
        <f t="shared" si="34"/>
        <v>39234</v>
      </c>
      <c r="C1143" s="1">
        <f t="shared" si="35"/>
        <v>66.34</v>
      </c>
    </row>
    <row r="1144" spans="1:3">
      <c r="A1144" s="99" t="s">
        <v>1222</v>
      </c>
      <c r="B1144" s="2">
        <f t="shared" si="34"/>
        <v>39234</v>
      </c>
      <c r="C1144" s="1">
        <f t="shared" si="35"/>
        <v>66.58</v>
      </c>
    </row>
    <row r="1145" spans="1:3">
      <c r="A1145" s="99" t="s">
        <v>1223</v>
      </c>
      <c r="B1145" s="2">
        <f t="shared" si="34"/>
        <v>39234</v>
      </c>
      <c r="C1145" s="1">
        <f t="shared" si="35"/>
        <v>67.180000000000007</v>
      </c>
    </row>
    <row r="1146" spans="1:3">
      <c r="A1146" s="99" t="s">
        <v>1224</v>
      </c>
      <c r="B1146" s="2">
        <f t="shared" si="34"/>
        <v>39234</v>
      </c>
      <c r="C1146" s="1">
        <f t="shared" si="35"/>
        <v>66.23</v>
      </c>
    </row>
    <row r="1147" spans="1:3">
      <c r="A1147" s="99" t="s">
        <v>1225</v>
      </c>
      <c r="B1147" s="2">
        <f t="shared" si="34"/>
        <v>39234</v>
      </c>
      <c r="C1147" s="1">
        <f t="shared" si="35"/>
        <v>65.14</v>
      </c>
    </row>
    <row r="1148" spans="1:3">
      <c r="A1148" s="99" t="s">
        <v>1226</v>
      </c>
      <c r="B1148" s="2">
        <f t="shared" si="34"/>
        <v>39234</v>
      </c>
      <c r="C1148" s="1">
        <f t="shared" si="35"/>
        <v>65.459999999999994</v>
      </c>
    </row>
    <row r="1149" spans="1:3">
      <c r="A1149" s="99" t="s">
        <v>1227</v>
      </c>
      <c r="B1149" s="2">
        <f t="shared" si="34"/>
        <v>39234</v>
      </c>
      <c r="C1149" s="1">
        <f t="shared" si="35"/>
        <v>65.67</v>
      </c>
    </row>
    <row r="1150" spans="1:3">
      <c r="A1150" s="99" t="s">
        <v>1228</v>
      </c>
      <c r="B1150" s="2">
        <f t="shared" si="34"/>
        <v>39234</v>
      </c>
      <c r="C1150" s="1">
        <f t="shared" si="35"/>
        <v>66.87</v>
      </c>
    </row>
    <row r="1151" spans="1:3">
      <c r="A1151" s="99" t="s">
        <v>1229</v>
      </c>
      <c r="B1151" s="2">
        <f t="shared" si="34"/>
        <v>39234</v>
      </c>
      <c r="C1151" s="1">
        <f t="shared" si="35"/>
        <v>67.5</v>
      </c>
    </row>
    <row r="1152" spans="1:3">
      <c r="A1152" s="99" t="s">
        <v>1230</v>
      </c>
      <c r="B1152" s="2">
        <f t="shared" si="34"/>
        <v>39234</v>
      </c>
      <c r="C1152" s="1">
        <f t="shared" si="35"/>
        <v>68.02</v>
      </c>
    </row>
    <row r="1153" spans="1:3">
      <c r="A1153" s="99" t="s">
        <v>1231</v>
      </c>
      <c r="B1153" s="2">
        <f t="shared" si="34"/>
        <v>39234</v>
      </c>
      <c r="C1153" s="1">
        <f t="shared" si="35"/>
        <v>68.33</v>
      </c>
    </row>
    <row r="1154" spans="1:3">
      <c r="A1154" s="99" t="s">
        <v>1232</v>
      </c>
      <c r="B1154" s="2">
        <f t="shared" ref="B1154:B1217" si="36">DATE(MID(A1154,19,4),MID(A1154,24,2),"1")</f>
        <v>39234</v>
      </c>
      <c r="C1154" s="1">
        <f t="shared" si="35"/>
        <v>67.7</v>
      </c>
    </row>
    <row r="1155" spans="1:3">
      <c r="A1155" s="99" t="s">
        <v>1233</v>
      </c>
      <c r="B1155" s="2">
        <f t="shared" si="36"/>
        <v>39234</v>
      </c>
      <c r="C1155" s="1">
        <f t="shared" ref="C1155:C1218" si="37">IF(LEN(A1155)=43,_xlfn.NUMBERVALUE(MID(A1155,36,5)),_xlfn.NUMBERVALUE(MID(A1155,36,6)))</f>
        <v>67.7</v>
      </c>
    </row>
    <row r="1156" spans="1:3">
      <c r="A1156" s="99" t="s">
        <v>1234</v>
      </c>
      <c r="B1156" s="2">
        <f t="shared" si="36"/>
        <v>39234</v>
      </c>
      <c r="C1156" s="1">
        <f t="shared" si="37"/>
        <v>67.5</v>
      </c>
    </row>
    <row r="1157" spans="1:3">
      <c r="A1157" s="99" t="s">
        <v>1235</v>
      </c>
      <c r="B1157" s="2">
        <f t="shared" si="36"/>
        <v>39234</v>
      </c>
      <c r="C1157" s="1">
        <f t="shared" si="37"/>
        <v>67.38</v>
      </c>
    </row>
    <row r="1158" spans="1:3">
      <c r="A1158" s="99" t="s">
        <v>1236</v>
      </c>
      <c r="B1158" s="2">
        <f t="shared" si="36"/>
        <v>39234</v>
      </c>
      <c r="C1158" s="1">
        <f t="shared" si="37"/>
        <v>67.53</v>
      </c>
    </row>
    <row r="1159" spans="1:3">
      <c r="A1159" s="99" t="s">
        <v>1237</v>
      </c>
      <c r="B1159" s="2">
        <f t="shared" si="36"/>
        <v>39234</v>
      </c>
      <c r="C1159" s="1">
        <f t="shared" si="37"/>
        <v>67.41</v>
      </c>
    </row>
    <row r="1160" spans="1:3">
      <c r="A1160" s="99" t="s">
        <v>1238</v>
      </c>
      <c r="B1160" s="2">
        <f t="shared" si="36"/>
        <v>39234</v>
      </c>
      <c r="C1160" s="1">
        <f t="shared" si="37"/>
        <v>67.72</v>
      </c>
    </row>
    <row r="1161" spans="1:3">
      <c r="A1161" s="99" t="s">
        <v>1239</v>
      </c>
      <c r="B1161" s="2">
        <f t="shared" si="36"/>
        <v>39234</v>
      </c>
      <c r="C1161" s="1">
        <f t="shared" si="37"/>
        <v>68.02</v>
      </c>
    </row>
    <row r="1162" spans="1:3">
      <c r="A1162" s="99" t="s">
        <v>1240</v>
      </c>
      <c r="B1162" s="2">
        <f t="shared" si="36"/>
        <v>39264</v>
      </c>
      <c r="C1162" s="1">
        <f t="shared" si="37"/>
        <v>68.73</v>
      </c>
    </row>
    <row r="1163" spans="1:3">
      <c r="A1163" s="99" t="s">
        <v>1241</v>
      </c>
      <c r="B1163" s="2">
        <f t="shared" si="36"/>
        <v>39264</v>
      </c>
      <c r="C1163" s="1">
        <f t="shared" si="37"/>
        <v>69.650000000000006</v>
      </c>
    </row>
    <row r="1164" spans="1:3">
      <c r="A1164" s="99" t="s">
        <v>1242</v>
      </c>
      <c r="B1164" s="2">
        <f t="shared" si="36"/>
        <v>39264</v>
      </c>
      <c r="C1164" s="1">
        <f t="shared" si="37"/>
        <v>69.89</v>
      </c>
    </row>
    <row r="1165" spans="1:3">
      <c r="A1165" s="99" t="s">
        <v>1243</v>
      </c>
      <c r="B1165" s="2">
        <f t="shared" si="36"/>
        <v>39264</v>
      </c>
      <c r="C1165" s="1">
        <f t="shared" si="37"/>
        <v>70.38</v>
      </c>
    </row>
    <row r="1166" spans="1:3">
      <c r="A1166" s="99" t="s">
        <v>1244</v>
      </c>
      <c r="B1166" s="2">
        <f t="shared" si="36"/>
        <v>39264</v>
      </c>
      <c r="C1166" s="1">
        <f t="shared" si="37"/>
        <v>71.33</v>
      </c>
    </row>
    <row r="1167" spans="1:3">
      <c r="A1167" s="99" t="s">
        <v>1245</v>
      </c>
      <c r="B1167" s="2">
        <f t="shared" si="36"/>
        <v>39264</v>
      </c>
      <c r="C1167" s="1">
        <f t="shared" si="37"/>
        <v>71.55</v>
      </c>
    </row>
    <row r="1168" spans="1:3">
      <c r="A1168" s="99" t="s">
        <v>1246</v>
      </c>
      <c r="B1168" s="2">
        <f t="shared" si="36"/>
        <v>39264</v>
      </c>
      <c r="C1168" s="1">
        <f t="shared" si="37"/>
        <v>71.78</v>
      </c>
    </row>
    <row r="1169" spans="1:3">
      <c r="A1169" s="99" t="s">
        <v>1247</v>
      </c>
      <c r="B1169" s="2">
        <f t="shared" si="36"/>
        <v>39264</v>
      </c>
      <c r="C1169" s="1">
        <f t="shared" si="37"/>
        <v>72.05</v>
      </c>
    </row>
    <row r="1170" spans="1:3">
      <c r="A1170" s="99" t="s">
        <v>1248</v>
      </c>
      <c r="B1170" s="2">
        <f t="shared" si="36"/>
        <v>39264</v>
      </c>
      <c r="C1170" s="1">
        <f t="shared" si="37"/>
        <v>72.150000000000006</v>
      </c>
    </row>
    <row r="1171" spans="1:3">
      <c r="A1171" s="99" t="s">
        <v>1249</v>
      </c>
      <c r="B1171" s="2">
        <f t="shared" si="36"/>
        <v>39264</v>
      </c>
      <c r="C1171" s="1">
        <f t="shared" si="37"/>
        <v>72.67</v>
      </c>
    </row>
    <row r="1172" spans="1:3">
      <c r="A1172" s="99" t="s">
        <v>1250</v>
      </c>
      <c r="B1172" s="2">
        <f t="shared" si="36"/>
        <v>39264</v>
      </c>
      <c r="C1172" s="1">
        <f t="shared" si="37"/>
        <v>72.97</v>
      </c>
    </row>
    <row r="1173" spans="1:3">
      <c r="A1173" s="99" t="s">
        <v>1251</v>
      </c>
      <c r="B1173" s="2">
        <f t="shared" si="36"/>
        <v>39264</v>
      </c>
      <c r="C1173" s="1">
        <f t="shared" si="37"/>
        <v>72.05</v>
      </c>
    </row>
    <row r="1174" spans="1:3">
      <c r="A1174" s="99" t="s">
        <v>1252</v>
      </c>
      <c r="B1174" s="2">
        <f t="shared" si="36"/>
        <v>39264</v>
      </c>
      <c r="C1174" s="1">
        <f t="shared" si="37"/>
        <v>72.2</v>
      </c>
    </row>
    <row r="1175" spans="1:3">
      <c r="A1175" s="99" t="s">
        <v>1253</v>
      </c>
      <c r="B1175" s="2">
        <f t="shared" si="36"/>
        <v>39264</v>
      </c>
      <c r="C1175" s="1">
        <f t="shared" si="37"/>
        <v>73.36</v>
      </c>
    </row>
    <row r="1176" spans="1:3">
      <c r="A1176" s="99" t="s">
        <v>1254</v>
      </c>
      <c r="B1176" s="2">
        <f t="shared" si="36"/>
        <v>39264</v>
      </c>
      <c r="C1176" s="1">
        <f t="shared" si="37"/>
        <v>73.8</v>
      </c>
    </row>
    <row r="1177" spans="1:3">
      <c r="A1177" s="99" t="s">
        <v>1255</v>
      </c>
      <c r="B1177" s="2">
        <f t="shared" si="36"/>
        <v>39264</v>
      </c>
      <c r="C1177" s="1">
        <f t="shared" si="37"/>
        <v>73.13</v>
      </c>
    </row>
    <row r="1178" spans="1:3">
      <c r="A1178" s="99" t="s">
        <v>1256</v>
      </c>
      <c r="B1178" s="2">
        <f t="shared" si="36"/>
        <v>39264</v>
      </c>
      <c r="C1178" s="1">
        <f t="shared" si="37"/>
        <v>72.02</v>
      </c>
    </row>
    <row r="1179" spans="1:3">
      <c r="A1179" s="99" t="s">
        <v>1257</v>
      </c>
      <c r="B1179" s="2">
        <f t="shared" si="36"/>
        <v>39264</v>
      </c>
      <c r="C1179" s="1">
        <f t="shared" si="37"/>
        <v>71.650000000000006</v>
      </c>
    </row>
    <row r="1180" spans="1:3">
      <c r="A1180" s="99" t="s">
        <v>1258</v>
      </c>
      <c r="B1180" s="2">
        <f t="shared" si="36"/>
        <v>39264</v>
      </c>
      <c r="C1180" s="1">
        <f t="shared" si="37"/>
        <v>73.010000000000005</v>
      </c>
    </row>
    <row r="1181" spans="1:3">
      <c r="A1181" s="99" t="s">
        <v>1259</v>
      </c>
      <c r="B1181" s="2">
        <f t="shared" si="36"/>
        <v>39264</v>
      </c>
      <c r="C1181" s="1">
        <f t="shared" si="37"/>
        <v>72.36</v>
      </c>
    </row>
    <row r="1182" spans="1:3">
      <c r="A1182" s="99" t="s">
        <v>1260</v>
      </c>
      <c r="B1182" s="2">
        <f t="shared" si="36"/>
        <v>39264</v>
      </c>
      <c r="C1182" s="1">
        <f t="shared" si="37"/>
        <v>72.349999999999994</v>
      </c>
    </row>
    <row r="1183" spans="1:3">
      <c r="A1183" s="99" t="s">
        <v>1261</v>
      </c>
      <c r="B1183" s="2">
        <f t="shared" si="36"/>
        <v>39264</v>
      </c>
      <c r="C1183" s="1">
        <f t="shared" si="37"/>
        <v>72.56</v>
      </c>
    </row>
    <row r="1184" spans="1:3">
      <c r="A1184" s="99" t="s">
        <v>1262</v>
      </c>
      <c r="B1184" s="2">
        <f t="shared" si="36"/>
        <v>39295</v>
      </c>
      <c r="C1184" s="1">
        <f t="shared" si="37"/>
        <v>73.17</v>
      </c>
    </row>
    <row r="1185" spans="1:3">
      <c r="A1185" s="99" t="s">
        <v>1263</v>
      </c>
      <c r="B1185" s="2">
        <f t="shared" si="36"/>
        <v>39295</v>
      </c>
      <c r="C1185" s="1">
        <f t="shared" si="37"/>
        <v>72.3</v>
      </c>
    </row>
    <row r="1186" spans="1:3">
      <c r="A1186" s="99" t="s">
        <v>1264</v>
      </c>
      <c r="B1186" s="2">
        <f t="shared" si="36"/>
        <v>39295</v>
      </c>
      <c r="C1186" s="1">
        <f t="shared" si="37"/>
        <v>72.12</v>
      </c>
    </row>
    <row r="1187" spans="1:3">
      <c r="A1187" s="99" t="s">
        <v>1265</v>
      </c>
      <c r="B1187" s="2">
        <f t="shared" si="36"/>
        <v>39295</v>
      </c>
      <c r="C1187" s="1">
        <f t="shared" si="37"/>
        <v>70.3</v>
      </c>
    </row>
    <row r="1188" spans="1:3">
      <c r="A1188" s="99" t="s">
        <v>1266</v>
      </c>
      <c r="B1188" s="2">
        <f t="shared" si="36"/>
        <v>39295</v>
      </c>
      <c r="C1188" s="1">
        <f t="shared" si="37"/>
        <v>68.34</v>
      </c>
    </row>
    <row r="1189" spans="1:3">
      <c r="A1189" s="99" t="s">
        <v>1267</v>
      </c>
      <c r="B1189" s="2">
        <f t="shared" si="36"/>
        <v>39295</v>
      </c>
      <c r="C1189" s="1">
        <f t="shared" si="37"/>
        <v>68.59</v>
      </c>
    </row>
    <row r="1190" spans="1:3">
      <c r="A1190" s="99" t="s">
        <v>1268</v>
      </c>
      <c r="B1190" s="2">
        <f t="shared" si="36"/>
        <v>39295</v>
      </c>
      <c r="C1190" s="1">
        <f t="shared" si="37"/>
        <v>68.290000000000006</v>
      </c>
    </row>
    <row r="1191" spans="1:3">
      <c r="A1191" s="99" t="s">
        <v>1269</v>
      </c>
      <c r="B1191" s="2">
        <f t="shared" si="36"/>
        <v>39295</v>
      </c>
      <c r="C1191" s="1">
        <f t="shared" si="37"/>
        <v>67.56</v>
      </c>
    </row>
    <row r="1192" spans="1:3">
      <c r="A1192" s="99" t="s">
        <v>1270</v>
      </c>
      <c r="B1192" s="2">
        <f t="shared" si="36"/>
        <v>39295</v>
      </c>
      <c r="C1192" s="1">
        <f t="shared" si="37"/>
        <v>68.36</v>
      </c>
    </row>
    <row r="1193" spans="1:3">
      <c r="A1193" s="99" t="s">
        <v>1271</v>
      </c>
      <c r="B1193" s="2">
        <f t="shared" si="36"/>
        <v>39295</v>
      </c>
      <c r="C1193" s="1">
        <f t="shared" si="37"/>
        <v>67.75</v>
      </c>
    </row>
    <row r="1194" spans="1:3">
      <c r="A1194" s="99" t="s">
        <v>1272</v>
      </c>
      <c r="B1194" s="2">
        <f t="shared" si="36"/>
        <v>39295</v>
      </c>
      <c r="C1194" s="1">
        <f t="shared" si="37"/>
        <v>68.680000000000007</v>
      </c>
    </row>
    <row r="1195" spans="1:3">
      <c r="A1195" s="99" t="s">
        <v>1273</v>
      </c>
      <c r="B1195" s="2">
        <f t="shared" si="36"/>
        <v>39295</v>
      </c>
      <c r="C1195" s="1">
        <f t="shared" si="37"/>
        <v>67.63</v>
      </c>
    </row>
    <row r="1196" spans="1:3">
      <c r="A1196" s="99" t="s">
        <v>1274</v>
      </c>
      <c r="B1196" s="2">
        <f t="shared" si="36"/>
        <v>39295</v>
      </c>
      <c r="C1196" s="1">
        <f t="shared" si="37"/>
        <v>67.83</v>
      </c>
    </row>
    <row r="1197" spans="1:3">
      <c r="A1197" s="99" t="s">
        <v>1275</v>
      </c>
      <c r="B1197" s="2">
        <f t="shared" si="36"/>
        <v>39295</v>
      </c>
      <c r="C1197" s="1">
        <f t="shared" si="37"/>
        <v>67.69</v>
      </c>
    </row>
    <row r="1198" spans="1:3">
      <c r="A1198" s="99" t="s">
        <v>1276</v>
      </c>
      <c r="B1198" s="2">
        <f t="shared" si="36"/>
        <v>39295</v>
      </c>
      <c r="C1198" s="1">
        <f t="shared" si="37"/>
        <v>67.099999999999994</v>
      </c>
    </row>
    <row r="1199" spans="1:3">
      <c r="A1199" s="99" t="s">
        <v>1277</v>
      </c>
      <c r="B1199" s="2">
        <f t="shared" si="36"/>
        <v>39295</v>
      </c>
      <c r="C1199" s="1">
        <f t="shared" si="37"/>
        <v>66.599999999999994</v>
      </c>
    </row>
    <row r="1200" spans="1:3">
      <c r="A1200" s="99" t="s">
        <v>1278</v>
      </c>
      <c r="B1200" s="2">
        <f t="shared" si="36"/>
        <v>39295</v>
      </c>
      <c r="C1200" s="1">
        <f t="shared" si="37"/>
        <v>67.069999999999993</v>
      </c>
    </row>
    <row r="1201" spans="1:3">
      <c r="A1201" s="99" t="s">
        <v>1279</v>
      </c>
      <c r="B1201" s="2">
        <f t="shared" si="36"/>
        <v>39295</v>
      </c>
      <c r="C1201" s="1">
        <f t="shared" si="37"/>
        <v>67.61</v>
      </c>
    </row>
    <row r="1202" spans="1:3">
      <c r="A1202" s="99" t="s">
        <v>1280</v>
      </c>
      <c r="B1202" s="2">
        <f t="shared" si="36"/>
        <v>39295</v>
      </c>
      <c r="C1202" s="1">
        <f t="shared" si="37"/>
        <v>67.760000000000005</v>
      </c>
    </row>
    <row r="1203" spans="1:3">
      <c r="A1203" s="99" t="s">
        <v>1281</v>
      </c>
      <c r="B1203" s="2">
        <f t="shared" si="36"/>
        <v>39295</v>
      </c>
      <c r="C1203" s="1">
        <f t="shared" si="37"/>
        <v>68.25</v>
      </c>
    </row>
    <row r="1204" spans="1:3">
      <c r="A1204" s="99" t="s">
        <v>1282</v>
      </c>
      <c r="B1204" s="2">
        <f t="shared" si="36"/>
        <v>39295</v>
      </c>
      <c r="C1204" s="1">
        <f t="shared" si="37"/>
        <v>68.41</v>
      </c>
    </row>
    <row r="1205" spans="1:3">
      <c r="A1205" s="99" t="s">
        <v>1283</v>
      </c>
      <c r="B1205" s="2">
        <f t="shared" si="36"/>
        <v>39295</v>
      </c>
      <c r="C1205" s="1">
        <f t="shared" si="37"/>
        <v>69.180000000000007</v>
      </c>
    </row>
    <row r="1206" spans="1:3">
      <c r="A1206" s="99" t="s">
        <v>1284</v>
      </c>
      <c r="B1206" s="2">
        <f t="shared" si="36"/>
        <v>39295</v>
      </c>
      <c r="C1206" s="1">
        <f t="shared" si="37"/>
        <v>69.7</v>
      </c>
    </row>
    <row r="1207" spans="1:3">
      <c r="A1207" s="99" t="s">
        <v>1285</v>
      </c>
      <c r="B1207" s="2">
        <f t="shared" si="36"/>
        <v>39326</v>
      </c>
      <c r="C1207" s="1">
        <f t="shared" si="37"/>
        <v>70.42</v>
      </c>
    </row>
    <row r="1208" spans="1:3">
      <c r="A1208" s="99" t="s">
        <v>1286</v>
      </c>
      <c r="B1208" s="2">
        <f t="shared" si="36"/>
        <v>39326</v>
      </c>
      <c r="C1208" s="1">
        <f t="shared" si="37"/>
        <v>70.88</v>
      </c>
    </row>
    <row r="1209" spans="1:3">
      <c r="A1209" s="99" t="s">
        <v>1287</v>
      </c>
      <c r="B1209" s="2">
        <f t="shared" si="36"/>
        <v>39326</v>
      </c>
      <c r="C1209" s="1">
        <f t="shared" si="37"/>
        <v>71.459999999999994</v>
      </c>
    </row>
    <row r="1210" spans="1:3">
      <c r="A1210" s="99" t="s">
        <v>1288</v>
      </c>
      <c r="B1210" s="2">
        <f t="shared" si="36"/>
        <v>39326</v>
      </c>
      <c r="C1210" s="1">
        <f t="shared" si="37"/>
        <v>72.099999999999994</v>
      </c>
    </row>
    <row r="1211" spans="1:3">
      <c r="A1211" s="99" t="s">
        <v>1289</v>
      </c>
      <c r="B1211" s="2">
        <f t="shared" si="36"/>
        <v>39326</v>
      </c>
      <c r="C1211" s="1">
        <f t="shared" si="37"/>
        <v>72.010000000000005</v>
      </c>
    </row>
    <row r="1212" spans="1:3">
      <c r="A1212" s="99" t="s">
        <v>1290</v>
      </c>
      <c r="B1212" s="2">
        <f t="shared" si="36"/>
        <v>39326</v>
      </c>
      <c r="C1212" s="1">
        <f t="shared" si="37"/>
        <v>72.27</v>
      </c>
    </row>
    <row r="1213" spans="1:3">
      <c r="A1213" s="99" t="s">
        <v>1291</v>
      </c>
      <c r="B1213" s="2">
        <f t="shared" si="36"/>
        <v>39326</v>
      </c>
      <c r="C1213" s="1">
        <f t="shared" si="37"/>
        <v>73.13</v>
      </c>
    </row>
    <row r="1214" spans="1:3">
      <c r="A1214" s="99" t="s">
        <v>1292</v>
      </c>
      <c r="B1214" s="2">
        <f t="shared" si="36"/>
        <v>39326</v>
      </c>
      <c r="C1214" s="1">
        <f t="shared" si="37"/>
        <v>74.209999999999994</v>
      </c>
    </row>
    <row r="1215" spans="1:3">
      <c r="A1215" s="99" t="s">
        <v>1293</v>
      </c>
      <c r="B1215" s="2">
        <f t="shared" si="36"/>
        <v>39326</v>
      </c>
      <c r="C1215" s="1">
        <f t="shared" si="37"/>
        <v>74.64</v>
      </c>
    </row>
    <row r="1216" spans="1:3">
      <c r="A1216" s="99" t="s">
        <v>1294</v>
      </c>
      <c r="B1216" s="2">
        <f t="shared" si="36"/>
        <v>39326</v>
      </c>
      <c r="C1216" s="1">
        <f t="shared" si="37"/>
        <v>74.48</v>
      </c>
    </row>
    <row r="1217" spans="1:3">
      <c r="A1217" s="99" t="s">
        <v>1295</v>
      </c>
      <c r="B1217" s="2">
        <f t="shared" si="36"/>
        <v>39326</v>
      </c>
      <c r="C1217" s="1">
        <f t="shared" si="37"/>
        <v>74.06</v>
      </c>
    </row>
    <row r="1218" spans="1:3">
      <c r="A1218" s="99" t="s">
        <v>1296</v>
      </c>
      <c r="B1218" s="2">
        <f t="shared" ref="B1218:B1281" si="38">DATE(MID(A1218,19,4),MID(A1218,24,2),"1")</f>
        <v>39326</v>
      </c>
      <c r="C1218" s="1">
        <f t="shared" si="37"/>
        <v>74.92</v>
      </c>
    </row>
    <row r="1219" spans="1:3">
      <c r="A1219" s="99" t="s">
        <v>1297</v>
      </c>
      <c r="B1219" s="2">
        <f t="shared" si="38"/>
        <v>39326</v>
      </c>
      <c r="C1219" s="1">
        <f t="shared" ref="C1219:C1282" si="39">IF(LEN(A1219)=43,_xlfn.NUMBERVALUE(MID(A1219,36,5)),_xlfn.NUMBERVALUE(MID(A1219,36,6)))</f>
        <v>75.61</v>
      </c>
    </row>
    <row r="1220" spans="1:3">
      <c r="A1220" s="99" t="s">
        <v>1298</v>
      </c>
      <c r="B1220" s="2">
        <f t="shared" si="38"/>
        <v>39326</v>
      </c>
      <c r="C1220" s="1">
        <f t="shared" si="39"/>
        <v>75.78</v>
      </c>
    </row>
    <row r="1221" spans="1:3">
      <c r="A1221" s="99" t="s">
        <v>1299</v>
      </c>
      <c r="B1221" s="2">
        <f t="shared" si="38"/>
        <v>39326</v>
      </c>
      <c r="C1221" s="1">
        <f t="shared" si="39"/>
        <v>76.72</v>
      </c>
    </row>
    <row r="1222" spans="1:3">
      <c r="A1222" s="99" t="s">
        <v>1300</v>
      </c>
      <c r="B1222" s="2">
        <f t="shared" si="38"/>
        <v>39326</v>
      </c>
      <c r="C1222" s="1">
        <f t="shared" si="39"/>
        <v>76.48</v>
      </c>
    </row>
    <row r="1223" spans="1:3">
      <c r="A1223" s="99" t="s">
        <v>1301</v>
      </c>
      <c r="B1223" s="2">
        <f t="shared" si="38"/>
        <v>39326</v>
      </c>
      <c r="C1223" s="1">
        <f t="shared" si="39"/>
        <v>75.8</v>
      </c>
    </row>
    <row r="1224" spans="1:3">
      <c r="A1224" s="99" t="s">
        <v>1302</v>
      </c>
      <c r="B1224" s="2">
        <f t="shared" si="38"/>
        <v>39326</v>
      </c>
      <c r="C1224" s="1">
        <f t="shared" si="39"/>
        <v>75.11</v>
      </c>
    </row>
    <row r="1225" spans="1:3">
      <c r="A1225" s="99" t="s">
        <v>1303</v>
      </c>
      <c r="B1225" s="2">
        <f t="shared" si="38"/>
        <v>39326</v>
      </c>
      <c r="C1225" s="1">
        <f t="shared" si="39"/>
        <v>76.02</v>
      </c>
    </row>
    <row r="1226" spans="1:3">
      <c r="A1226" s="99" t="s">
        <v>1304</v>
      </c>
      <c r="B1226" s="2">
        <f t="shared" si="38"/>
        <v>39326</v>
      </c>
      <c r="C1226" s="1">
        <f t="shared" si="39"/>
        <v>77.430000000000007</v>
      </c>
    </row>
    <row r="1227" spans="1:3">
      <c r="A1227" s="99" t="s">
        <v>1305</v>
      </c>
      <c r="B1227" s="2">
        <f t="shared" si="38"/>
        <v>39356</v>
      </c>
      <c r="C1227" s="1">
        <f t="shared" si="39"/>
        <v>75.97</v>
      </c>
    </row>
    <row r="1228" spans="1:3">
      <c r="A1228" s="99" t="s">
        <v>1306</v>
      </c>
      <c r="B1228" s="2">
        <f t="shared" si="38"/>
        <v>39356</v>
      </c>
      <c r="C1228" s="1">
        <f t="shared" si="39"/>
        <v>74.66</v>
      </c>
    </row>
    <row r="1229" spans="1:3">
      <c r="A1229" s="99" t="s">
        <v>1307</v>
      </c>
      <c r="B1229" s="2">
        <f t="shared" si="38"/>
        <v>39356</v>
      </c>
      <c r="C1229" s="1">
        <f t="shared" si="39"/>
        <v>74.959999999999994</v>
      </c>
    </row>
    <row r="1230" spans="1:3">
      <c r="A1230" s="99" t="s">
        <v>1308</v>
      </c>
      <c r="B1230" s="2">
        <f t="shared" si="38"/>
        <v>39356</v>
      </c>
      <c r="C1230" s="1">
        <f t="shared" si="39"/>
        <v>74.83</v>
      </c>
    </row>
    <row r="1231" spans="1:3">
      <c r="A1231" s="99" t="s">
        <v>1309</v>
      </c>
      <c r="B1231" s="2">
        <f t="shared" si="38"/>
        <v>39356</v>
      </c>
      <c r="C1231" s="1">
        <f t="shared" si="39"/>
        <v>76.23</v>
      </c>
    </row>
    <row r="1232" spans="1:3">
      <c r="A1232" s="99" t="s">
        <v>1310</v>
      </c>
      <c r="B1232" s="2">
        <f t="shared" si="38"/>
        <v>39356</v>
      </c>
      <c r="C1232" s="1">
        <f t="shared" si="39"/>
        <v>75.37</v>
      </c>
    </row>
    <row r="1233" spans="1:3">
      <c r="A1233" s="99" t="s">
        <v>1311</v>
      </c>
      <c r="B1233" s="2">
        <f t="shared" si="38"/>
        <v>39356</v>
      </c>
      <c r="C1233" s="1">
        <f t="shared" si="39"/>
        <v>74.47</v>
      </c>
    </row>
    <row r="1234" spans="1:3">
      <c r="A1234" s="99" t="s">
        <v>1312</v>
      </c>
      <c r="B1234" s="2">
        <f t="shared" si="38"/>
        <v>39356</v>
      </c>
      <c r="C1234" s="1">
        <f t="shared" si="39"/>
        <v>75.36</v>
      </c>
    </row>
    <row r="1235" spans="1:3">
      <c r="A1235" s="99" t="s">
        <v>1313</v>
      </c>
      <c r="B1235" s="2">
        <f t="shared" si="38"/>
        <v>39356</v>
      </c>
      <c r="C1235" s="1">
        <f t="shared" si="39"/>
        <v>77.010000000000005</v>
      </c>
    </row>
    <row r="1236" spans="1:3">
      <c r="A1236" s="99" t="s">
        <v>1314</v>
      </c>
      <c r="B1236" s="2">
        <f t="shared" si="38"/>
        <v>39356</v>
      </c>
      <c r="C1236" s="1">
        <f t="shared" si="39"/>
        <v>77.62</v>
      </c>
    </row>
    <row r="1237" spans="1:3">
      <c r="A1237" s="99" t="s">
        <v>1315</v>
      </c>
      <c r="B1237" s="2">
        <f t="shared" si="38"/>
        <v>39356</v>
      </c>
      <c r="C1237" s="1">
        <f t="shared" si="39"/>
        <v>78.760000000000005</v>
      </c>
    </row>
    <row r="1238" spans="1:3">
      <c r="A1238" s="99" t="s">
        <v>1316</v>
      </c>
      <c r="B1238" s="2">
        <f t="shared" si="38"/>
        <v>39356</v>
      </c>
      <c r="C1238" s="1">
        <f t="shared" si="39"/>
        <v>80.87</v>
      </c>
    </row>
    <row r="1239" spans="1:3">
      <c r="A1239" s="99" t="s">
        <v>1317</v>
      </c>
      <c r="B1239" s="2">
        <f t="shared" si="38"/>
        <v>39356</v>
      </c>
      <c r="C1239" s="1">
        <f t="shared" si="39"/>
        <v>81.13</v>
      </c>
    </row>
    <row r="1240" spans="1:3">
      <c r="A1240" s="99" t="s">
        <v>1318</v>
      </c>
      <c r="B1240" s="2">
        <f t="shared" si="38"/>
        <v>39356</v>
      </c>
      <c r="C1240" s="1">
        <f t="shared" si="39"/>
        <v>81.180000000000007</v>
      </c>
    </row>
    <row r="1241" spans="1:3">
      <c r="A1241" s="99" t="s">
        <v>1319</v>
      </c>
      <c r="B1241" s="2">
        <f t="shared" si="38"/>
        <v>39356</v>
      </c>
      <c r="C1241" s="1">
        <f t="shared" si="39"/>
        <v>81.489999999999995</v>
      </c>
    </row>
    <row r="1242" spans="1:3">
      <c r="A1242" s="99" t="s">
        <v>1320</v>
      </c>
      <c r="B1242" s="2">
        <f t="shared" si="38"/>
        <v>39356</v>
      </c>
      <c r="C1242" s="1">
        <f t="shared" si="39"/>
        <v>80.150000000000006</v>
      </c>
    </row>
    <row r="1243" spans="1:3">
      <c r="A1243" s="99" t="s">
        <v>1321</v>
      </c>
      <c r="B1243" s="2">
        <f t="shared" si="38"/>
        <v>39356</v>
      </c>
      <c r="C1243" s="1">
        <f t="shared" si="39"/>
        <v>80.03</v>
      </c>
    </row>
    <row r="1244" spans="1:3">
      <c r="A1244" s="99" t="s">
        <v>1322</v>
      </c>
      <c r="B1244" s="2">
        <f t="shared" si="38"/>
        <v>39356</v>
      </c>
      <c r="C1244" s="1">
        <f t="shared" si="39"/>
        <v>80.489999999999995</v>
      </c>
    </row>
    <row r="1245" spans="1:3">
      <c r="A1245" s="99" t="s">
        <v>1323</v>
      </c>
      <c r="B1245" s="2">
        <f t="shared" si="38"/>
        <v>39356</v>
      </c>
      <c r="C1245" s="1">
        <f t="shared" si="39"/>
        <v>82.67</v>
      </c>
    </row>
    <row r="1246" spans="1:3">
      <c r="A1246" s="99" t="s">
        <v>1324</v>
      </c>
      <c r="B1246" s="2">
        <f t="shared" si="38"/>
        <v>39356</v>
      </c>
      <c r="C1246" s="1">
        <f t="shared" si="39"/>
        <v>84.82</v>
      </c>
    </row>
    <row r="1247" spans="1:3">
      <c r="A1247" s="99" t="s">
        <v>1325</v>
      </c>
      <c r="B1247" s="2">
        <f t="shared" si="38"/>
        <v>39356</v>
      </c>
      <c r="C1247" s="1">
        <f t="shared" si="39"/>
        <v>85.94</v>
      </c>
    </row>
    <row r="1248" spans="1:3">
      <c r="A1248" s="99" t="s">
        <v>1326</v>
      </c>
      <c r="B1248" s="2">
        <f t="shared" si="38"/>
        <v>39356</v>
      </c>
      <c r="C1248" s="1">
        <f t="shared" si="39"/>
        <v>85.52</v>
      </c>
    </row>
    <row r="1249" spans="1:3">
      <c r="A1249" s="99" t="s">
        <v>1327</v>
      </c>
      <c r="B1249" s="2">
        <f t="shared" si="38"/>
        <v>39356</v>
      </c>
      <c r="C1249" s="1">
        <f t="shared" si="39"/>
        <v>84.76</v>
      </c>
    </row>
    <row r="1250" spans="1:3">
      <c r="A1250" s="99" t="s">
        <v>1328</v>
      </c>
      <c r="B1250" s="2">
        <f t="shared" si="38"/>
        <v>39387</v>
      </c>
      <c r="C1250" s="1">
        <f t="shared" si="39"/>
        <v>87.47</v>
      </c>
    </row>
    <row r="1251" spans="1:3">
      <c r="A1251" s="99" t="s">
        <v>1329</v>
      </c>
      <c r="B1251" s="2">
        <f t="shared" si="38"/>
        <v>39387</v>
      </c>
      <c r="C1251" s="1">
        <f t="shared" si="39"/>
        <v>87.47</v>
      </c>
    </row>
    <row r="1252" spans="1:3">
      <c r="A1252" s="99" t="s">
        <v>1330</v>
      </c>
      <c r="B1252" s="2">
        <f t="shared" si="38"/>
        <v>39387</v>
      </c>
      <c r="C1252" s="1">
        <f t="shared" si="39"/>
        <v>88</v>
      </c>
    </row>
    <row r="1253" spans="1:3">
      <c r="A1253" s="99" t="s">
        <v>1331</v>
      </c>
      <c r="B1253" s="2">
        <f t="shared" si="38"/>
        <v>39387</v>
      </c>
      <c r="C1253" s="1">
        <f t="shared" si="39"/>
        <v>89.02</v>
      </c>
    </row>
    <row r="1254" spans="1:3">
      <c r="A1254" s="99" t="s">
        <v>1332</v>
      </c>
      <c r="B1254" s="2">
        <f t="shared" si="38"/>
        <v>39387</v>
      </c>
      <c r="C1254" s="1">
        <f t="shared" si="39"/>
        <v>90.57</v>
      </c>
    </row>
    <row r="1255" spans="1:3">
      <c r="A1255" s="99" t="s">
        <v>1333</v>
      </c>
      <c r="B1255" s="2">
        <f t="shared" si="38"/>
        <v>39387</v>
      </c>
      <c r="C1255" s="1">
        <f t="shared" si="39"/>
        <v>90.56</v>
      </c>
    </row>
    <row r="1256" spans="1:3">
      <c r="A1256" s="99" t="s">
        <v>1334</v>
      </c>
      <c r="B1256" s="2">
        <f t="shared" si="38"/>
        <v>39387</v>
      </c>
      <c r="C1256" s="1">
        <f t="shared" si="39"/>
        <v>89.58</v>
      </c>
    </row>
    <row r="1257" spans="1:3">
      <c r="A1257" s="99" t="s">
        <v>1335</v>
      </c>
      <c r="B1257" s="2">
        <f t="shared" si="38"/>
        <v>39387</v>
      </c>
      <c r="C1257" s="1">
        <f t="shared" si="39"/>
        <v>88.65</v>
      </c>
    </row>
    <row r="1258" spans="1:3">
      <c r="A1258" s="99" t="s">
        <v>1336</v>
      </c>
      <c r="B1258" s="2">
        <f t="shared" si="38"/>
        <v>39387</v>
      </c>
      <c r="C1258" s="1">
        <f t="shared" si="39"/>
        <v>86.68</v>
      </c>
    </row>
    <row r="1259" spans="1:3">
      <c r="A1259" s="99" t="s">
        <v>1337</v>
      </c>
      <c r="B1259" s="2">
        <f t="shared" si="38"/>
        <v>39387</v>
      </c>
      <c r="C1259" s="1">
        <f t="shared" si="39"/>
        <v>86.45</v>
      </c>
    </row>
    <row r="1260" spans="1:3">
      <c r="A1260" s="99" t="s">
        <v>1338</v>
      </c>
      <c r="B1260" s="2">
        <f t="shared" si="38"/>
        <v>39387</v>
      </c>
      <c r="C1260" s="1">
        <f t="shared" si="39"/>
        <v>86.87</v>
      </c>
    </row>
    <row r="1261" spans="1:3">
      <c r="A1261" s="99" t="s">
        <v>1339</v>
      </c>
      <c r="B1261" s="2">
        <f t="shared" si="38"/>
        <v>39387</v>
      </c>
      <c r="C1261" s="1">
        <f t="shared" si="39"/>
        <v>87.41</v>
      </c>
    </row>
    <row r="1262" spans="1:3">
      <c r="A1262" s="99" t="s">
        <v>1340</v>
      </c>
      <c r="B1262" s="2">
        <f t="shared" si="38"/>
        <v>39387</v>
      </c>
      <c r="C1262" s="1">
        <f t="shared" si="39"/>
        <v>88.57</v>
      </c>
    </row>
    <row r="1263" spans="1:3">
      <c r="A1263" s="99" t="s">
        <v>1341</v>
      </c>
      <c r="B1263" s="2">
        <f t="shared" si="38"/>
        <v>39387</v>
      </c>
      <c r="C1263" s="1">
        <f t="shared" si="39"/>
        <v>89.93</v>
      </c>
    </row>
    <row r="1264" spans="1:3">
      <c r="A1264" s="99" t="s">
        <v>1342</v>
      </c>
      <c r="B1264" s="2">
        <f t="shared" si="38"/>
        <v>39387</v>
      </c>
      <c r="C1264" s="1">
        <f t="shared" si="39"/>
        <v>91.77</v>
      </c>
    </row>
    <row r="1265" spans="1:3">
      <c r="A1265" s="99" t="s">
        <v>1343</v>
      </c>
      <c r="B1265" s="2">
        <f t="shared" si="38"/>
        <v>39387</v>
      </c>
      <c r="C1265" s="1">
        <f t="shared" si="39"/>
        <v>91.22</v>
      </c>
    </row>
    <row r="1266" spans="1:3">
      <c r="A1266" s="99" t="s">
        <v>1344</v>
      </c>
      <c r="B1266" s="2">
        <f t="shared" si="38"/>
        <v>39387</v>
      </c>
      <c r="C1266" s="1">
        <f t="shared" si="39"/>
        <v>91.37</v>
      </c>
    </row>
    <row r="1267" spans="1:3">
      <c r="A1267" s="99" t="s">
        <v>1345</v>
      </c>
      <c r="B1267" s="2">
        <f t="shared" si="38"/>
        <v>39387</v>
      </c>
      <c r="C1267" s="1">
        <f t="shared" si="39"/>
        <v>91.68</v>
      </c>
    </row>
    <row r="1268" spans="1:3">
      <c r="A1268" s="99" t="s">
        <v>1346</v>
      </c>
      <c r="B1268" s="2">
        <f t="shared" si="38"/>
        <v>39387</v>
      </c>
      <c r="C1268" s="1">
        <f t="shared" si="39"/>
        <v>90.08</v>
      </c>
    </row>
    <row r="1269" spans="1:3">
      <c r="A1269" s="99" t="s">
        <v>1347</v>
      </c>
      <c r="B1269" s="2">
        <f t="shared" si="38"/>
        <v>39387</v>
      </c>
      <c r="C1269" s="1">
        <f t="shared" si="39"/>
        <v>87.88</v>
      </c>
    </row>
    <row r="1270" spans="1:3">
      <c r="A1270" s="99" t="s">
        <v>1348</v>
      </c>
      <c r="B1270" s="2">
        <f t="shared" si="38"/>
        <v>39387</v>
      </c>
      <c r="C1270" s="1">
        <f t="shared" si="39"/>
        <v>87.59</v>
      </c>
    </row>
    <row r="1271" spans="1:3">
      <c r="A1271" s="99" t="s">
        <v>1349</v>
      </c>
      <c r="B1271" s="2">
        <f t="shared" si="38"/>
        <v>39387</v>
      </c>
      <c r="C1271" s="1">
        <f t="shared" si="39"/>
        <v>85.72</v>
      </c>
    </row>
    <row r="1272" spans="1:3">
      <c r="A1272" s="99" t="s">
        <v>1350</v>
      </c>
      <c r="B1272" s="2">
        <f t="shared" si="38"/>
        <v>39417</v>
      </c>
      <c r="C1272" s="1">
        <f t="shared" si="39"/>
        <v>84.13</v>
      </c>
    </row>
    <row r="1273" spans="1:3">
      <c r="A1273" s="99" t="s">
        <v>1351</v>
      </c>
      <c r="B1273" s="2">
        <f t="shared" si="38"/>
        <v>39417</v>
      </c>
      <c r="C1273" s="1">
        <f t="shared" si="39"/>
        <v>85.14</v>
      </c>
    </row>
    <row r="1274" spans="1:3">
      <c r="A1274" s="99" t="s">
        <v>1352</v>
      </c>
      <c r="B1274" s="2">
        <f t="shared" si="38"/>
        <v>39417</v>
      </c>
      <c r="C1274" s="1">
        <f t="shared" si="39"/>
        <v>85.3</v>
      </c>
    </row>
    <row r="1275" spans="1:3">
      <c r="A1275" s="99" t="s">
        <v>1353</v>
      </c>
      <c r="B1275" s="2">
        <f t="shared" si="38"/>
        <v>39417</v>
      </c>
      <c r="C1275" s="1">
        <f t="shared" si="39"/>
        <v>84.34</v>
      </c>
    </row>
    <row r="1276" spans="1:3">
      <c r="A1276" s="99" t="s">
        <v>1354</v>
      </c>
      <c r="B1276" s="2">
        <f t="shared" si="38"/>
        <v>39417</v>
      </c>
      <c r="C1276" s="1">
        <f t="shared" si="39"/>
        <v>85.07</v>
      </c>
    </row>
    <row r="1277" spans="1:3">
      <c r="A1277" s="99" t="s">
        <v>1355</v>
      </c>
      <c r="B1277" s="2">
        <f t="shared" si="38"/>
        <v>39417</v>
      </c>
      <c r="C1277" s="1">
        <f t="shared" si="39"/>
        <v>84.02</v>
      </c>
    </row>
    <row r="1278" spans="1:3">
      <c r="A1278" s="99" t="s">
        <v>1356</v>
      </c>
      <c r="B1278" s="2">
        <f t="shared" si="38"/>
        <v>39417</v>
      </c>
      <c r="C1278" s="1">
        <f t="shared" si="39"/>
        <v>84.51</v>
      </c>
    </row>
    <row r="1279" spans="1:3">
      <c r="A1279" s="99" t="s">
        <v>1357</v>
      </c>
      <c r="B1279" s="2">
        <f t="shared" si="38"/>
        <v>39417</v>
      </c>
      <c r="C1279" s="1">
        <f t="shared" si="39"/>
        <v>86.61</v>
      </c>
    </row>
    <row r="1280" spans="1:3">
      <c r="A1280" s="99" t="s">
        <v>1358</v>
      </c>
      <c r="B1280" s="2">
        <f t="shared" si="38"/>
        <v>39417</v>
      </c>
      <c r="C1280" s="1">
        <f t="shared" si="39"/>
        <v>88.46</v>
      </c>
    </row>
    <row r="1281" spans="1:3">
      <c r="A1281" s="99" t="s">
        <v>1359</v>
      </c>
      <c r="B1281" s="2">
        <f t="shared" si="38"/>
        <v>39417</v>
      </c>
      <c r="C1281" s="1">
        <f t="shared" si="39"/>
        <v>87.81</v>
      </c>
    </row>
    <row r="1282" spans="1:3">
      <c r="A1282" s="99" t="s">
        <v>1360</v>
      </c>
      <c r="B1282" s="2">
        <f t="shared" ref="B1282:B1345" si="40">DATE(MID(A1282,19,4),MID(A1282,24,2),"1")</f>
        <v>39417</v>
      </c>
      <c r="C1282" s="1">
        <f t="shared" si="39"/>
        <v>87.13</v>
      </c>
    </row>
    <row r="1283" spans="1:3">
      <c r="A1283" s="99" t="s">
        <v>1361</v>
      </c>
      <c r="B1283" s="2">
        <f t="shared" si="40"/>
        <v>39417</v>
      </c>
      <c r="C1283" s="1">
        <f t="shared" ref="C1283:C1346" si="41">IF(LEN(A1283)=43,_xlfn.NUMBERVALUE(MID(A1283,36,5)),_xlfn.NUMBERVALUE(MID(A1283,36,6)))</f>
        <v>87.1</v>
      </c>
    </row>
    <row r="1284" spans="1:3">
      <c r="A1284" s="99" t="s">
        <v>1362</v>
      </c>
      <c r="B1284" s="2">
        <f t="shared" si="40"/>
        <v>39417</v>
      </c>
      <c r="C1284" s="1">
        <f t="shared" si="41"/>
        <v>87.24</v>
      </c>
    </row>
    <row r="1285" spans="1:3">
      <c r="A1285" s="99" t="s">
        <v>1363</v>
      </c>
      <c r="B1285" s="2">
        <f t="shared" si="40"/>
        <v>39417</v>
      </c>
      <c r="C1285" s="1">
        <f t="shared" si="41"/>
        <v>87.36</v>
      </c>
    </row>
    <row r="1286" spans="1:3">
      <c r="A1286" s="99" t="s">
        <v>1364</v>
      </c>
      <c r="B1286" s="2">
        <f t="shared" si="40"/>
        <v>39417</v>
      </c>
      <c r="C1286" s="1">
        <f t="shared" si="41"/>
        <v>87.73</v>
      </c>
    </row>
    <row r="1287" spans="1:3">
      <c r="A1287" s="99" t="s">
        <v>1365</v>
      </c>
      <c r="B1287" s="2">
        <f t="shared" si="40"/>
        <v>39417</v>
      </c>
      <c r="C1287" s="1">
        <f t="shared" si="41"/>
        <v>87.86</v>
      </c>
    </row>
    <row r="1288" spans="1:3">
      <c r="A1288" s="99" t="s">
        <v>1366</v>
      </c>
      <c r="B1288" s="2">
        <f t="shared" si="40"/>
        <v>39417</v>
      </c>
      <c r="C1288" s="1">
        <f t="shared" si="41"/>
        <v>89.44</v>
      </c>
    </row>
    <row r="1289" spans="1:3">
      <c r="A1289" s="99" t="s">
        <v>1367</v>
      </c>
      <c r="B1289" s="2">
        <f t="shared" si="40"/>
        <v>39417</v>
      </c>
      <c r="C1289" s="1">
        <f t="shared" si="41"/>
        <v>90.29</v>
      </c>
    </row>
    <row r="1290" spans="1:3">
      <c r="A1290" s="99" t="s">
        <v>1368</v>
      </c>
      <c r="B1290" s="2">
        <f t="shared" si="40"/>
        <v>39417</v>
      </c>
      <c r="C1290" s="1">
        <f t="shared" si="41"/>
        <v>90.84</v>
      </c>
    </row>
    <row r="1291" spans="1:3">
      <c r="A1291" s="99" t="s">
        <v>1369</v>
      </c>
      <c r="B1291" s="2">
        <f t="shared" si="40"/>
        <v>39417</v>
      </c>
      <c r="C1291" s="1">
        <f t="shared" si="41"/>
        <v>90.7</v>
      </c>
    </row>
    <row r="1292" spans="1:3">
      <c r="A1292" s="99" t="s">
        <v>1370</v>
      </c>
      <c r="B1292" s="2">
        <f t="shared" si="40"/>
        <v>39448</v>
      </c>
      <c r="C1292" s="1">
        <f t="shared" si="41"/>
        <v>91.82</v>
      </c>
    </row>
    <row r="1293" spans="1:3">
      <c r="A1293" s="99" t="s">
        <v>1371</v>
      </c>
      <c r="B1293" s="2">
        <f t="shared" si="40"/>
        <v>39448</v>
      </c>
      <c r="C1293" s="1">
        <f t="shared" si="41"/>
        <v>93.67</v>
      </c>
    </row>
    <row r="1294" spans="1:3">
      <c r="A1294" s="99" t="s">
        <v>1372</v>
      </c>
      <c r="B1294" s="2">
        <f t="shared" si="40"/>
        <v>39448</v>
      </c>
      <c r="C1294" s="1">
        <f t="shared" si="41"/>
        <v>93.38</v>
      </c>
    </row>
    <row r="1295" spans="1:3">
      <c r="A1295" s="99" t="s">
        <v>1373</v>
      </c>
      <c r="B1295" s="2">
        <f t="shared" si="40"/>
        <v>39448</v>
      </c>
      <c r="C1295" s="1">
        <f t="shared" si="41"/>
        <v>91.72</v>
      </c>
    </row>
    <row r="1296" spans="1:3">
      <c r="A1296" s="99" t="s">
        <v>1374</v>
      </c>
      <c r="B1296" s="2">
        <f t="shared" si="40"/>
        <v>39448</v>
      </c>
      <c r="C1296" s="1">
        <f t="shared" si="41"/>
        <v>91.67</v>
      </c>
    </row>
    <row r="1297" spans="1:3">
      <c r="A1297" s="99" t="s">
        <v>1375</v>
      </c>
      <c r="B1297" s="2">
        <f t="shared" si="40"/>
        <v>39448</v>
      </c>
      <c r="C1297" s="1">
        <f t="shared" si="41"/>
        <v>91.98</v>
      </c>
    </row>
    <row r="1298" spans="1:3">
      <c r="A1298" s="99" t="s">
        <v>1376</v>
      </c>
      <c r="B1298" s="2">
        <f t="shared" si="40"/>
        <v>39448</v>
      </c>
      <c r="C1298" s="1">
        <f t="shared" si="41"/>
        <v>89.71</v>
      </c>
    </row>
    <row r="1299" spans="1:3">
      <c r="A1299" s="99" t="s">
        <v>1377</v>
      </c>
      <c r="B1299" s="2">
        <f t="shared" si="40"/>
        <v>39448</v>
      </c>
      <c r="C1299" s="1">
        <f t="shared" si="41"/>
        <v>88.36</v>
      </c>
    </row>
    <row r="1300" spans="1:3">
      <c r="A1300" s="99" t="s">
        <v>1378</v>
      </c>
      <c r="B1300" s="2">
        <f t="shared" si="40"/>
        <v>39448</v>
      </c>
      <c r="C1300" s="1">
        <f t="shared" si="41"/>
        <v>88.51</v>
      </c>
    </row>
    <row r="1301" spans="1:3">
      <c r="A1301" s="99" t="s">
        <v>1379</v>
      </c>
      <c r="B1301" s="2">
        <f t="shared" si="40"/>
        <v>39448</v>
      </c>
      <c r="C1301" s="1">
        <f t="shared" si="41"/>
        <v>88.33</v>
      </c>
    </row>
    <row r="1302" spans="1:3">
      <c r="A1302" s="99" t="s">
        <v>1380</v>
      </c>
      <c r="B1302" s="2">
        <f t="shared" si="40"/>
        <v>39448</v>
      </c>
      <c r="C1302" s="1">
        <f t="shared" si="41"/>
        <v>86.28</v>
      </c>
    </row>
    <row r="1303" spans="1:3">
      <c r="A1303" s="99" t="s">
        <v>1381</v>
      </c>
      <c r="B1303" s="2">
        <f t="shared" si="40"/>
        <v>39448</v>
      </c>
      <c r="C1303" s="1">
        <f t="shared" si="41"/>
        <v>86.14</v>
      </c>
    </row>
    <row r="1304" spans="1:3">
      <c r="A1304" s="99" t="s">
        <v>1382</v>
      </c>
      <c r="B1304" s="2">
        <f t="shared" si="40"/>
        <v>39448</v>
      </c>
      <c r="C1304" s="1">
        <f t="shared" si="41"/>
        <v>85.91</v>
      </c>
    </row>
    <row r="1305" spans="1:3">
      <c r="A1305" s="99" t="s">
        <v>1383</v>
      </c>
      <c r="B1305" s="2">
        <f t="shared" si="40"/>
        <v>39448</v>
      </c>
      <c r="C1305" s="1">
        <f t="shared" si="41"/>
        <v>85.06</v>
      </c>
    </row>
    <row r="1306" spans="1:3">
      <c r="A1306" s="99" t="s">
        <v>1384</v>
      </c>
      <c r="B1306" s="2">
        <f t="shared" si="40"/>
        <v>39448</v>
      </c>
      <c r="C1306" s="1">
        <f t="shared" si="41"/>
        <v>83.7</v>
      </c>
    </row>
    <row r="1307" spans="1:3">
      <c r="A1307" s="99" t="s">
        <v>1385</v>
      </c>
      <c r="B1307" s="2">
        <f t="shared" si="40"/>
        <v>39448</v>
      </c>
      <c r="C1307" s="1">
        <f t="shared" si="41"/>
        <v>84.48</v>
      </c>
    </row>
    <row r="1308" spans="1:3">
      <c r="A1308" s="99" t="s">
        <v>1386</v>
      </c>
      <c r="B1308" s="2">
        <f t="shared" si="40"/>
        <v>39448</v>
      </c>
      <c r="C1308" s="1">
        <f t="shared" si="41"/>
        <v>84.42</v>
      </c>
    </row>
    <row r="1309" spans="1:3">
      <c r="A1309" s="99" t="s">
        <v>1387</v>
      </c>
      <c r="B1309" s="2">
        <f t="shared" si="40"/>
        <v>39448</v>
      </c>
      <c r="C1309" s="1">
        <f t="shared" si="41"/>
        <v>86.87</v>
      </c>
    </row>
    <row r="1310" spans="1:3">
      <c r="A1310" s="99" t="s">
        <v>1388</v>
      </c>
      <c r="B1310" s="2">
        <f t="shared" si="40"/>
        <v>39448</v>
      </c>
      <c r="C1310" s="1">
        <f t="shared" si="41"/>
        <v>87.01</v>
      </c>
    </row>
    <row r="1311" spans="1:3">
      <c r="A1311" s="99" t="s">
        <v>1389</v>
      </c>
      <c r="B1311" s="2">
        <f t="shared" si="40"/>
        <v>39448</v>
      </c>
      <c r="C1311" s="1">
        <f t="shared" si="41"/>
        <v>88.2</v>
      </c>
    </row>
    <row r="1312" spans="1:3">
      <c r="A1312" s="99" t="s">
        <v>1390</v>
      </c>
      <c r="B1312" s="2">
        <f t="shared" si="40"/>
        <v>39448</v>
      </c>
      <c r="C1312" s="1">
        <f t="shared" si="41"/>
        <v>88.59</v>
      </c>
    </row>
    <row r="1313" spans="1:3">
      <c r="A1313" s="99" t="s">
        <v>1391</v>
      </c>
      <c r="B1313" s="2">
        <f t="shared" si="40"/>
        <v>39448</v>
      </c>
      <c r="C1313" s="1">
        <f t="shared" si="41"/>
        <v>87.92</v>
      </c>
    </row>
    <row r="1314" spans="1:3">
      <c r="A1314" s="99" t="s">
        <v>1392</v>
      </c>
      <c r="B1314" s="2">
        <f t="shared" si="40"/>
        <v>39479</v>
      </c>
      <c r="C1314" s="1">
        <f t="shared" si="41"/>
        <v>87.5</v>
      </c>
    </row>
    <row r="1315" spans="1:3">
      <c r="A1315" s="99" t="s">
        <v>1393</v>
      </c>
      <c r="B1315" s="2">
        <f t="shared" si="40"/>
        <v>39479</v>
      </c>
      <c r="C1315" s="1">
        <f t="shared" si="41"/>
        <v>86.51</v>
      </c>
    </row>
    <row r="1316" spans="1:3">
      <c r="A1316" s="99" t="s">
        <v>1394</v>
      </c>
      <c r="B1316" s="2">
        <f t="shared" si="40"/>
        <v>39479</v>
      </c>
      <c r="C1316" s="1">
        <f t="shared" si="41"/>
        <v>86.01</v>
      </c>
    </row>
    <row r="1317" spans="1:3">
      <c r="A1317" s="99" t="s">
        <v>1395</v>
      </c>
      <c r="B1317" s="2">
        <f t="shared" si="40"/>
        <v>39479</v>
      </c>
      <c r="C1317" s="1">
        <f t="shared" si="41"/>
        <v>84.66</v>
      </c>
    </row>
    <row r="1318" spans="1:3">
      <c r="A1318" s="99" t="s">
        <v>1396</v>
      </c>
      <c r="B1318" s="2">
        <f t="shared" si="40"/>
        <v>39479</v>
      </c>
      <c r="C1318" s="1">
        <f t="shared" si="41"/>
        <v>84.63</v>
      </c>
    </row>
    <row r="1319" spans="1:3">
      <c r="A1319" s="99" t="s">
        <v>1397</v>
      </c>
      <c r="B1319" s="2">
        <f t="shared" si="40"/>
        <v>39479</v>
      </c>
      <c r="C1319" s="1">
        <f t="shared" si="41"/>
        <v>86.1</v>
      </c>
    </row>
    <row r="1320" spans="1:3">
      <c r="A1320" s="99" t="s">
        <v>1398</v>
      </c>
      <c r="B1320" s="2">
        <f t="shared" si="40"/>
        <v>39479</v>
      </c>
      <c r="C1320" s="1">
        <f t="shared" si="41"/>
        <v>89.01</v>
      </c>
    </row>
    <row r="1321" spans="1:3">
      <c r="A1321" s="99" t="s">
        <v>1399</v>
      </c>
      <c r="B1321" s="2">
        <f t="shared" si="40"/>
        <v>39479</v>
      </c>
      <c r="C1321" s="1">
        <f t="shared" si="41"/>
        <v>89.63</v>
      </c>
    </row>
    <row r="1322" spans="1:3">
      <c r="A1322" s="99" t="s">
        <v>1400</v>
      </c>
      <c r="B1322" s="2">
        <f t="shared" si="40"/>
        <v>39479</v>
      </c>
      <c r="C1322" s="1">
        <f t="shared" si="41"/>
        <v>89.48</v>
      </c>
    </row>
    <row r="1323" spans="1:3">
      <c r="A1323" s="99" t="s">
        <v>1401</v>
      </c>
      <c r="B1323" s="2">
        <f t="shared" si="40"/>
        <v>39479</v>
      </c>
      <c r="C1323" s="1">
        <f t="shared" si="41"/>
        <v>90.63</v>
      </c>
    </row>
    <row r="1324" spans="1:3">
      <c r="A1324" s="99" t="s">
        <v>1402</v>
      </c>
      <c r="B1324" s="2">
        <f t="shared" si="40"/>
        <v>39479</v>
      </c>
      <c r="C1324" s="1">
        <f t="shared" si="41"/>
        <v>91.55</v>
      </c>
    </row>
    <row r="1325" spans="1:3">
      <c r="A1325" s="99" t="s">
        <v>1403</v>
      </c>
      <c r="B1325" s="2">
        <f t="shared" si="40"/>
        <v>39479</v>
      </c>
      <c r="C1325" s="1">
        <f t="shared" si="41"/>
        <v>91.21</v>
      </c>
    </row>
    <row r="1326" spans="1:3">
      <c r="A1326" s="99" t="s">
        <v>1404</v>
      </c>
      <c r="B1326" s="2">
        <f t="shared" si="40"/>
        <v>39479</v>
      </c>
      <c r="C1326" s="1">
        <f t="shared" si="41"/>
        <v>92.52</v>
      </c>
    </row>
    <row r="1327" spans="1:3">
      <c r="A1327" s="99" t="s">
        <v>1405</v>
      </c>
      <c r="B1327" s="2">
        <f t="shared" si="40"/>
        <v>39479</v>
      </c>
      <c r="C1327" s="1">
        <f t="shared" si="41"/>
        <v>94.09</v>
      </c>
    </row>
    <row r="1328" spans="1:3">
      <c r="A1328" s="99" t="s">
        <v>1406</v>
      </c>
      <c r="B1328" s="2">
        <f t="shared" si="40"/>
        <v>39479</v>
      </c>
      <c r="C1328" s="1">
        <f t="shared" si="41"/>
        <v>93.81</v>
      </c>
    </row>
    <row r="1329" spans="1:3">
      <c r="A1329" s="99" t="s">
        <v>1407</v>
      </c>
      <c r="B1329" s="2">
        <f t="shared" si="40"/>
        <v>39479</v>
      </c>
      <c r="C1329" s="1">
        <f t="shared" si="41"/>
        <v>92.48</v>
      </c>
    </row>
    <row r="1330" spans="1:3">
      <c r="A1330" s="99" t="s">
        <v>1408</v>
      </c>
      <c r="B1330" s="2">
        <f t="shared" si="40"/>
        <v>39479</v>
      </c>
      <c r="C1330" s="1">
        <f t="shared" si="41"/>
        <v>93.49</v>
      </c>
    </row>
    <row r="1331" spans="1:3">
      <c r="A1331" s="99" t="s">
        <v>1409</v>
      </c>
      <c r="B1331" s="2">
        <f t="shared" si="40"/>
        <v>39479</v>
      </c>
      <c r="C1331" s="1">
        <f t="shared" si="41"/>
        <v>93.96</v>
      </c>
    </row>
    <row r="1332" spans="1:3">
      <c r="A1332" s="99" t="s">
        <v>1410</v>
      </c>
      <c r="B1332" s="2">
        <f t="shared" si="40"/>
        <v>39479</v>
      </c>
      <c r="C1332" s="1">
        <f t="shared" si="41"/>
        <v>95.03</v>
      </c>
    </row>
    <row r="1333" spans="1:3">
      <c r="A1333" s="99" t="s">
        <v>1411</v>
      </c>
      <c r="B1333" s="2">
        <f t="shared" si="40"/>
        <v>39479</v>
      </c>
      <c r="C1333" s="1">
        <f t="shared" si="41"/>
        <v>94.87</v>
      </c>
    </row>
    <row r="1334" spans="1:3">
      <c r="A1334" s="99" t="s">
        <v>1412</v>
      </c>
      <c r="B1334" s="2">
        <f t="shared" si="40"/>
        <v>39479</v>
      </c>
      <c r="C1334" s="1">
        <f t="shared" si="41"/>
        <v>96.35</v>
      </c>
    </row>
    <row r="1335" spans="1:3">
      <c r="A1335" s="99" t="s">
        <v>1413</v>
      </c>
      <c r="B1335" s="2">
        <f t="shared" si="40"/>
        <v>39508</v>
      </c>
      <c r="C1335" s="1">
        <f t="shared" si="41"/>
        <v>97.12</v>
      </c>
    </row>
    <row r="1336" spans="1:3">
      <c r="A1336" s="99" t="s">
        <v>1414</v>
      </c>
      <c r="B1336" s="2">
        <f t="shared" si="40"/>
        <v>39508</v>
      </c>
      <c r="C1336" s="1">
        <f t="shared" si="41"/>
        <v>96.13</v>
      </c>
    </row>
    <row r="1337" spans="1:3">
      <c r="A1337" s="99" t="s">
        <v>1415</v>
      </c>
      <c r="B1337" s="2">
        <f t="shared" si="40"/>
        <v>39508</v>
      </c>
      <c r="C1337" s="1">
        <f t="shared" si="41"/>
        <v>95.86</v>
      </c>
    </row>
    <row r="1338" spans="1:3">
      <c r="A1338" s="99" t="s">
        <v>1416</v>
      </c>
      <c r="B1338" s="2">
        <f t="shared" si="40"/>
        <v>39508</v>
      </c>
      <c r="C1338" s="1">
        <f t="shared" si="41"/>
        <v>98.34</v>
      </c>
    </row>
    <row r="1339" spans="1:3">
      <c r="A1339" s="99" t="s">
        <v>1417</v>
      </c>
      <c r="B1339" s="2">
        <f t="shared" si="40"/>
        <v>39508</v>
      </c>
      <c r="C1339" s="1">
        <f t="shared" si="41"/>
        <v>99</v>
      </c>
    </row>
    <row r="1340" spans="1:3">
      <c r="A1340" s="99" t="s">
        <v>1418</v>
      </c>
      <c r="B1340" s="2">
        <f t="shared" si="40"/>
        <v>39508</v>
      </c>
      <c r="C1340" s="1">
        <f t="shared" si="41"/>
        <v>99.48</v>
      </c>
    </row>
    <row r="1341" spans="1:3">
      <c r="A1341" s="99" t="s">
        <v>1419</v>
      </c>
      <c r="B1341" s="2">
        <f t="shared" si="40"/>
        <v>39508</v>
      </c>
      <c r="C1341" s="1">
        <f t="shared" si="41"/>
        <v>100.57</v>
      </c>
    </row>
    <row r="1342" spans="1:3">
      <c r="A1342" s="99" t="s">
        <v>1420</v>
      </c>
      <c r="B1342" s="2">
        <f t="shared" si="40"/>
        <v>39508</v>
      </c>
      <c r="C1342" s="1">
        <f t="shared" si="41"/>
        <v>101.38</v>
      </c>
    </row>
    <row r="1343" spans="1:3">
      <c r="A1343" s="99" t="s">
        <v>1421</v>
      </c>
      <c r="B1343" s="2">
        <f t="shared" si="40"/>
        <v>39508</v>
      </c>
      <c r="C1343" s="1">
        <f t="shared" si="41"/>
        <v>102.39</v>
      </c>
    </row>
    <row r="1344" spans="1:3">
      <c r="A1344" s="99" t="s">
        <v>1422</v>
      </c>
      <c r="B1344" s="2">
        <f t="shared" si="40"/>
        <v>39508</v>
      </c>
      <c r="C1344" s="1">
        <f t="shared" si="41"/>
        <v>102.88</v>
      </c>
    </row>
    <row r="1345" spans="1:3">
      <c r="A1345" s="99" t="s">
        <v>1423</v>
      </c>
      <c r="B1345" s="2">
        <f t="shared" si="40"/>
        <v>39508</v>
      </c>
      <c r="C1345" s="1">
        <f t="shared" si="41"/>
        <v>101.41</v>
      </c>
    </row>
    <row r="1346" spans="1:3">
      <c r="A1346" s="99" t="s">
        <v>1424</v>
      </c>
      <c r="B1346" s="2">
        <f t="shared" ref="B1346:B1409" si="42">DATE(MID(A1346,19,4),MID(A1346,24,2),"1")</f>
        <v>39508</v>
      </c>
      <c r="C1346" s="1">
        <f t="shared" si="41"/>
        <v>100.1</v>
      </c>
    </row>
    <row r="1347" spans="1:3">
      <c r="A1347" s="99" t="s">
        <v>1425</v>
      </c>
      <c r="B1347" s="2">
        <f t="shared" si="42"/>
        <v>39508</v>
      </c>
      <c r="C1347" s="1">
        <f t="shared" ref="C1347:C1410" si="43">IF(LEN(A1347)=43,_xlfn.NUMBERVALUE(MID(A1347,36,5)),_xlfn.NUMBERVALUE(MID(A1347,36,6)))</f>
        <v>99.97</v>
      </c>
    </row>
    <row r="1348" spans="1:3">
      <c r="A1348" s="99" t="s">
        <v>1426</v>
      </c>
      <c r="B1348" s="2">
        <f t="shared" si="42"/>
        <v>39508</v>
      </c>
      <c r="C1348" s="1">
        <f t="shared" si="43"/>
        <v>96.1</v>
      </c>
    </row>
    <row r="1349" spans="1:3">
      <c r="A1349" s="99" t="s">
        <v>1427</v>
      </c>
      <c r="B1349" s="2">
        <f t="shared" si="42"/>
        <v>39508</v>
      </c>
      <c r="C1349" s="1">
        <f t="shared" si="43"/>
        <v>96.15</v>
      </c>
    </row>
    <row r="1350" spans="1:3">
      <c r="A1350" s="99" t="s">
        <v>1428</v>
      </c>
      <c r="B1350" s="2">
        <f t="shared" si="42"/>
        <v>39508</v>
      </c>
      <c r="C1350" s="1">
        <f t="shared" si="43"/>
        <v>96.49</v>
      </c>
    </row>
    <row r="1351" spans="1:3">
      <c r="A1351" s="99" t="s">
        <v>1429</v>
      </c>
      <c r="B1351" s="2">
        <f t="shared" si="42"/>
        <v>39508</v>
      </c>
      <c r="C1351" s="1">
        <f t="shared" si="43"/>
        <v>98.42</v>
      </c>
    </row>
    <row r="1352" spans="1:3">
      <c r="A1352" s="99" t="s">
        <v>1430</v>
      </c>
      <c r="B1352" s="2">
        <f t="shared" si="42"/>
        <v>39508</v>
      </c>
      <c r="C1352" s="1">
        <f t="shared" si="43"/>
        <v>100.36</v>
      </c>
    </row>
    <row r="1353" spans="1:3">
      <c r="A1353" s="99" t="s">
        <v>1431</v>
      </c>
      <c r="B1353" s="2">
        <f t="shared" si="42"/>
        <v>39508</v>
      </c>
      <c r="C1353" s="1">
        <f t="shared" si="43"/>
        <v>99.77</v>
      </c>
    </row>
    <row r="1354" spans="1:3">
      <c r="A1354" s="99" t="s">
        <v>1432</v>
      </c>
      <c r="B1354" s="2">
        <f t="shared" si="42"/>
        <v>39508</v>
      </c>
      <c r="C1354" s="1">
        <f t="shared" si="43"/>
        <v>98.63</v>
      </c>
    </row>
    <row r="1355" spans="1:3">
      <c r="A1355" s="99" t="s">
        <v>1433</v>
      </c>
      <c r="B1355" s="2">
        <f t="shared" si="42"/>
        <v>39539</v>
      </c>
      <c r="C1355" s="1">
        <f t="shared" si="43"/>
        <v>95.75</v>
      </c>
    </row>
    <row r="1356" spans="1:3">
      <c r="A1356" s="99" t="s">
        <v>1434</v>
      </c>
      <c r="B1356" s="2">
        <f t="shared" si="42"/>
        <v>39539</v>
      </c>
      <c r="C1356" s="1">
        <f t="shared" si="43"/>
        <v>96.48</v>
      </c>
    </row>
    <row r="1357" spans="1:3">
      <c r="A1357" s="99" t="s">
        <v>1435</v>
      </c>
      <c r="B1357" s="2">
        <f t="shared" si="42"/>
        <v>39539</v>
      </c>
      <c r="C1357" s="1">
        <f t="shared" si="43"/>
        <v>98.63</v>
      </c>
    </row>
    <row r="1358" spans="1:3">
      <c r="A1358" s="99" t="s">
        <v>1436</v>
      </c>
      <c r="B1358" s="2">
        <f t="shared" si="42"/>
        <v>39539</v>
      </c>
      <c r="C1358" s="1">
        <f t="shared" si="43"/>
        <v>98.63</v>
      </c>
    </row>
    <row r="1359" spans="1:3">
      <c r="A1359" s="99" t="s">
        <v>1437</v>
      </c>
      <c r="B1359" s="2">
        <f t="shared" si="42"/>
        <v>39539</v>
      </c>
      <c r="C1359" s="1">
        <f t="shared" si="43"/>
        <v>101.16</v>
      </c>
    </row>
    <row r="1360" spans="1:3">
      <c r="A1360" s="99" t="s">
        <v>1438</v>
      </c>
      <c r="B1360" s="2">
        <f t="shared" si="42"/>
        <v>39539</v>
      </c>
      <c r="C1360" s="1">
        <f t="shared" si="43"/>
        <v>101.89</v>
      </c>
    </row>
    <row r="1361" spans="1:3">
      <c r="A1361" s="99" t="s">
        <v>1439</v>
      </c>
      <c r="B1361" s="2">
        <f t="shared" si="42"/>
        <v>39539</v>
      </c>
      <c r="C1361" s="1">
        <f t="shared" si="43"/>
        <v>102.38</v>
      </c>
    </row>
    <row r="1362" spans="1:3">
      <c r="A1362" s="99" t="s">
        <v>1440</v>
      </c>
      <c r="B1362" s="2">
        <f t="shared" si="42"/>
        <v>39539</v>
      </c>
      <c r="C1362" s="1">
        <f t="shared" si="43"/>
        <v>103.74</v>
      </c>
    </row>
    <row r="1363" spans="1:3">
      <c r="A1363" s="99" t="s">
        <v>1441</v>
      </c>
      <c r="B1363" s="2">
        <f t="shared" si="42"/>
        <v>39539</v>
      </c>
      <c r="C1363" s="1">
        <f t="shared" si="43"/>
        <v>103.67</v>
      </c>
    </row>
    <row r="1364" spans="1:3">
      <c r="A1364" s="99" t="s">
        <v>1442</v>
      </c>
      <c r="B1364" s="2">
        <f t="shared" si="42"/>
        <v>39539</v>
      </c>
      <c r="C1364" s="1">
        <f t="shared" si="43"/>
        <v>104.02</v>
      </c>
    </row>
    <row r="1365" spans="1:3">
      <c r="A1365" s="99" t="s">
        <v>1443</v>
      </c>
      <c r="B1365" s="2">
        <f t="shared" si="42"/>
        <v>39539</v>
      </c>
      <c r="C1365" s="1">
        <f t="shared" si="43"/>
        <v>105.73</v>
      </c>
    </row>
    <row r="1366" spans="1:3">
      <c r="A1366" s="99" t="s">
        <v>1444</v>
      </c>
      <c r="B1366" s="2">
        <f t="shared" si="42"/>
        <v>39539</v>
      </c>
      <c r="C1366" s="1">
        <f t="shared" si="43"/>
        <v>106.65</v>
      </c>
    </row>
    <row r="1367" spans="1:3">
      <c r="A1367" s="99" t="s">
        <v>1445</v>
      </c>
      <c r="B1367" s="2">
        <f t="shared" si="42"/>
        <v>39539</v>
      </c>
      <c r="C1367" s="1">
        <f t="shared" si="43"/>
        <v>107.63</v>
      </c>
    </row>
    <row r="1368" spans="1:3">
      <c r="A1368" s="99" t="s">
        <v>1446</v>
      </c>
      <c r="B1368" s="2">
        <f t="shared" si="42"/>
        <v>39539</v>
      </c>
      <c r="C1368" s="1">
        <f t="shared" si="43"/>
        <v>107.75</v>
      </c>
    </row>
    <row r="1369" spans="1:3">
      <c r="A1369" s="99" t="s">
        <v>1447</v>
      </c>
      <c r="B1369" s="2">
        <f t="shared" si="42"/>
        <v>39539</v>
      </c>
      <c r="C1369" s="1">
        <f t="shared" si="43"/>
        <v>108.93</v>
      </c>
    </row>
    <row r="1370" spans="1:3">
      <c r="A1370" s="99" t="s">
        <v>1448</v>
      </c>
      <c r="B1370" s="2">
        <f t="shared" si="42"/>
        <v>39539</v>
      </c>
      <c r="C1370" s="1">
        <f t="shared" si="43"/>
        <v>109.92</v>
      </c>
    </row>
    <row r="1371" spans="1:3">
      <c r="A1371" s="99" t="s">
        <v>1449</v>
      </c>
      <c r="B1371" s="2">
        <f t="shared" si="42"/>
        <v>39539</v>
      </c>
      <c r="C1371" s="1">
        <f t="shared" si="43"/>
        <v>111.14</v>
      </c>
    </row>
    <row r="1372" spans="1:3">
      <c r="A1372" s="99" t="s">
        <v>1450</v>
      </c>
      <c r="B1372" s="2">
        <f t="shared" si="42"/>
        <v>39539</v>
      </c>
      <c r="C1372" s="1">
        <f t="shared" si="43"/>
        <v>110.63</v>
      </c>
    </row>
    <row r="1373" spans="1:3">
      <c r="A1373" s="99" t="s">
        <v>1451</v>
      </c>
      <c r="B1373" s="2">
        <f t="shared" si="42"/>
        <v>39539</v>
      </c>
      <c r="C1373" s="1">
        <f t="shared" si="43"/>
        <v>110.01</v>
      </c>
    </row>
    <row r="1374" spans="1:3">
      <c r="A1374" s="99" t="s">
        <v>1452</v>
      </c>
      <c r="B1374" s="2">
        <f t="shared" si="42"/>
        <v>39539</v>
      </c>
      <c r="C1374" s="1">
        <f t="shared" si="43"/>
        <v>111.66</v>
      </c>
    </row>
    <row r="1375" spans="1:3">
      <c r="A1375" s="99" t="s">
        <v>1453</v>
      </c>
      <c r="B1375" s="2">
        <f t="shared" si="42"/>
        <v>39539</v>
      </c>
      <c r="C1375" s="1">
        <f t="shared" si="43"/>
        <v>109.86</v>
      </c>
    </row>
    <row r="1376" spans="1:3">
      <c r="A1376" s="99" t="s">
        <v>1454</v>
      </c>
      <c r="B1376" s="2">
        <f t="shared" si="42"/>
        <v>39539</v>
      </c>
      <c r="C1376" s="1">
        <f t="shared" si="43"/>
        <v>107.33</v>
      </c>
    </row>
    <row r="1377" spans="1:3">
      <c r="A1377" s="99" t="s">
        <v>1455</v>
      </c>
      <c r="B1377" s="2">
        <f t="shared" si="42"/>
        <v>39569</v>
      </c>
      <c r="C1377" s="1">
        <f t="shared" si="43"/>
        <v>105.93</v>
      </c>
    </row>
    <row r="1378" spans="1:3">
      <c r="A1378" s="99" t="s">
        <v>1456</v>
      </c>
      <c r="B1378" s="2">
        <f t="shared" si="42"/>
        <v>39569</v>
      </c>
      <c r="C1378" s="1">
        <f t="shared" si="43"/>
        <v>106.93</v>
      </c>
    </row>
    <row r="1379" spans="1:3">
      <c r="A1379" s="99" t="s">
        <v>1457</v>
      </c>
      <c r="B1379" s="2">
        <f t="shared" si="42"/>
        <v>39569</v>
      </c>
      <c r="C1379" s="1">
        <f t="shared" si="43"/>
        <v>111.55</v>
      </c>
    </row>
    <row r="1380" spans="1:3">
      <c r="A1380" s="99" t="s">
        <v>1458</v>
      </c>
      <c r="B1380" s="2">
        <f t="shared" si="42"/>
        <v>39569</v>
      </c>
      <c r="C1380" s="1">
        <f t="shared" si="43"/>
        <v>114.69</v>
      </c>
    </row>
    <row r="1381" spans="1:3">
      <c r="A1381" s="99" t="s">
        <v>1459</v>
      </c>
      <c r="B1381" s="2">
        <f t="shared" si="42"/>
        <v>39569</v>
      </c>
      <c r="C1381" s="1">
        <f t="shared" si="43"/>
        <v>115.97</v>
      </c>
    </row>
    <row r="1382" spans="1:3">
      <c r="A1382" s="99" t="s">
        <v>1460</v>
      </c>
      <c r="B1382" s="2">
        <f t="shared" si="42"/>
        <v>39569</v>
      </c>
      <c r="C1382" s="1">
        <f t="shared" si="43"/>
        <v>116.87</v>
      </c>
    </row>
    <row r="1383" spans="1:3">
      <c r="A1383" s="99" t="s">
        <v>1461</v>
      </c>
      <c r="B1383" s="2">
        <f t="shared" si="42"/>
        <v>39569</v>
      </c>
      <c r="C1383" s="1">
        <f t="shared" si="43"/>
        <v>119.07</v>
      </c>
    </row>
    <row r="1384" spans="1:3">
      <c r="A1384" s="99" t="s">
        <v>1462</v>
      </c>
      <c r="B1384" s="2">
        <f t="shared" si="42"/>
        <v>39569</v>
      </c>
      <c r="C1384" s="1">
        <f t="shared" si="43"/>
        <v>119.65</v>
      </c>
    </row>
    <row r="1385" spans="1:3">
      <c r="A1385" s="99" t="s">
        <v>1463</v>
      </c>
      <c r="B1385" s="2">
        <f t="shared" si="42"/>
        <v>39569</v>
      </c>
      <c r="C1385" s="1">
        <f t="shared" si="43"/>
        <v>118.73</v>
      </c>
    </row>
    <row r="1386" spans="1:3">
      <c r="A1386" s="99" t="s">
        <v>1464</v>
      </c>
      <c r="B1386" s="2">
        <f t="shared" si="42"/>
        <v>39569</v>
      </c>
      <c r="C1386" s="1">
        <f t="shared" si="43"/>
        <v>118.78</v>
      </c>
    </row>
    <row r="1387" spans="1:3">
      <c r="A1387" s="99" t="s">
        <v>1465</v>
      </c>
      <c r="B1387" s="2">
        <f t="shared" si="42"/>
        <v>39569</v>
      </c>
      <c r="C1387" s="1">
        <f t="shared" si="43"/>
        <v>118.95</v>
      </c>
    </row>
    <row r="1388" spans="1:3">
      <c r="A1388" s="99" t="s">
        <v>1466</v>
      </c>
      <c r="B1388" s="2">
        <f t="shared" si="42"/>
        <v>39569</v>
      </c>
      <c r="C1388" s="1">
        <f t="shared" si="43"/>
        <v>119.27</v>
      </c>
    </row>
    <row r="1389" spans="1:3">
      <c r="A1389" s="99" t="s">
        <v>1467</v>
      </c>
      <c r="B1389" s="2">
        <f t="shared" si="42"/>
        <v>39569</v>
      </c>
      <c r="C1389" s="1">
        <f t="shared" si="43"/>
        <v>119.24</v>
      </c>
    </row>
    <row r="1390" spans="1:3">
      <c r="A1390" s="99" t="s">
        <v>1468</v>
      </c>
      <c r="B1390" s="2">
        <f t="shared" si="42"/>
        <v>39569</v>
      </c>
      <c r="C1390" s="1">
        <f t="shared" si="43"/>
        <v>121.02</v>
      </c>
    </row>
    <row r="1391" spans="1:3">
      <c r="A1391" s="99" t="s">
        <v>1469</v>
      </c>
      <c r="B1391" s="2">
        <f t="shared" si="42"/>
        <v>39569</v>
      </c>
      <c r="C1391" s="1">
        <f t="shared" si="43"/>
        <v>124.45</v>
      </c>
    </row>
    <row r="1392" spans="1:3">
      <c r="A1392" s="99" t="s">
        <v>1470</v>
      </c>
      <c r="B1392" s="2">
        <f t="shared" si="42"/>
        <v>39569</v>
      </c>
      <c r="C1392" s="1">
        <f t="shared" si="43"/>
        <v>127.59</v>
      </c>
    </row>
    <row r="1393" spans="1:3">
      <c r="A1393" s="99" t="s">
        <v>1471</v>
      </c>
      <c r="B1393" s="2">
        <f t="shared" si="42"/>
        <v>39569</v>
      </c>
      <c r="C1393" s="1">
        <f t="shared" si="43"/>
        <v>126.37</v>
      </c>
    </row>
    <row r="1394" spans="1:3">
      <c r="A1394" s="99" t="s">
        <v>1472</v>
      </c>
      <c r="B1394" s="2">
        <f t="shared" si="42"/>
        <v>39569</v>
      </c>
      <c r="C1394" s="1">
        <f t="shared" si="43"/>
        <v>126.57</v>
      </c>
    </row>
    <row r="1395" spans="1:3">
      <c r="A1395" s="99" t="s">
        <v>1473</v>
      </c>
      <c r="B1395" s="2">
        <f t="shared" si="42"/>
        <v>39569</v>
      </c>
      <c r="C1395" s="1">
        <f t="shared" si="43"/>
        <v>125.91</v>
      </c>
    </row>
    <row r="1396" spans="1:3">
      <c r="A1396" s="99" t="s">
        <v>1474</v>
      </c>
      <c r="B1396" s="2">
        <f t="shared" si="42"/>
        <v>39569</v>
      </c>
      <c r="C1396" s="1">
        <f t="shared" si="43"/>
        <v>123.05</v>
      </c>
    </row>
    <row r="1397" spans="1:3">
      <c r="A1397" s="99" t="s">
        <v>1475</v>
      </c>
      <c r="B1397" s="2">
        <f t="shared" si="42"/>
        <v>39569</v>
      </c>
      <c r="C1397" s="1">
        <f t="shared" si="43"/>
        <v>124.27</v>
      </c>
    </row>
    <row r="1398" spans="1:3">
      <c r="A1398" s="99" t="s">
        <v>1476</v>
      </c>
      <c r="B1398" s="2">
        <f t="shared" si="42"/>
        <v>39569</v>
      </c>
      <c r="C1398" s="1">
        <f t="shared" si="43"/>
        <v>121.68</v>
      </c>
    </row>
    <row r="1399" spans="1:3">
      <c r="A1399" s="99" t="s">
        <v>1477</v>
      </c>
      <c r="B1399" s="2">
        <f t="shared" si="42"/>
        <v>39600</v>
      </c>
      <c r="C1399" s="1">
        <f t="shared" si="43"/>
        <v>122.09</v>
      </c>
    </row>
    <row r="1400" spans="1:3">
      <c r="A1400" s="99" t="s">
        <v>1478</v>
      </c>
      <c r="B1400" s="2">
        <f t="shared" si="42"/>
        <v>39600</v>
      </c>
      <c r="C1400" s="1">
        <f t="shared" si="43"/>
        <v>121.68</v>
      </c>
    </row>
    <row r="1401" spans="1:3">
      <c r="A1401" s="99" t="s">
        <v>1479</v>
      </c>
      <c r="B1401" s="2">
        <f t="shared" si="42"/>
        <v>39600</v>
      </c>
      <c r="C1401" s="1">
        <f t="shared" si="43"/>
        <v>118.55</v>
      </c>
    </row>
    <row r="1402" spans="1:3">
      <c r="A1402" s="99" t="s">
        <v>1480</v>
      </c>
      <c r="B1402" s="2">
        <f t="shared" si="42"/>
        <v>39600</v>
      </c>
      <c r="C1402" s="1">
        <f t="shared" si="43"/>
        <v>118.75</v>
      </c>
    </row>
    <row r="1403" spans="1:3">
      <c r="A1403" s="99" t="s">
        <v>1481</v>
      </c>
      <c r="B1403" s="2">
        <f t="shared" si="42"/>
        <v>39600</v>
      </c>
      <c r="C1403" s="1">
        <f t="shared" si="43"/>
        <v>126.09</v>
      </c>
    </row>
    <row r="1404" spans="1:3">
      <c r="A1404" s="99" t="s">
        <v>1482</v>
      </c>
      <c r="B1404" s="2">
        <f t="shared" si="42"/>
        <v>39600</v>
      </c>
      <c r="C1404" s="1">
        <f t="shared" si="43"/>
        <v>130.86000000000001</v>
      </c>
    </row>
    <row r="1405" spans="1:3">
      <c r="A1405" s="99" t="s">
        <v>1483</v>
      </c>
      <c r="B1405" s="2">
        <f t="shared" si="42"/>
        <v>39600</v>
      </c>
      <c r="C1405" s="1">
        <f t="shared" si="43"/>
        <v>128.63999999999999</v>
      </c>
    </row>
    <row r="1406" spans="1:3">
      <c r="A1406" s="99" t="s">
        <v>1484</v>
      </c>
      <c r="B1406" s="2">
        <f t="shared" si="42"/>
        <v>39600</v>
      </c>
      <c r="C1406" s="1">
        <f t="shared" si="43"/>
        <v>128.88</v>
      </c>
    </row>
    <row r="1407" spans="1:3">
      <c r="A1407" s="99" t="s">
        <v>1485</v>
      </c>
      <c r="B1407" s="2">
        <f t="shared" si="42"/>
        <v>39600</v>
      </c>
      <c r="C1407" s="1">
        <f t="shared" si="43"/>
        <v>129.75</v>
      </c>
    </row>
    <row r="1408" spans="1:3">
      <c r="A1408" s="99" t="s">
        <v>1486</v>
      </c>
      <c r="B1408" s="2">
        <f t="shared" si="42"/>
        <v>39600</v>
      </c>
      <c r="C1408" s="1">
        <f t="shared" si="43"/>
        <v>130.51</v>
      </c>
    </row>
    <row r="1409" spans="1:3">
      <c r="A1409" s="99" t="s">
        <v>1487</v>
      </c>
      <c r="B1409" s="2">
        <f t="shared" si="42"/>
        <v>39600</v>
      </c>
      <c r="C1409" s="1">
        <f t="shared" si="43"/>
        <v>129.77000000000001</v>
      </c>
    </row>
    <row r="1410" spans="1:3">
      <c r="A1410" s="99" t="s">
        <v>1488</v>
      </c>
      <c r="B1410" s="2">
        <f t="shared" ref="B1410:B1473" si="44">DATE(MID(A1410,19,4),MID(A1410,24,2),"1")</f>
        <v>39600</v>
      </c>
      <c r="C1410" s="1">
        <f t="shared" si="43"/>
        <v>128.97</v>
      </c>
    </row>
    <row r="1411" spans="1:3">
      <c r="A1411" s="99" t="s">
        <v>1489</v>
      </c>
      <c r="B1411" s="2">
        <f t="shared" si="44"/>
        <v>39600</v>
      </c>
      <c r="C1411" s="1">
        <f t="shared" ref="C1411:C1474" si="45">IF(LEN(A1411)=43,_xlfn.NUMBERVALUE(MID(A1411,36,5)),_xlfn.NUMBERVALUE(MID(A1411,36,6)))</f>
        <v>128.44</v>
      </c>
    </row>
    <row r="1412" spans="1:3">
      <c r="A1412" s="99" t="s">
        <v>1490</v>
      </c>
      <c r="B1412" s="2">
        <f t="shared" si="44"/>
        <v>39600</v>
      </c>
      <c r="C1412" s="1">
        <f t="shared" si="45"/>
        <v>129.44</v>
      </c>
    </row>
    <row r="1413" spans="1:3">
      <c r="A1413" s="99" t="s">
        <v>1491</v>
      </c>
      <c r="B1413" s="2">
        <f t="shared" si="44"/>
        <v>39600</v>
      </c>
      <c r="C1413" s="1">
        <f t="shared" si="45"/>
        <v>128.56</v>
      </c>
    </row>
    <row r="1414" spans="1:3">
      <c r="A1414" s="99" t="s">
        <v>1492</v>
      </c>
      <c r="B1414" s="2">
        <f t="shared" si="44"/>
        <v>39600</v>
      </c>
      <c r="C1414" s="1">
        <f t="shared" si="45"/>
        <v>130.69999999999999</v>
      </c>
    </row>
    <row r="1415" spans="1:3">
      <c r="A1415" s="99" t="s">
        <v>1493</v>
      </c>
      <c r="B1415" s="2">
        <f t="shared" si="44"/>
        <v>39600</v>
      </c>
      <c r="C1415" s="1">
        <f t="shared" si="45"/>
        <v>131.34</v>
      </c>
    </row>
    <row r="1416" spans="1:3">
      <c r="A1416" s="99" t="s">
        <v>1494</v>
      </c>
      <c r="B1416" s="2">
        <f t="shared" si="44"/>
        <v>39600</v>
      </c>
      <c r="C1416" s="1">
        <f t="shared" si="45"/>
        <v>129.87</v>
      </c>
    </row>
    <row r="1417" spans="1:3">
      <c r="A1417" s="99" t="s">
        <v>1495</v>
      </c>
      <c r="B1417" s="2">
        <f t="shared" si="44"/>
        <v>39600</v>
      </c>
      <c r="C1417" s="1">
        <f t="shared" si="45"/>
        <v>130.77000000000001</v>
      </c>
    </row>
    <row r="1418" spans="1:3">
      <c r="A1418" s="99" t="s">
        <v>1496</v>
      </c>
      <c r="B1418" s="2">
        <f t="shared" si="44"/>
        <v>39600</v>
      </c>
      <c r="C1418" s="1">
        <f t="shared" si="45"/>
        <v>135.31</v>
      </c>
    </row>
    <row r="1419" spans="1:3">
      <c r="A1419" s="99" t="s">
        <v>1497</v>
      </c>
      <c r="B1419" s="2">
        <f t="shared" si="44"/>
        <v>39600</v>
      </c>
      <c r="C1419" s="1">
        <f t="shared" si="45"/>
        <v>136.03</v>
      </c>
    </row>
    <row r="1420" spans="1:3">
      <c r="A1420" s="99" t="s">
        <v>1498</v>
      </c>
      <c r="B1420" s="2">
        <f t="shared" si="44"/>
        <v>39630</v>
      </c>
      <c r="C1420" s="1">
        <f t="shared" si="45"/>
        <v>136.94</v>
      </c>
    </row>
    <row r="1421" spans="1:3">
      <c r="A1421" s="99" t="s">
        <v>1499</v>
      </c>
      <c r="B1421" s="2">
        <f t="shared" si="44"/>
        <v>39630</v>
      </c>
      <c r="C1421" s="1">
        <f t="shared" si="45"/>
        <v>137.72999999999999</v>
      </c>
    </row>
    <row r="1422" spans="1:3">
      <c r="A1422" s="99" t="s">
        <v>1500</v>
      </c>
      <c r="B1422" s="2">
        <f t="shared" si="44"/>
        <v>39630</v>
      </c>
      <c r="C1422" s="1">
        <f t="shared" si="45"/>
        <v>140.72999999999999</v>
      </c>
    </row>
    <row r="1423" spans="1:3">
      <c r="A1423" s="99" t="s">
        <v>1501</v>
      </c>
      <c r="B1423" s="2">
        <f t="shared" si="44"/>
        <v>39630</v>
      </c>
      <c r="C1423" s="1">
        <f t="shared" si="45"/>
        <v>140.13</v>
      </c>
    </row>
    <row r="1424" spans="1:3">
      <c r="A1424" s="99" t="s">
        <v>1502</v>
      </c>
      <c r="B1424" s="2">
        <f t="shared" si="44"/>
        <v>39630</v>
      </c>
      <c r="C1424" s="1">
        <f t="shared" si="45"/>
        <v>138.44</v>
      </c>
    </row>
    <row r="1425" spans="1:3">
      <c r="A1425" s="99" t="s">
        <v>1503</v>
      </c>
      <c r="B1425" s="2">
        <f t="shared" si="44"/>
        <v>39630</v>
      </c>
      <c r="C1425" s="1">
        <f t="shared" si="45"/>
        <v>135.21</v>
      </c>
    </row>
    <row r="1426" spans="1:3">
      <c r="A1426" s="99" t="s">
        <v>1504</v>
      </c>
      <c r="B1426" s="2">
        <f t="shared" si="44"/>
        <v>39630</v>
      </c>
      <c r="C1426" s="1">
        <f t="shared" si="45"/>
        <v>133.16</v>
      </c>
    </row>
    <row r="1427" spans="1:3">
      <c r="A1427" s="99" t="s">
        <v>1505</v>
      </c>
      <c r="B1427" s="2">
        <f t="shared" si="44"/>
        <v>39630</v>
      </c>
      <c r="C1427" s="1">
        <f t="shared" si="45"/>
        <v>133.68</v>
      </c>
    </row>
    <row r="1428" spans="1:3">
      <c r="A1428" s="99" t="s">
        <v>1506</v>
      </c>
      <c r="B1428" s="2">
        <f t="shared" si="44"/>
        <v>39630</v>
      </c>
      <c r="C1428" s="1">
        <f t="shared" si="45"/>
        <v>139.85</v>
      </c>
    </row>
    <row r="1429" spans="1:3">
      <c r="A1429" s="99" t="s">
        <v>1507</v>
      </c>
      <c r="B1429" s="2">
        <f t="shared" si="44"/>
        <v>39630</v>
      </c>
      <c r="C1429" s="1">
        <f t="shared" si="45"/>
        <v>139.81</v>
      </c>
    </row>
    <row r="1430" spans="1:3">
      <c r="A1430" s="99" t="s">
        <v>1508</v>
      </c>
      <c r="B1430" s="2">
        <f t="shared" si="44"/>
        <v>39630</v>
      </c>
      <c r="C1430" s="1">
        <f t="shared" si="45"/>
        <v>138</v>
      </c>
    </row>
    <row r="1431" spans="1:3">
      <c r="A1431" s="99" t="s">
        <v>1509</v>
      </c>
      <c r="B1431" s="2">
        <f t="shared" si="44"/>
        <v>39630</v>
      </c>
      <c r="C1431" s="1">
        <f t="shared" si="45"/>
        <v>133.09</v>
      </c>
    </row>
    <row r="1432" spans="1:3">
      <c r="A1432" s="99" t="s">
        <v>1510</v>
      </c>
      <c r="B1432" s="2">
        <f t="shared" si="44"/>
        <v>39630</v>
      </c>
      <c r="C1432" s="1">
        <f t="shared" si="45"/>
        <v>131.03</v>
      </c>
    </row>
    <row r="1433" spans="1:3">
      <c r="A1433" s="99" t="s">
        <v>1511</v>
      </c>
      <c r="B1433" s="2">
        <f t="shared" si="44"/>
        <v>39630</v>
      </c>
      <c r="C1433" s="1">
        <f t="shared" si="45"/>
        <v>127.93</v>
      </c>
    </row>
    <row r="1434" spans="1:3">
      <c r="A1434" s="99" t="s">
        <v>1512</v>
      </c>
      <c r="B1434" s="2">
        <f t="shared" si="44"/>
        <v>39630</v>
      </c>
      <c r="C1434" s="1">
        <f t="shared" si="45"/>
        <v>127.72</v>
      </c>
    </row>
    <row r="1435" spans="1:3">
      <c r="A1435" s="99" t="s">
        <v>1513</v>
      </c>
      <c r="B1435" s="2">
        <f t="shared" si="44"/>
        <v>39630</v>
      </c>
      <c r="C1435" s="1">
        <f t="shared" si="45"/>
        <v>127.43</v>
      </c>
    </row>
    <row r="1436" spans="1:3">
      <c r="A1436" s="99" t="s">
        <v>1514</v>
      </c>
      <c r="B1436" s="2">
        <f t="shared" si="44"/>
        <v>39630</v>
      </c>
      <c r="C1436" s="1">
        <f t="shared" si="45"/>
        <v>123.89</v>
      </c>
    </row>
    <row r="1437" spans="1:3">
      <c r="A1437" s="99" t="s">
        <v>1515</v>
      </c>
      <c r="B1437" s="2">
        <f t="shared" si="44"/>
        <v>39630</v>
      </c>
      <c r="C1437" s="1">
        <f t="shared" si="45"/>
        <v>122.42</v>
      </c>
    </row>
    <row r="1438" spans="1:3">
      <c r="A1438" s="99" t="s">
        <v>1516</v>
      </c>
      <c r="B1438" s="2">
        <f t="shared" si="44"/>
        <v>39630</v>
      </c>
      <c r="C1438" s="1">
        <f t="shared" si="45"/>
        <v>122.63</v>
      </c>
    </row>
    <row r="1439" spans="1:3">
      <c r="A1439" s="99" t="s">
        <v>1517</v>
      </c>
      <c r="B1439" s="2">
        <f t="shared" si="44"/>
        <v>39630</v>
      </c>
      <c r="C1439" s="1">
        <f t="shared" si="45"/>
        <v>123.19</v>
      </c>
    </row>
    <row r="1440" spans="1:3">
      <c r="A1440" s="99" t="s">
        <v>1518</v>
      </c>
      <c r="B1440" s="2">
        <f t="shared" si="44"/>
        <v>39630</v>
      </c>
      <c r="C1440" s="1">
        <f t="shared" si="45"/>
        <v>121.73</v>
      </c>
    </row>
    <row r="1441" spans="1:3">
      <c r="A1441" s="99" t="s">
        <v>1519</v>
      </c>
      <c r="B1441" s="2">
        <f t="shared" si="44"/>
        <v>39630</v>
      </c>
      <c r="C1441" s="1">
        <f t="shared" si="45"/>
        <v>120.88</v>
      </c>
    </row>
    <row r="1442" spans="1:3">
      <c r="A1442" s="99" t="s">
        <v>1520</v>
      </c>
      <c r="B1442" s="2">
        <f t="shared" si="44"/>
        <v>39630</v>
      </c>
      <c r="C1442" s="1">
        <f t="shared" si="45"/>
        <v>122.48</v>
      </c>
    </row>
    <row r="1443" spans="1:3">
      <c r="A1443" s="99" t="s">
        <v>1521</v>
      </c>
      <c r="B1443" s="2">
        <f t="shared" si="44"/>
        <v>39661</v>
      </c>
      <c r="C1443" s="1">
        <f t="shared" si="45"/>
        <v>121.08</v>
      </c>
    </row>
    <row r="1444" spans="1:3">
      <c r="A1444" s="99" t="s">
        <v>1522</v>
      </c>
      <c r="B1444" s="2">
        <f t="shared" si="44"/>
        <v>39661</v>
      </c>
      <c r="C1444" s="1">
        <f t="shared" si="45"/>
        <v>120.8</v>
      </c>
    </row>
    <row r="1445" spans="1:3">
      <c r="A1445" s="99" t="s">
        <v>1523</v>
      </c>
      <c r="B1445" s="2">
        <f t="shared" si="44"/>
        <v>39661</v>
      </c>
      <c r="C1445" s="1">
        <f t="shared" si="45"/>
        <v>116.22</v>
      </c>
    </row>
    <row r="1446" spans="1:3">
      <c r="A1446" s="99" t="s">
        <v>1524</v>
      </c>
      <c r="B1446" s="2">
        <f t="shared" si="44"/>
        <v>39661</v>
      </c>
      <c r="C1446" s="1">
        <f t="shared" si="45"/>
        <v>114.64</v>
      </c>
    </row>
    <row r="1447" spans="1:3">
      <c r="A1447" s="99" t="s">
        <v>1525</v>
      </c>
      <c r="B1447" s="2">
        <f t="shared" si="44"/>
        <v>39661</v>
      </c>
      <c r="C1447" s="1">
        <f t="shared" si="45"/>
        <v>115.08</v>
      </c>
    </row>
    <row r="1448" spans="1:3">
      <c r="A1448" s="99" t="s">
        <v>1526</v>
      </c>
      <c r="B1448" s="2">
        <f t="shared" si="44"/>
        <v>39661</v>
      </c>
      <c r="C1448" s="1">
        <f t="shared" si="45"/>
        <v>112.73</v>
      </c>
    </row>
    <row r="1449" spans="1:3">
      <c r="A1449" s="99" t="s">
        <v>1527</v>
      </c>
      <c r="B1449" s="2">
        <f t="shared" si="44"/>
        <v>39661</v>
      </c>
      <c r="C1449" s="1">
        <f t="shared" si="45"/>
        <v>111.27</v>
      </c>
    </row>
    <row r="1450" spans="1:3">
      <c r="A1450" s="99" t="s">
        <v>1528</v>
      </c>
      <c r="B1450" s="2">
        <f t="shared" si="44"/>
        <v>39661</v>
      </c>
      <c r="C1450" s="1">
        <f t="shared" si="45"/>
        <v>109.08</v>
      </c>
    </row>
    <row r="1451" spans="1:3">
      <c r="A1451" s="99" t="s">
        <v>1529</v>
      </c>
      <c r="B1451" s="2">
        <f t="shared" si="44"/>
        <v>39661</v>
      </c>
      <c r="C1451" s="1">
        <f t="shared" si="45"/>
        <v>109.56</v>
      </c>
    </row>
    <row r="1452" spans="1:3">
      <c r="A1452" s="99" t="s">
        <v>1530</v>
      </c>
      <c r="B1452" s="2">
        <f t="shared" si="44"/>
        <v>39661</v>
      </c>
      <c r="C1452" s="1">
        <f t="shared" si="45"/>
        <v>110.88</v>
      </c>
    </row>
    <row r="1453" spans="1:3">
      <c r="A1453" s="99" t="s">
        <v>1531</v>
      </c>
      <c r="B1453" s="2">
        <f t="shared" si="44"/>
        <v>39661</v>
      </c>
      <c r="C1453" s="1">
        <f t="shared" si="45"/>
        <v>107.88</v>
      </c>
    </row>
    <row r="1454" spans="1:3">
      <c r="A1454" s="99" t="s">
        <v>1532</v>
      </c>
      <c r="B1454" s="2">
        <f t="shared" si="44"/>
        <v>39661</v>
      </c>
      <c r="C1454" s="1">
        <f t="shared" si="45"/>
        <v>108.68</v>
      </c>
    </row>
    <row r="1455" spans="1:3">
      <c r="A1455" s="99" t="s">
        <v>1533</v>
      </c>
      <c r="B1455" s="2">
        <f t="shared" si="44"/>
        <v>39661</v>
      </c>
      <c r="C1455" s="1">
        <f t="shared" si="45"/>
        <v>108.26</v>
      </c>
    </row>
    <row r="1456" spans="1:3">
      <c r="A1456" s="99" t="s">
        <v>1534</v>
      </c>
      <c r="B1456" s="2">
        <f t="shared" si="44"/>
        <v>39661</v>
      </c>
      <c r="C1456" s="1">
        <f t="shared" si="45"/>
        <v>109.77</v>
      </c>
    </row>
    <row r="1457" spans="1:3">
      <c r="A1457" s="99" t="s">
        <v>1535</v>
      </c>
      <c r="B1457" s="2">
        <f t="shared" si="44"/>
        <v>39661</v>
      </c>
      <c r="C1457" s="1">
        <f t="shared" si="45"/>
        <v>114.07</v>
      </c>
    </row>
    <row r="1458" spans="1:3">
      <c r="A1458" s="99" t="s">
        <v>1536</v>
      </c>
      <c r="B1458" s="2">
        <f t="shared" si="44"/>
        <v>39661</v>
      </c>
      <c r="C1458" s="1">
        <f t="shared" si="45"/>
        <v>114.63</v>
      </c>
    </row>
    <row r="1459" spans="1:3">
      <c r="A1459" s="99" t="s">
        <v>1537</v>
      </c>
      <c r="B1459" s="2">
        <f t="shared" si="44"/>
        <v>39661</v>
      </c>
      <c r="C1459" s="1">
        <f t="shared" si="45"/>
        <v>110.61</v>
      </c>
    </row>
    <row r="1460" spans="1:3">
      <c r="A1460" s="99" t="s">
        <v>1538</v>
      </c>
      <c r="B1460" s="2">
        <f t="shared" si="44"/>
        <v>39661</v>
      </c>
      <c r="C1460" s="1">
        <f t="shared" si="45"/>
        <v>110.51</v>
      </c>
    </row>
    <row r="1461" spans="1:3">
      <c r="A1461" s="99" t="s">
        <v>1539</v>
      </c>
      <c r="B1461" s="2">
        <f t="shared" si="44"/>
        <v>39661</v>
      </c>
      <c r="C1461" s="1">
        <f t="shared" si="45"/>
        <v>111.79</v>
      </c>
    </row>
    <row r="1462" spans="1:3">
      <c r="A1462" s="99" t="s">
        <v>1540</v>
      </c>
      <c r="B1462" s="2">
        <f t="shared" si="44"/>
        <v>39661</v>
      </c>
      <c r="C1462" s="1">
        <f t="shared" si="45"/>
        <v>111.85</v>
      </c>
    </row>
    <row r="1463" spans="1:3">
      <c r="A1463" s="99" t="s">
        <v>1541</v>
      </c>
      <c r="B1463" s="2">
        <f t="shared" si="44"/>
        <v>39661</v>
      </c>
      <c r="C1463" s="1">
        <f t="shared" si="45"/>
        <v>111.23</v>
      </c>
    </row>
    <row r="1464" spans="1:3">
      <c r="A1464" s="99" t="s">
        <v>1542</v>
      </c>
      <c r="B1464" s="2">
        <f t="shared" si="44"/>
        <v>39692</v>
      </c>
      <c r="C1464" s="1">
        <f t="shared" si="45"/>
        <v>110.01</v>
      </c>
    </row>
    <row r="1465" spans="1:3">
      <c r="A1465" s="99" t="s">
        <v>1543</v>
      </c>
      <c r="B1465" s="2">
        <f t="shared" si="44"/>
        <v>39692</v>
      </c>
      <c r="C1465" s="1">
        <f t="shared" si="45"/>
        <v>103.4</v>
      </c>
    </row>
    <row r="1466" spans="1:3">
      <c r="A1466" s="99" t="s">
        <v>1544</v>
      </c>
      <c r="B1466" s="2">
        <f t="shared" si="44"/>
        <v>39692</v>
      </c>
      <c r="C1466" s="1">
        <f t="shared" si="45"/>
        <v>103.68</v>
      </c>
    </row>
    <row r="1467" spans="1:3">
      <c r="A1467" s="99" t="s">
        <v>1545</v>
      </c>
      <c r="B1467" s="2">
        <f t="shared" si="44"/>
        <v>39692</v>
      </c>
      <c r="C1467" s="1">
        <f t="shared" si="45"/>
        <v>103.64</v>
      </c>
    </row>
    <row r="1468" spans="1:3">
      <c r="A1468" s="99" t="s">
        <v>1546</v>
      </c>
      <c r="B1468" s="2">
        <f t="shared" si="44"/>
        <v>39692</v>
      </c>
      <c r="C1468" s="1">
        <f t="shared" si="45"/>
        <v>101.21</v>
      </c>
    </row>
    <row r="1469" spans="1:3">
      <c r="A1469" s="99" t="s">
        <v>1547</v>
      </c>
      <c r="B1469" s="2">
        <f t="shared" si="44"/>
        <v>39692</v>
      </c>
      <c r="C1469" s="1">
        <f t="shared" si="45"/>
        <v>101.08</v>
      </c>
    </row>
    <row r="1470" spans="1:3">
      <c r="A1470" s="99" t="s">
        <v>1548</v>
      </c>
      <c r="B1470" s="2">
        <f t="shared" si="44"/>
        <v>39692</v>
      </c>
      <c r="C1470" s="1">
        <f t="shared" si="45"/>
        <v>98.49</v>
      </c>
    </row>
    <row r="1471" spans="1:3">
      <c r="A1471" s="99" t="s">
        <v>1549</v>
      </c>
      <c r="B1471" s="2">
        <f t="shared" si="44"/>
        <v>39692</v>
      </c>
      <c r="C1471" s="1">
        <f t="shared" si="45"/>
        <v>96.79</v>
      </c>
    </row>
    <row r="1472" spans="1:3">
      <c r="A1472" s="99" t="s">
        <v>1550</v>
      </c>
      <c r="B1472" s="2">
        <f t="shared" si="44"/>
        <v>39692</v>
      </c>
      <c r="C1472" s="1">
        <f t="shared" si="45"/>
        <v>95.29</v>
      </c>
    </row>
    <row r="1473" spans="1:3">
      <c r="A1473" s="99" t="s">
        <v>1551</v>
      </c>
      <c r="B1473" s="2">
        <f t="shared" si="44"/>
        <v>39692</v>
      </c>
      <c r="C1473" s="1">
        <f t="shared" si="45"/>
        <v>95.21</v>
      </c>
    </row>
    <row r="1474" spans="1:3">
      <c r="A1474" s="99" t="s">
        <v>1552</v>
      </c>
      <c r="B1474" s="2">
        <f t="shared" ref="B1474:B1537" si="46">DATE(MID(A1474,19,4),MID(A1474,24,2),"1")</f>
        <v>39692</v>
      </c>
      <c r="C1474" s="1">
        <f t="shared" si="45"/>
        <v>91.26</v>
      </c>
    </row>
    <row r="1475" spans="1:3">
      <c r="A1475" s="99" t="s">
        <v>1553</v>
      </c>
      <c r="B1475" s="2">
        <f t="shared" si="46"/>
        <v>39692</v>
      </c>
      <c r="C1475" s="1">
        <f t="shared" ref="C1475:C1538" si="47">IF(LEN(A1475)=43,_xlfn.NUMBERVALUE(MID(A1475,36,5)),_xlfn.NUMBERVALUE(MID(A1475,36,6)))</f>
        <v>86.27</v>
      </c>
    </row>
    <row r="1476" spans="1:3">
      <c r="A1476" s="99" t="s">
        <v>1554</v>
      </c>
      <c r="B1476" s="2">
        <f t="shared" si="46"/>
        <v>39692</v>
      </c>
      <c r="C1476" s="1">
        <f t="shared" si="47"/>
        <v>87.25</v>
      </c>
    </row>
    <row r="1477" spans="1:3">
      <c r="A1477" s="99" t="s">
        <v>1555</v>
      </c>
      <c r="B1477" s="2">
        <f t="shared" si="46"/>
        <v>39692</v>
      </c>
      <c r="C1477" s="1">
        <f t="shared" si="47"/>
        <v>89.38</v>
      </c>
    </row>
    <row r="1478" spans="1:3">
      <c r="A1478" s="99" t="s">
        <v>1556</v>
      </c>
      <c r="B1478" s="2">
        <f t="shared" si="46"/>
        <v>39692</v>
      </c>
      <c r="C1478" s="1">
        <f t="shared" si="47"/>
        <v>91.83</v>
      </c>
    </row>
    <row r="1479" spans="1:3">
      <c r="A1479" s="99" t="s">
        <v>1557</v>
      </c>
      <c r="B1479" s="2">
        <f t="shared" si="46"/>
        <v>39692</v>
      </c>
      <c r="C1479" s="1">
        <f t="shared" si="47"/>
        <v>97.95</v>
      </c>
    </row>
    <row r="1480" spans="1:3">
      <c r="A1480" s="99" t="s">
        <v>1558</v>
      </c>
      <c r="B1480" s="2">
        <f t="shared" si="46"/>
        <v>39692</v>
      </c>
      <c r="C1480" s="1">
        <f t="shared" si="47"/>
        <v>99</v>
      </c>
    </row>
    <row r="1481" spans="1:3">
      <c r="A1481" s="99" t="s">
        <v>1559</v>
      </c>
      <c r="B1481" s="2">
        <f t="shared" si="46"/>
        <v>39692</v>
      </c>
      <c r="C1481" s="1">
        <f t="shared" si="47"/>
        <v>98.88</v>
      </c>
    </row>
    <row r="1482" spans="1:3">
      <c r="A1482" s="99" t="s">
        <v>1560</v>
      </c>
      <c r="B1482" s="2">
        <f t="shared" si="46"/>
        <v>39692</v>
      </c>
      <c r="C1482" s="1">
        <f t="shared" si="47"/>
        <v>97.68</v>
      </c>
    </row>
    <row r="1483" spans="1:3">
      <c r="A1483" s="99" t="s">
        <v>1561</v>
      </c>
      <c r="B1483" s="2">
        <f t="shared" si="46"/>
        <v>39692</v>
      </c>
      <c r="C1483" s="1">
        <f t="shared" si="47"/>
        <v>97.9</v>
      </c>
    </row>
    <row r="1484" spans="1:3">
      <c r="A1484" s="99" t="s">
        <v>1562</v>
      </c>
      <c r="B1484" s="2">
        <f t="shared" si="46"/>
        <v>39692</v>
      </c>
      <c r="C1484" s="1">
        <f t="shared" si="47"/>
        <v>94.09</v>
      </c>
    </row>
    <row r="1485" spans="1:3">
      <c r="A1485" s="99" t="s">
        <v>1563</v>
      </c>
      <c r="B1485" s="2">
        <f t="shared" si="46"/>
        <v>39692</v>
      </c>
      <c r="C1485" s="1">
        <f t="shared" si="47"/>
        <v>90.32</v>
      </c>
    </row>
    <row r="1486" spans="1:3">
      <c r="A1486" s="99" t="s">
        <v>1564</v>
      </c>
      <c r="B1486" s="2">
        <f t="shared" si="46"/>
        <v>39722</v>
      </c>
      <c r="C1486" s="1">
        <f t="shared" si="47"/>
        <v>89.99</v>
      </c>
    </row>
    <row r="1487" spans="1:3">
      <c r="A1487" s="99" t="s">
        <v>1565</v>
      </c>
      <c r="B1487" s="2">
        <f t="shared" si="46"/>
        <v>39722</v>
      </c>
      <c r="C1487" s="1">
        <f t="shared" si="47"/>
        <v>89.27</v>
      </c>
    </row>
    <row r="1488" spans="1:3">
      <c r="A1488" s="99" t="s">
        <v>1566</v>
      </c>
      <c r="B1488" s="2">
        <f t="shared" si="46"/>
        <v>39722</v>
      </c>
      <c r="C1488" s="1">
        <f t="shared" si="47"/>
        <v>86.36</v>
      </c>
    </row>
    <row r="1489" spans="1:3">
      <c r="A1489" s="99" t="s">
        <v>1567</v>
      </c>
      <c r="B1489" s="2">
        <f t="shared" si="46"/>
        <v>39722</v>
      </c>
      <c r="C1489" s="1">
        <f t="shared" si="47"/>
        <v>81.56</v>
      </c>
    </row>
    <row r="1490" spans="1:3">
      <c r="A1490" s="99" t="s">
        <v>1568</v>
      </c>
      <c r="B1490" s="2">
        <f t="shared" si="46"/>
        <v>39722</v>
      </c>
      <c r="C1490" s="1">
        <f t="shared" si="47"/>
        <v>80.040000000000006</v>
      </c>
    </row>
    <row r="1491" spans="1:3">
      <c r="A1491" s="99" t="s">
        <v>1569</v>
      </c>
      <c r="B1491" s="2">
        <f t="shared" si="46"/>
        <v>39722</v>
      </c>
      <c r="C1491" s="1">
        <f t="shared" si="47"/>
        <v>77.37</v>
      </c>
    </row>
    <row r="1492" spans="1:3">
      <c r="A1492" s="99" t="s">
        <v>1570</v>
      </c>
      <c r="B1492" s="2">
        <f t="shared" si="46"/>
        <v>39722</v>
      </c>
      <c r="C1492" s="1">
        <f t="shared" si="47"/>
        <v>78.239999999999995</v>
      </c>
    </row>
    <row r="1493" spans="1:3">
      <c r="A1493" s="99" t="s">
        <v>1571</v>
      </c>
      <c r="B1493" s="2">
        <f t="shared" si="46"/>
        <v>39722</v>
      </c>
      <c r="C1493" s="1">
        <f t="shared" si="47"/>
        <v>72.67</v>
      </c>
    </row>
    <row r="1494" spans="1:3">
      <c r="A1494" s="99" t="s">
        <v>1572</v>
      </c>
      <c r="B1494" s="2">
        <f t="shared" si="46"/>
        <v>39722</v>
      </c>
      <c r="C1494" s="1">
        <f t="shared" si="47"/>
        <v>71.959999999999994</v>
      </c>
    </row>
    <row r="1495" spans="1:3">
      <c r="A1495" s="99" t="s">
        <v>1573</v>
      </c>
      <c r="B1495" s="2">
        <f t="shared" si="46"/>
        <v>39722</v>
      </c>
      <c r="C1495" s="1">
        <f t="shared" si="47"/>
        <v>73.489999999999995</v>
      </c>
    </row>
    <row r="1496" spans="1:3">
      <c r="A1496" s="99" t="s">
        <v>1574</v>
      </c>
      <c r="B1496" s="2">
        <f t="shared" si="46"/>
        <v>39722</v>
      </c>
      <c r="C1496" s="1">
        <f t="shared" si="47"/>
        <v>68.28</v>
      </c>
    </row>
    <row r="1497" spans="1:3">
      <c r="A1497" s="99" t="s">
        <v>1575</v>
      </c>
      <c r="B1497" s="2">
        <f t="shared" si="46"/>
        <v>39722</v>
      </c>
      <c r="C1497" s="1">
        <f t="shared" si="47"/>
        <v>62.77</v>
      </c>
    </row>
    <row r="1498" spans="1:3">
      <c r="A1498" s="99" t="s">
        <v>1576</v>
      </c>
      <c r="B1498" s="2">
        <f t="shared" si="46"/>
        <v>39722</v>
      </c>
      <c r="C1498" s="1">
        <f t="shared" si="47"/>
        <v>62.92</v>
      </c>
    </row>
    <row r="1499" spans="1:3">
      <c r="A1499" s="99" t="s">
        <v>1577</v>
      </c>
      <c r="B1499" s="2">
        <f t="shared" si="46"/>
        <v>39722</v>
      </c>
      <c r="C1499" s="1">
        <f t="shared" si="47"/>
        <v>64.63</v>
      </c>
    </row>
    <row r="1500" spans="1:3">
      <c r="A1500" s="99" t="s">
        <v>1578</v>
      </c>
      <c r="B1500" s="2">
        <f t="shared" si="46"/>
        <v>39722</v>
      </c>
      <c r="C1500" s="1">
        <f t="shared" si="47"/>
        <v>64.349999999999994</v>
      </c>
    </row>
    <row r="1501" spans="1:3">
      <c r="A1501" s="99" t="s">
        <v>1579</v>
      </c>
      <c r="B1501" s="2">
        <f t="shared" si="46"/>
        <v>39722</v>
      </c>
      <c r="C1501" s="1">
        <f t="shared" si="47"/>
        <v>60.82</v>
      </c>
    </row>
    <row r="1502" spans="1:3">
      <c r="A1502" s="99" t="s">
        <v>1580</v>
      </c>
      <c r="B1502" s="2">
        <f t="shared" si="46"/>
        <v>39722</v>
      </c>
      <c r="C1502" s="1">
        <f t="shared" si="47"/>
        <v>60.27</v>
      </c>
    </row>
    <row r="1503" spans="1:3">
      <c r="A1503" s="99" t="s">
        <v>1581</v>
      </c>
      <c r="B1503" s="2">
        <f t="shared" si="46"/>
        <v>39722</v>
      </c>
      <c r="C1503" s="1">
        <f t="shared" si="47"/>
        <v>57.57</v>
      </c>
    </row>
    <row r="1504" spans="1:3">
      <c r="A1504" s="99" t="s">
        <v>1582</v>
      </c>
      <c r="B1504" s="2">
        <f t="shared" si="46"/>
        <v>39722</v>
      </c>
      <c r="C1504" s="1">
        <f t="shared" si="47"/>
        <v>56.8</v>
      </c>
    </row>
    <row r="1505" spans="1:3">
      <c r="A1505" s="99" t="s">
        <v>1583</v>
      </c>
      <c r="B1505" s="2">
        <f t="shared" si="46"/>
        <v>39722</v>
      </c>
      <c r="C1505" s="1">
        <f t="shared" si="47"/>
        <v>55.9</v>
      </c>
    </row>
    <row r="1506" spans="1:3">
      <c r="A1506" s="99" t="s">
        <v>1584</v>
      </c>
      <c r="B1506" s="2">
        <f t="shared" si="46"/>
        <v>39722</v>
      </c>
      <c r="C1506" s="1">
        <f t="shared" si="47"/>
        <v>58.13</v>
      </c>
    </row>
    <row r="1507" spans="1:3">
      <c r="A1507" s="99" t="s">
        <v>1585</v>
      </c>
      <c r="B1507" s="2">
        <f t="shared" si="46"/>
        <v>39722</v>
      </c>
      <c r="C1507" s="1">
        <f t="shared" si="47"/>
        <v>59.92</v>
      </c>
    </row>
    <row r="1508" spans="1:3">
      <c r="A1508" s="99" t="s">
        <v>1586</v>
      </c>
      <c r="B1508" s="2">
        <f t="shared" si="46"/>
        <v>39722</v>
      </c>
      <c r="C1508" s="1">
        <f t="shared" si="47"/>
        <v>57.43</v>
      </c>
    </row>
    <row r="1509" spans="1:3">
      <c r="A1509" s="99" t="s">
        <v>1587</v>
      </c>
      <c r="B1509" s="2">
        <f t="shared" si="46"/>
        <v>39753</v>
      </c>
      <c r="C1509" s="1">
        <f t="shared" si="47"/>
        <v>59.03</v>
      </c>
    </row>
    <row r="1510" spans="1:3">
      <c r="A1510" s="99" t="s">
        <v>1588</v>
      </c>
      <c r="B1510" s="2">
        <f t="shared" si="46"/>
        <v>39753</v>
      </c>
      <c r="C1510" s="1">
        <f t="shared" si="47"/>
        <v>57.77</v>
      </c>
    </row>
    <row r="1511" spans="1:3">
      <c r="A1511" s="99" t="s">
        <v>1589</v>
      </c>
      <c r="B1511" s="2">
        <f t="shared" si="46"/>
        <v>39753</v>
      </c>
      <c r="C1511" s="1">
        <f t="shared" si="47"/>
        <v>58.97</v>
      </c>
    </row>
    <row r="1512" spans="1:3">
      <c r="A1512" s="99" t="s">
        <v>1590</v>
      </c>
      <c r="B1512" s="2">
        <f t="shared" si="46"/>
        <v>39753</v>
      </c>
      <c r="C1512" s="1">
        <f t="shared" si="47"/>
        <v>54.89</v>
      </c>
    </row>
    <row r="1513" spans="1:3">
      <c r="A1513" s="99" t="s">
        <v>1591</v>
      </c>
      <c r="B1513" s="2">
        <f t="shared" si="46"/>
        <v>39753</v>
      </c>
      <c r="C1513" s="1">
        <f t="shared" si="47"/>
        <v>53.49</v>
      </c>
    </row>
    <row r="1514" spans="1:3">
      <c r="A1514" s="99" t="s">
        <v>1592</v>
      </c>
      <c r="B1514" s="2">
        <f t="shared" si="46"/>
        <v>39753</v>
      </c>
      <c r="C1514" s="1">
        <f t="shared" si="47"/>
        <v>54.77</v>
      </c>
    </row>
    <row r="1515" spans="1:3">
      <c r="A1515" s="99" t="s">
        <v>1593</v>
      </c>
      <c r="B1515" s="2">
        <f t="shared" si="46"/>
        <v>39753</v>
      </c>
      <c r="C1515" s="1">
        <f t="shared" si="47"/>
        <v>52.24</v>
      </c>
    </row>
    <row r="1516" spans="1:3">
      <c r="A1516" s="99" t="s">
        <v>1594</v>
      </c>
      <c r="B1516" s="2">
        <f t="shared" si="46"/>
        <v>39753</v>
      </c>
      <c r="C1516" s="1">
        <f t="shared" si="47"/>
        <v>49.94</v>
      </c>
    </row>
    <row r="1517" spans="1:3">
      <c r="A1517" s="99" t="s">
        <v>1595</v>
      </c>
      <c r="B1517" s="2">
        <f t="shared" si="46"/>
        <v>39753</v>
      </c>
      <c r="C1517" s="1">
        <f t="shared" si="47"/>
        <v>47.73</v>
      </c>
    </row>
    <row r="1518" spans="1:3">
      <c r="A1518" s="99" t="s">
        <v>1596</v>
      </c>
      <c r="B1518" s="2">
        <f t="shared" si="46"/>
        <v>39753</v>
      </c>
      <c r="C1518" s="1">
        <f t="shared" si="47"/>
        <v>49.09</v>
      </c>
    </row>
    <row r="1519" spans="1:3">
      <c r="A1519" s="99" t="s">
        <v>1597</v>
      </c>
      <c r="B1519" s="2">
        <f t="shared" si="46"/>
        <v>39753</v>
      </c>
      <c r="C1519" s="1">
        <f t="shared" si="47"/>
        <v>47.96</v>
      </c>
    </row>
    <row r="1520" spans="1:3">
      <c r="A1520" s="99" t="s">
        <v>1598</v>
      </c>
      <c r="B1520" s="2">
        <f t="shared" si="46"/>
        <v>39753</v>
      </c>
      <c r="C1520" s="1">
        <f t="shared" si="47"/>
        <v>46.55</v>
      </c>
    </row>
    <row r="1521" spans="1:3">
      <c r="A1521" s="99" t="s">
        <v>1599</v>
      </c>
      <c r="B1521" s="2">
        <f t="shared" si="46"/>
        <v>39753</v>
      </c>
      <c r="C1521" s="1">
        <f t="shared" si="47"/>
        <v>45.89</v>
      </c>
    </row>
    <row r="1522" spans="1:3">
      <c r="A1522" s="99" t="s">
        <v>1600</v>
      </c>
      <c r="B1522" s="2">
        <f t="shared" si="46"/>
        <v>39753</v>
      </c>
      <c r="C1522" s="1">
        <f t="shared" si="47"/>
        <v>44.06</v>
      </c>
    </row>
    <row r="1523" spans="1:3">
      <c r="A1523" s="99" t="s">
        <v>1601</v>
      </c>
      <c r="B1523" s="2">
        <f t="shared" si="46"/>
        <v>39753</v>
      </c>
      <c r="C1523" s="1">
        <f t="shared" si="47"/>
        <v>42.56</v>
      </c>
    </row>
    <row r="1524" spans="1:3">
      <c r="A1524" s="99" t="s">
        <v>1602</v>
      </c>
      <c r="B1524" s="2">
        <f t="shared" si="46"/>
        <v>39753</v>
      </c>
      <c r="C1524" s="1">
        <f t="shared" si="47"/>
        <v>44.48</v>
      </c>
    </row>
    <row r="1525" spans="1:3">
      <c r="A1525" s="99" t="s">
        <v>1603</v>
      </c>
      <c r="B1525" s="2">
        <f t="shared" si="46"/>
        <v>39753</v>
      </c>
      <c r="C1525" s="1">
        <f t="shared" si="47"/>
        <v>45.53</v>
      </c>
    </row>
    <row r="1526" spans="1:3">
      <c r="A1526" s="99" t="s">
        <v>1604</v>
      </c>
      <c r="B1526" s="2">
        <f t="shared" si="46"/>
        <v>39753</v>
      </c>
      <c r="C1526" s="1">
        <f t="shared" si="47"/>
        <v>45.47</v>
      </c>
    </row>
    <row r="1527" spans="1:3">
      <c r="A1527" s="99" t="s">
        <v>1605</v>
      </c>
      <c r="B1527" s="2">
        <f t="shared" si="46"/>
        <v>39753</v>
      </c>
      <c r="C1527" s="1">
        <f t="shared" si="47"/>
        <v>47.47</v>
      </c>
    </row>
    <row r="1528" spans="1:3">
      <c r="A1528" s="99" t="s">
        <v>1606</v>
      </c>
      <c r="B1528" s="2">
        <f t="shared" si="46"/>
        <v>39753</v>
      </c>
      <c r="C1528" s="1">
        <f t="shared" si="47"/>
        <v>47.22</v>
      </c>
    </row>
    <row r="1529" spans="1:3">
      <c r="A1529" s="99" t="s">
        <v>1607</v>
      </c>
      <c r="B1529" s="2">
        <f t="shared" si="46"/>
        <v>39783</v>
      </c>
      <c r="C1529" s="1">
        <f t="shared" si="47"/>
        <v>45.26</v>
      </c>
    </row>
    <row r="1530" spans="1:3">
      <c r="A1530" s="99" t="s">
        <v>1608</v>
      </c>
      <c r="B1530" s="2">
        <f t="shared" si="46"/>
        <v>39783</v>
      </c>
      <c r="C1530" s="1">
        <f t="shared" si="47"/>
        <v>41.6</v>
      </c>
    </row>
    <row r="1531" spans="1:3">
      <c r="A1531" s="99" t="s">
        <v>1609</v>
      </c>
      <c r="B1531" s="2">
        <f t="shared" si="46"/>
        <v>39783</v>
      </c>
      <c r="C1531" s="1">
        <f t="shared" si="47"/>
        <v>40.75</v>
      </c>
    </row>
    <row r="1532" spans="1:3">
      <c r="A1532" s="99" t="s">
        <v>1610</v>
      </c>
      <c r="B1532" s="2">
        <f t="shared" si="46"/>
        <v>39783</v>
      </c>
      <c r="C1532" s="1">
        <f t="shared" si="47"/>
        <v>39.56</v>
      </c>
    </row>
    <row r="1533" spans="1:3">
      <c r="A1533" s="99" t="s">
        <v>1611</v>
      </c>
      <c r="B1533" s="2">
        <f t="shared" si="46"/>
        <v>39783</v>
      </c>
      <c r="C1533" s="1">
        <f t="shared" si="47"/>
        <v>36.67</v>
      </c>
    </row>
    <row r="1534" spans="1:3">
      <c r="A1534" s="99" t="s">
        <v>1612</v>
      </c>
      <c r="B1534" s="2">
        <f t="shared" si="46"/>
        <v>39783</v>
      </c>
      <c r="C1534" s="1">
        <f t="shared" si="47"/>
        <v>37.729999999999997</v>
      </c>
    </row>
    <row r="1535" spans="1:3">
      <c r="A1535" s="99" t="s">
        <v>1613</v>
      </c>
      <c r="B1535" s="2">
        <f t="shared" si="46"/>
        <v>39783</v>
      </c>
      <c r="C1535" s="1">
        <f t="shared" si="47"/>
        <v>38.19</v>
      </c>
    </row>
    <row r="1536" spans="1:3">
      <c r="A1536" s="99" t="s">
        <v>1614</v>
      </c>
      <c r="B1536" s="2">
        <f t="shared" si="46"/>
        <v>39783</v>
      </c>
      <c r="C1536" s="1">
        <f t="shared" si="47"/>
        <v>37.94</v>
      </c>
    </row>
    <row r="1537" spans="1:3">
      <c r="A1537" s="99" t="s">
        <v>1615</v>
      </c>
      <c r="B1537" s="2">
        <f t="shared" si="46"/>
        <v>39783</v>
      </c>
      <c r="C1537" s="1">
        <f t="shared" si="47"/>
        <v>40.119999999999997</v>
      </c>
    </row>
    <row r="1538" spans="1:3">
      <c r="A1538" s="99" t="s">
        <v>1616</v>
      </c>
      <c r="B1538" s="2">
        <f t="shared" ref="B1538:B1601" si="48">DATE(MID(A1538,19,4),MID(A1538,24,2),"1")</f>
        <v>39783</v>
      </c>
      <c r="C1538" s="1">
        <f t="shared" si="47"/>
        <v>41.32</v>
      </c>
    </row>
    <row r="1539" spans="1:3">
      <c r="A1539" s="99" t="s">
        <v>1617</v>
      </c>
      <c r="B1539" s="2">
        <f t="shared" si="48"/>
        <v>39783</v>
      </c>
      <c r="C1539" s="1">
        <f t="shared" ref="C1539:C1602" si="49">IF(LEN(A1539)=43,_xlfn.NUMBERVALUE(MID(A1539,36,5)),_xlfn.NUMBERVALUE(MID(A1539,36,6)))</f>
        <v>42.53</v>
      </c>
    </row>
    <row r="1540" spans="1:3">
      <c r="A1540" s="99" t="s">
        <v>1618</v>
      </c>
      <c r="B1540" s="2">
        <f t="shared" si="48"/>
        <v>39783</v>
      </c>
      <c r="C1540" s="1">
        <f t="shared" si="49"/>
        <v>40.74</v>
      </c>
    </row>
    <row r="1541" spans="1:3">
      <c r="A1541" s="99" t="s">
        <v>1619</v>
      </c>
      <c r="B1541" s="2">
        <f t="shared" si="48"/>
        <v>39783</v>
      </c>
      <c r="C1541" s="1">
        <f t="shared" si="49"/>
        <v>40.950000000000003</v>
      </c>
    </row>
    <row r="1542" spans="1:3">
      <c r="A1542" s="99" t="s">
        <v>1620</v>
      </c>
      <c r="B1542" s="2">
        <f t="shared" si="48"/>
        <v>39783</v>
      </c>
      <c r="C1542" s="1">
        <f t="shared" si="49"/>
        <v>39.479999999999997</v>
      </c>
    </row>
    <row r="1543" spans="1:3">
      <c r="A1543" s="99" t="s">
        <v>1621</v>
      </c>
      <c r="B1543" s="2">
        <f t="shared" si="48"/>
        <v>39783</v>
      </c>
      <c r="C1543" s="1">
        <f t="shared" si="49"/>
        <v>37.72</v>
      </c>
    </row>
    <row r="1544" spans="1:3">
      <c r="A1544" s="99" t="s">
        <v>1622</v>
      </c>
      <c r="B1544" s="2">
        <f t="shared" si="48"/>
        <v>39783</v>
      </c>
      <c r="C1544" s="1">
        <f t="shared" si="49"/>
        <v>36.92</v>
      </c>
    </row>
    <row r="1545" spans="1:3">
      <c r="A1545" s="99" t="s">
        <v>1623</v>
      </c>
      <c r="B1545" s="2">
        <f t="shared" si="48"/>
        <v>39783</v>
      </c>
      <c r="C1545" s="1">
        <f t="shared" si="49"/>
        <v>34.49</v>
      </c>
    </row>
    <row r="1546" spans="1:3">
      <c r="A1546" s="99" t="s">
        <v>1624</v>
      </c>
      <c r="B1546" s="2">
        <f t="shared" si="48"/>
        <v>39783</v>
      </c>
      <c r="C1546" s="1">
        <f t="shared" si="49"/>
        <v>33.36</v>
      </c>
    </row>
    <row r="1547" spans="1:3">
      <c r="A1547" s="99" t="s">
        <v>1625</v>
      </c>
      <c r="B1547" s="2">
        <f t="shared" si="48"/>
        <v>39783</v>
      </c>
      <c r="C1547" s="1">
        <f t="shared" si="49"/>
        <v>34.69</v>
      </c>
    </row>
    <row r="1548" spans="1:3">
      <c r="A1548" s="99" t="s">
        <v>1626</v>
      </c>
      <c r="B1548" s="2">
        <f t="shared" si="48"/>
        <v>39783</v>
      </c>
      <c r="C1548" s="1">
        <f t="shared" si="49"/>
        <v>34.950000000000003</v>
      </c>
    </row>
    <row r="1549" spans="1:3">
      <c r="A1549" s="99" t="s">
        <v>1627</v>
      </c>
      <c r="B1549" s="2">
        <f t="shared" si="48"/>
        <v>39783</v>
      </c>
      <c r="C1549" s="1">
        <f t="shared" si="49"/>
        <v>35.58</v>
      </c>
    </row>
    <row r="1550" spans="1:3">
      <c r="A1550" s="99" t="s">
        <v>1628</v>
      </c>
      <c r="B1550" s="2">
        <f t="shared" si="48"/>
        <v>39814</v>
      </c>
      <c r="C1550" s="1">
        <f t="shared" si="49"/>
        <v>40.44</v>
      </c>
    </row>
    <row r="1551" spans="1:3">
      <c r="A1551" s="99" t="s">
        <v>1629</v>
      </c>
      <c r="B1551" s="2">
        <f t="shared" si="48"/>
        <v>39814</v>
      </c>
      <c r="C1551" s="1">
        <f t="shared" si="49"/>
        <v>43.98</v>
      </c>
    </row>
    <row r="1552" spans="1:3">
      <c r="A1552" s="99" t="s">
        <v>1630</v>
      </c>
      <c r="B1552" s="2">
        <f t="shared" si="48"/>
        <v>39814</v>
      </c>
      <c r="C1552" s="1">
        <f t="shared" si="49"/>
        <v>46.32</v>
      </c>
    </row>
    <row r="1553" spans="1:3">
      <c r="A1553" s="99" t="s">
        <v>1631</v>
      </c>
      <c r="B1553" s="2">
        <f t="shared" si="48"/>
        <v>39814</v>
      </c>
      <c r="C1553" s="1">
        <f t="shared" si="49"/>
        <v>45.43</v>
      </c>
    </row>
    <row r="1554" spans="1:3">
      <c r="A1554" s="99" t="s">
        <v>1632</v>
      </c>
      <c r="B1554" s="2">
        <f t="shared" si="48"/>
        <v>39814</v>
      </c>
      <c r="C1554" s="1">
        <f t="shared" si="49"/>
        <v>42.06</v>
      </c>
    </row>
    <row r="1555" spans="1:3">
      <c r="A1555" s="99" t="s">
        <v>1633</v>
      </c>
      <c r="B1555" s="2">
        <f t="shared" si="48"/>
        <v>39814</v>
      </c>
      <c r="C1555" s="1">
        <f t="shared" si="49"/>
        <v>41.9</v>
      </c>
    </row>
    <row r="1556" spans="1:3">
      <c r="A1556" s="99" t="s">
        <v>1634</v>
      </c>
      <c r="B1556" s="2">
        <f t="shared" si="48"/>
        <v>39814</v>
      </c>
      <c r="C1556" s="1">
        <f t="shared" si="49"/>
        <v>40.15</v>
      </c>
    </row>
    <row r="1557" spans="1:3">
      <c r="A1557" s="99" t="s">
        <v>1635</v>
      </c>
      <c r="B1557" s="2">
        <f t="shared" si="48"/>
        <v>39814</v>
      </c>
      <c r="C1557" s="1">
        <f t="shared" si="49"/>
        <v>40.130000000000003</v>
      </c>
    </row>
    <row r="1558" spans="1:3">
      <c r="A1558" s="99" t="s">
        <v>1636</v>
      </c>
      <c r="B1558" s="2">
        <f t="shared" si="48"/>
        <v>39814</v>
      </c>
      <c r="C1558" s="1">
        <f t="shared" si="49"/>
        <v>41.32</v>
      </c>
    </row>
    <row r="1559" spans="1:3">
      <c r="A1559" s="99" t="s">
        <v>1637</v>
      </c>
      <c r="B1559" s="2">
        <f t="shared" si="48"/>
        <v>39814</v>
      </c>
      <c r="C1559" s="1">
        <f t="shared" si="49"/>
        <v>40.9</v>
      </c>
    </row>
    <row r="1560" spans="1:3">
      <c r="A1560" s="99" t="s">
        <v>1638</v>
      </c>
      <c r="B1560" s="2">
        <f t="shared" si="48"/>
        <v>39814</v>
      </c>
      <c r="C1560" s="1">
        <f t="shared" si="49"/>
        <v>42.23</v>
      </c>
    </row>
    <row r="1561" spans="1:3">
      <c r="A1561" s="99" t="s">
        <v>1639</v>
      </c>
      <c r="B1561" s="2">
        <f t="shared" si="48"/>
        <v>39814</v>
      </c>
      <c r="C1561" s="1">
        <f t="shared" si="49"/>
        <v>40.33</v>
      </c>
    </row>
    <row r="1562" spans="1:3">
      <c r="A1562" s="99" t="s">
        <v>1640</v>
      </c>
      <c r="B1562" s="2">
        <f t="shared" si="48"/>
        <v>39814</v>
      </c>
      <c r="C1562" s="1">
        <f t="shared" si="49"/>
        <v>39.29</v>
      </c>
    </row>
    <row r="1563" spans="1:3">
      <c r="A1563" s="99" t="s">
        <v>1641</v>
      </c>
      <c r="B1563" s="2">
        <f t="shared" si="48"/>
        <v>39814</v>
      </c>
      <c r="C1563" s="1">
        <f t="shared" si="49"/>
        <v>39.549999999999997</v>
      </c>
    </row>
    <row r="1564" spans="1:3">
      <c r="A1564" s="99" t="s">
        <v>1642</v>
      </c>
      <c r="B1564" s="2">
        <f t="shared" si="48"/>
        <v>39814</v>
      </c>
      <c r="C1564" s="1">
        <f t="shared" si="49"/>
        <v>40.28</v>
      </c>
    </row>
    <row r="1565" spans="1:3">
      <c r="A1565" s="99" t="s">
        <v>1643</v>
      </c>
      <c r="B1565" s="2">
        <f t="shared" si="48"/>
        <v>39814</v>
      </c>
      <c r="C1565" s="1">
        <f t="shared" si="49"/>
        <v>41.03</v>
      </c>
    </row>
    <row r="1566" spans="1:3">
      <c r="A1566" s="99" t="s">
        <v>1644</v>
      </c>
      <c r="B1566" s="2">
        <f t="shared" si="48"/>
        <v>39814</v>
      </c>
      <c r="C1566" s="1">
        <f t="shared" si="49"/>
        <v>42.54</v>
      </c>
    </row>
    <row r="1567" spans="1:3">
      <c r="A1567" s="99" t="s">
        <v>1645</v>
      </c>
      <c r="B1567" s="2">
        <f t="shared" si="48"/>
        <v>39814</v>
      </c>
      <c r="C1567" s="1">
        <f t="shared" si="49"/>
        <v>40.479999999999997</v>
      </c>
    </row>
    <row r="1568" spans="1:3">
      <c r="A1568" s="99" t="s">
        <v>1646</v>
      </c>
      <c r="B1568" s="2">
        <f t="shared" si="48"/>
        <v>39814</v>
      </c>
      <c r="C1568" s="1">
        <f t="shared" si="49"/>
        <v>40.81</v>
      </c>
    </row>
    <row r="1569" spans="1:3">
      <c r="A1569" s="99" t="s">
        <v>1647</v>
      </c>
      <c r="B1569" s="2">
        <f t="shared" si="48"/>
        <v>39814</v>
      </c>
      <c r="C1569" s="1">
        <f t="shared" si="49"/>
        <v>41.19</v>
      </c>
    </row>
    <row r="1570" spans="1:3">
      <c r="A1570" s="99" t="s">
        <v>1648</v>
      </c>
      <c r="B1570" s="2">
        <f t="shared" si="48"/>
        <v>39814</v>
      </c>
      <c r="C1570" s="1">
        <f t="shared" si="49"/>
        <v>42.02</v>
      </c>
    </row>
    <row r="1571" spans="1:3">
      <c r="A1571" s="99" t="s">
        <v>1649</v>
      </c>
      <c r="B1571" s="2">
        <f t="shared" si="48"/>
        <v>39845</v>
      </c>
      <c r="C1571" s="1">
        <f t="shared" si="49"/>
        <v>42.58</v>
      </c>
    </row>
    <row r="1572" spans="1:3">
      <c r="A1572" s="99" t="s">
        <v>1650</v>
      </c>
      <c r="B1572" s="2">
        <f t="shared" si="48"/>
        <v>39845</v>
      </c>
      <c r="C1572" s="1">
        <f t="shared" si="49"/>
        <v>41.57</v>
      </c>
    </row>
    <row r="1573" spans="1:3">
      <c r="A1573" s="99" t="s">
        <v>1651</v>
      </c>
      <c r="B1573" s="2">
        <f t="shared" si="48"/>
        <v>39845</v>
      </c>
      <c r="C1573" s="1">
        <f t="shared" si="49"/>
        <v>41.63</v>
      </c>
    </row>
    <row r="1574" spans="1:3">
      <c r="A1574" s="99" t="s">
        <v>1652</v>
      </c>
      <c r="B1574" s="2">
        <f t="shared" si="48"/>
        <v>39845</v>
      </c>
      <c r="C1574" s="1">
        <f t="shared" si="49"/>
        <v>42.15</v>
      </c>
    </row>
    <row r="1575" spans="1:3">
      <c r="A1575" s="99" t="s">
        <v>1653</v>
      </c>
      <c r="B1575" s="2">
        <f t="shared" si="48"/>
        <v>39845</v>
      </c>
      <c r="C1575" s="1">
        <f t="shared" si="49"/>
        <v>43.29</v>
      </c>
    </row>
    <row r="1576" spans="1:3">
      <c r="A1576" s="99" t="s">
        <v>1654</v>
      </c>
      <c r="B1576" s="2">
        <f t="shared" si="48"/>
        <v>39845</v>
      </c>
      <c r="C1576" s="1">
        <f t="shared" si="49"/>
        <v>43.9</v>
      </c>
    </row>
    <row r="1577" spans="1:3">
      <c r="A1577" s="99" t="s">
        <v>1655</v>
      </c>
      <c r="B1577" s="2">
        <f t="shared" si="48"/>
        <v>39845</v>
      </c>
      <c r="C1577" s="1">
        <f t="shared" si="49"/>
        <v>43.45</v>
      </c>
    </row>
    <row r="1578" spans="1:3">
      <c r="A1578" s="99" t="s">
        <v>1656</v>
      </c>
      <c r="B1578" s="2">
        <f t="shared" si="48"/>
        <v>39845</v>
      </c>
      <c r="C1578" s="1">
        <f t="shared" si="49"/>
        <v>42.29</v>
      </c>
    </row>
    <row r="1579" spans="1:3">
      <c r="A1579" s="99" t="s">
        <v>1657</v>
      </c>
      <c r="B1579" s="2">
        <f t="shared" si="48"/>
        <v>39845</v>
      </c>
      <c r="C1579" s="1">
        <f t="shared" si="49"/>
        <v>41.81</v>
      </c>
    </row>
    <row r="1580" spans="1:3">
      <c r="A1580" s="99" t="s">
        <v>1658</v>
      </c>
      <c r="B1580" s="2">
        <f t="shared" si="48"/>
        <v>39845</v>
      </c>
      <c r="C1580" s="1">
        <f t="shared" si="49"/>
        <v>42.31</v>
      </c>
    </row>
    <row r="1581" spans="1:3">
      <c r="A1581" s="99" t="s">
        <v>1659</v>
      </c>
      <c r="B1581" s="2">
        <f t="shared" si="48"/>
        <v>39845</v>
      </c>
      <c r="C1581" s="1">
        <f t="shared" si="49"/>
        <v>41.48</v>
      </c>
    </row>
    <row r="1582" spans="1:3">
      <c r="A1582" s="99" t="s">
        <v>1660</v>
      </c>
      <c r="B1582" s="2">
        <f t="shared" si="48"/>
        <v>39845</v>
      </c>
      <c r="C1582" s="1">
        <f t="shared" si="49"/>
        <v>39.799999999999997</v>
      </c>
    </row>
    <row r="1583" spans="1:3">
      <c r="A1583" s="99" t="s">
        <v>1661</v>
      </c>
      <c r="B1583" s="2">
        <f t="shared" si="48"/>
        <v>39845</v>
      </c>
      <c r="C1583" s="1">
        <f t="shared" si="49"/>
        <v>38.1</v>
      </c>
    </row>
    <row r="1584" spans="1:3">
      <c r="A1584" s="99" t="s">
        <v>1662</v>
      </c>
      <c r="B1584" s="2">
        <f t="shared" si="48"/>
        <v>39845</v>
      </c>
      <c r="C1584" s="1">
        <f t="shared" si="49"/>
        <v>38.979999999999997</v>
      </c>
    </row>
    <row r="1585" spans="1:3">
      <c r="A1585" s="99" t="s">
        <v>1663</v>
      </c>
      <c r="B1585" s="2">
        <f t="shared" si="48"/>
        <v>39845</v>
      </c>
      <c r="C1585" s="1">
        <f t="shared" si="49"/>
        <v>39.19</v>
      </c>
    </row>
    <row r="1586" spans="1:3">
      <c r="A1586" s="99" t="s">
        <v>1664</v>
      </c>
      <c r="B1586" s="2">
        <f t="shared" si="48"/>
        <v>39845</v>
      </c>
      <c r="C1586" s="1">
        <f t="shared" si="49"/>
        <v>39.47</v>
      </c>
    </row>
    <row r="1587" spans="1:3">
      <c r="A1587" s="99" t="s">
        <v>1665</v>
      </c>
      <c r="B1587" s="2">
        <f t="shared" si="48"/>
        <v>39845</v>
      </c>
      <c r="C1587" s="1">
        <f t="shared" si="49"/>
        <v>39.03</v>
      </c>
    </row>
    <row r="1588" spans="1:3">
      <c r="A1588" s="99" t="s">
        <v>1666</v>
      </c>
      <c r="B1588" s="2">
        <f t="shared" si="48"/>
        <v>39845</v>
      </c>
      <c r="C1588" s="1">
        <f t="shared" si="49"/>
        <v>40.71</v>
      </c>
    </row>
    <row r="1589" spans="1:3">
      <c r="A1589" s="99" t="s">
        <v>1667</v>
      </c>
      <c r="B1589" s="2">
        <f t="shared" si="48"/>
        <v>39845</v>
      </c>
      <c r="C1589" s="1">
        <f t="shared" si="49"/>
        <v>43.21</v>
      </c>
    </row>
    <row r="1590" spans="1:3">
      <c r="A1590" s="99" t="s">
        <v>1668</v>
      </c>
      <c r="B1590" s="2">
        <f t="shared" si="48"/>
        <v>39845</v>
      </c>
      <c r="C1590" s="1">
        <f t="shared" si="49"/>
        <v>43.23</v>
      </c>
    </row>
    <row r="1591" spans="1:3">
      <c r="A1591" s="99" t="s">
        <v>1669</v>
      </c>
      <c r="B1591" s="2">
        <f t="shared" si="48"/>
        <v>39873</v>
      </c>
      <c r="C1591" s="1">
        <f t="shared" si="49"/>
        <v>42.61</v>
      </c>
    </row>
    <row r="1592" spans="1:3">
      <c r="A1592" s="99" t="s">
        <v>1670</v>
      </c>
      <c r="B1592" s="2">
        <f t="shared" si="48"/>
        <v>39873</v>
      </c>
      <c r="C1592" s="1">
        <f t="shared" si="49"/>
        <v>41.79</v>
      </c>
    </row>
    <row r="1593" spans="1:3">
      <c r="A1593" s="99" t="s">
        <v>1671</v>
      </c>
      <c r="B1593" s="2">
        <f t="shared" si="48"/>
        <v>39873</v>
      </c>
      <c r="C1593" s="1">
        <f t="shared" si="49"/>
        <v>43.83</v>
      </c>
    </row>
    <row r="1594" spans="1:3">
      <c r="A1594" s="99" t="s">
        <v>1672</v>
      </c>
      <c r="B1594" s="2">
        <f t="shared" si="48"/>
        <v>39873</v>
      </c>
      <c r="C1594" s="1">
        <f t="shared" si="49"/>
        <v>43.64</v>
      </c>
    </row>
    <row r="1595" spans="1:3">
      <c r="A1595" s="99" t="s">
        <v>1673</v>
      </c>
      <c r="B1595" s="2">
        <f t="shared" si="48"/>
        <v>39873</v>
      </c>
      <c r="C1595" s="1">
        <f t="shared" si="49"/>
        <v>43.15</v>
      </c>
    </row>
    <row r="1596" spans="1:3">
      <c r="A1596" s="99" t="s">
        <v>1674</v>
      </c>
      <c r="B1596" s="2">
        <f t="shared" si="48"/>
        <v>39873</v>
      </c>
      <c r="C1596" s="1">
        <f t="shared" si="49"/>
        <v>44.04</v>
      </c>
    </row>
    <row r="1597" spans="1:3">
      <c r="A1597" s="99" t="s">
        <v>1675</v>
      </c>
      <c r="B1597" s="2">
        <f t="shared" si="48"/>
        <v>39873</v>
      </c>
      <c r="C1597" s="1">
        <f t="shared" si="49"/>
        <v>43.47</v>
      </c>
    </row>
    <row r="1598" spans="1:3">
      <c r="A1598" s="99" t="s">
        <v>1676</v>
      </c>
      <c r="B1598" s="2">
        <f t="shared" si="48"/>
        <v>39873</v>
      </c>
      <c r="C1598" s="1">
        <f t="shared" si="49"/>
        <v>42.38</v>
      </c>
    </row>
    <row r="1599" spans="1:3">
      <c r="A1599" s="99" t="s">
        <v>1677</v>
      </c>
      <c r="B1599" s="2">
        <f t="shared" si="48"/>
        <v>39873</v>
      </c>
      <c r="C1599" s="1">
        <f t="shared" si="49"/>
        <v>42.24</v>
      </c>
    </row>
    <row r="1600" spans="1:3">
      <c r="A1600" s="99" t="s">
        <v>1678</v>
      </c>
      <c r="B1600" s="2">
        <f t="shared" si="48"/>
        <v>39873</v>
      </c>
      <c r="C1600" s="1">
        <f t="shared" si="49"/>
        <v>44.15</v>
      </c>
    </row>
    <row r="1601" spans="1:3">
      <c r="A1601" s="99" t="s">
        <v>1679</v>
      </c>
      <c r="B1601" s="2">
        <f t="shared" si="48"/>
        <v>39873</v>
      </c>
      <c r="C1601" s="1">
        <f t="shared" si="49"/>
        <v>43.05</v>
      </c>
    </row>
    <row r="1602" spans="1:3">
      <c r="A1602" s="99" t="s">
        <v>1680</v>
      </c>
      <c r="B1602" s="2">
        <f t="shared" ref="B1602:B1665" si="50">DATE(MID(A1602,19,4),MID(A1602,24,2),"1")</f>
        <v>39873</v>
      </c>
      <c r="C1602" s="1">
        <f t="shared" si="49"/>
        <v>44.71</v>
      </c>
    </row>
    <row r="1603" spans="1:3">
      <c r="A1603" s="99" t="s">
        <v>1681</v>
      </c>
      <c r="B1603" s="2">
        <f t="shared" si="50"/>
        <v>39873</v>
      </c>
      <c r="C1603" s="1">
        <f t="shared" ref="C1603:C1666" si="51">IF(LEN(A1603)=43,_xlfn.NUMBERVALUE(MID(A1603,36,5)),_xlfn.NUMBERVALUE(MID(A1603,36,6)))</f>
        <v>45.64</v>
      </c>
    </row>
    <row r="1604" spans="1:3">
      <c r="A1604" s="99" t="s">
        <v>1682</v>
      </c>
      <c r="B1604" s="2">
        <f t="shared" si="50"/>
        <v>39873</v>
      </c>
      <c r="C1604" s="1">
        <f t="shared" si="51"/>
        <v>47.39</v>
      </c>
    </row>
    <row r="1605" spans="1:3">
      <c r="A1605" s="99" t="s">
        <v>1683</v>
      </c>
      <c r="B1605" s="2">
        <f t="shared" si="50"/>
        <v>39873</v>
      </c>
      <c r="C1605" s="1">
        <f t="shared" si="51"/>
        <v>48.77</v>
      </c>
    </row>
    <row r="1606" spans="1:3">
      <c r="A1606" s="99" t="s">
        <v>1684</v>
      </c>
      <c r="B1606" s="2">
        <f t="shared" si="50"/>
        <v>39873</v>
      </c>
      <c r="C1606" s="1">
        <f t="shared" si="51"/>
        <v>50.18</v>
      </c>
    </row>
    <row r="1607" spans="1:3">
      <c r="A1607" s="99" t="s">
        <v>1685</v>
      </c>
      <c r="B1607" s="2">
        <f t="shared" si="50"/>
        <v>39873</v>
      </c>
      <c r="C1607" s="1">
        <f t="shared" si="51"/>
        <v>50.44</v>
      </c>
    </row>
    <row r="1608" spans="1:3">
      <c r="A1608" s="99" t="s">
        <v>1686</v>
      </c>
      <c r="B1608" s="2">
        <f t="shared" si="50"/>
        <v>39873</v>
      </c>
      <c r="C1608" s="1">
        <f t="shared" si="51"/>
        <v>50.14</v>
      </c>
    </row>
    <row r="1609" spans="1:3">
      <c r="A1609" s="99" t="s">
        <v>1687</v>
      </c>
      <c r="B1609" s="2">
        <f t="shared" si="50"/>
        <v>39873</v>
      </c>
      <c r="C1609" s="1">
        <f t="shared" si="51"/>
        <v>50.77</v>
      </c>
    </row>
    <row r="1610" spans="1:3">
      <c r="A1610" s="99" t="s">
        <v>1688</v>
      </c>
      <c r="B1610" s="2">
        <f t="shared" si="50"/>
        <v>39873</v>
      </c>
      <c r="C1610" s="1">
        <f t="shared" si="51"/>
        <v>50.41</v>
      </c>
    </row>
    <row r="1611" spans="1:3">
      <c r="A1611" s="99" t="s">
        <v>1689</v>
      </c>
      <c r="B1611" s="2">
        <f t="shared" si="50"/>
        <v>39873</v>
      </c>
      <c r="C1611" s="1">
        <f t="shared" si="51"/>
        <v>47.72</v>
      </c>
    </row>
    <row r="1612" spans="1:3">
      <c r="A1612" s="99" t="s">
        <v>1690</v>
      </c>
      <c r="B1612" s="2">
        <f t="shared" si="50"/>
        <v>39873</v>
      </c>
      <c r="C1612" s="1">
        <f t="shared" si="51"/>
        <v>46.65</v>
      </c>
    </row>
    <row r="1613" spans="1:3">
      <c r="A1613" s="99" t="s">
        <v>1691</v>
      </c>
      <c r="B1613" s="2">
        <f t="shared" si="50"/>
        <v>39904</v>
      </c>
      <c r="C1613" s="1">
        <f t="shared" si="51"/>
        <v>47.15</v>
      </c>
    </row>
    <row r="1614" spans="1:3">
      <c r="A1614" s="99" t="s">
        <v>1692</v>
      </c>
      <c r="B1614" s="2">
        <f t="shared" si="50"/>
        <v>39904</v>
      </c>
      <c r="C1614" s="1">
        <f t="shared" si="51"/>
        <v>49.97</v>
      </c>
    </row>
    <row r="1615" spans="1:3">
      <c r="A1615" s="99" t="s">
        <v>1693</v>
      </c>
      <c r="B1615" s="2">
        <f t="shared" si="50"/>
        <v>39904</v>
      </c>
      <c r="C1615" s="1">
        <f t="shared" si="51"/>
        <v>51.2</v>
      </c>
    </row>
    <row r="1616" spans="1:3">
      <c r="A1616" s="99" t="s">
        <v>1694</v>
      </c>
      <c r="B1616" s="2">
        <f t="shared" si="50"/>
        <v>39904</v>
      </c>
      <c r="C1616" s="1">
        <f t="shared" si="51"/>
        <v>51.9</v>
      </c>
    </row>
    <row r="1617" spans="1:3">
      <c r="A1617" s="99" t="s">
        <v>1695</v>
      </c>
      <c r="B1617" s="2">
        <f t="shared" si="50"/>
        <v>39904</v>
      </c>
      <c r="C1617" s="1">
        <f t="shared" si="51"/>
        <v>50.96</v>
      </c>
    </row>
    <row r="1618" spans="1:3">
      <c r="A1618" s="99" t="s">
        <v>1696</v>
      </c>
      <c r="B1618" s="2">
        <f t="shared" si="50"/>
        <v>39904</v>
      </c>
      <c r="C1618" s="1">
        <f t="shared" si="51"/>
        <v>50.25</v>
      </c>
    </row>
    <row r="1619" spans="1:3">
      <c r="A1619" s="99" t="s">
        <v>1697</v>
      </c>
      <c r="B1619" s="2">
        <f t="shared" si="50"/>
        <v>39904</v>
      </c>
      <c r="C1619" s="1">
        <f t="shared" si="51"/>
        <v>52.26</v>
      </c>
    </row>
    <row r="1620" spans="1:3">
      <c r="A1620" s="99" t="s">
        <v>1698</v>
      </c>
      <c r="B1620" s="2">
        <f t="shared" si="50"/>
        <v>39904</v>
      </c>
      <c r="C1620" s="1">
        <f t="shared" si="51"/>
        <v>51.92</v>
      </c>
    </row>
    <row r="1621" spans="1:3">
      <c r="A1621" s="99" t="s">
        <v>1699</v>
      </c>
      <c r="B1621" s="2">
        <f t="shared" si="50"/>
        <v>39904</v>
      </c>
      <c r="C1621" s="1">
        <f t="shared" si="51"/>
        <v>51.07</v>
      </c>
    </row>
    <row r="1622" spans="1:3">
      <c r="A1622" s="99" t="s">
        <v>1700</v>
      </c>
      <c r="B1622" s="2">
        <f t="shared" si="50"/>
        <v>39904</v>
      </c>
      <c r="C1622" s="1">
        <f t="shared" si="51"/>
        <v>51.17</v>
      </c>
    </row>
    <row r="1623" spans="1:3">
      <c r="A1623" s="99" t="s">
        <v>1701</v>
      </c>
      <c r="B1623" s="2">
        <f t="shared" si="50"/>
        <v>39904</v>
      </c>
      <c r="C1623" s="1">
        <f t="shared" si="51"/>
        <v>51.55</v>
      </c>
    </row>
    <row r="1624" spans="1:3">
      <c r="A1624" s="99" t="s">
        <v>1702</v>
      </c>
      <c r="B1624" s="2">
        <f t="shared" si="50"/>
        <v>39904</v>
      </c>
      <c r="C1624" s="1">
        <f t="shared" si="51"/>
        <v>51.45</v>
      </c>
    </row>
    <row r="1625" spans="1:3">
      <c r="A1625" s="99" t="s">
        <v>1703</v>
      </c>
      <c r="B1625" s="2">
        <f t="shared" si="50"/>
        <v>39904</v>
      </c>
      <c r="C1625" s="1">
        <f t="shared" si="51"/>
        <v>49.59</v>
      </c>
    </row>
    <row r="1626" spans="1:3">
      <c r="A1626" s="99" t="s">
        <v>1704</v>
      </c>
      <c r="B1626" s="2">
        <f t="shared" si="50"/>
        <v>39904</v>
      </c>
      <c r="C1626" s="1">
        <f t="shared" si="51"/>
        <v>48.49</v>
      </c>
    </row>
    <row r="1627" spans="1:3">
      <c r="A1627" s="99" t="s">
        <v>1705</v>
      </c>
      <c r="B1627" s="2">
        <f t="shared" si="50"/>
        <v>39904</v>
      </c>
      <c r="C1627" s="1">
        <f t="shared" si="51"/>
        <v>48.51</v>
      </c>
    </row>
    <row r="1628" spans="1:3">
      <c r="A1628" s="99" t="s">
        <v>1706</v>
      </c>
      <c r="B1628" s="2">
        <f t="shared" si="50"/>
        <v>39904</v>
      </c>
      <c r="C1628" s="1">
        <f t="shared" si="51"/>
        <v>48.6</v>
      </c>
    </row>
    <row r="1629" spans="1:3">
      <c r="A1629" s="99" t="s">
        <v>1707</v>
      </c>
      <c r="B1629" s="2">
        <f t="shared" si="50"/>
        <v>39904</v>
      </c>
      <c r="C1629" s="1">
        <f t="shared" si="51"/>
        <v>49.97</v>
      </c>
    </row>
    <row r="1630" spans="1:3">
      <c r="A1630" s="99" t="s">
        <v>1708</v>
      </c>
      <c r="B1630" s="2">
        <f t="shared" si="50"/>
        <v>39904</v>
      </c>
      <c r="C1630" s="1">
        <f t="shared" si="51"/>
        <v>49.21</v>
      </c>
    </row>
    <row r="1631" spans="1:3">
      <c r="A1631" s="99" t="s">
        <v>1709</v>
      </c>
      <c r="B1631" s="2">
        <f t="shared" si="50"/>
        <v>39904</v>
      </c>
      <c r="C1631" s="1">
        <f t="shared" si="51"/>
        <v>48.7</v>
      </c>
    </row>
    <row r="1632" spans="1:3">
      <c r="A1632" s="99" t="s">
        <v>1710</v>
      </c>
      <c r="B1632" s="2">
        <f t="shared" si="50"/>
        <v>39904</v>
      </c>
      <c r="C1632" s="1">
        <f t="shared" si="51"/>
        <v>49.98</v>
      </c>
    </row>
    <row r="1633" spans="1:3">
      <c r="A1633" s="99" t="s">
        <v>1711</v>
      </c>
      <c r="B1633" s="2">
        <f t="shared" si="50"/>
        <v>39904</v>
      </c>
      <c r="C1633" s="1">
        <f t="shared" si="51"/>
        <v>50.36</v>
      </c>
    </row>
    <row r="1634" spans="1:3">
      <c r="A1634" s="99" t="s">
        <v>1712</v>
      </c>
      <c r="B1634" s="2">
        <f t="shared" si="50"/>
        <v>39934</v>
      </c>
      <c r="C1634" s="1">
        <f t="shared" si="51"/>
        <v>50.41</v>
      </c>
    </row>
    <row r="1635" spans="1:3">
      <c r="A1635" s="99" t="s">
        <v>1713</v>
      </c>
      <c r="B1635" s="2">
        <f t="shared" si="50"/>
        <v>39934</v>
      </c>
      <c r="C1635" s="1">
        <f t="shared" si="51"/>
        <v>52.11</v>
      </c>
    </row>
    <row r="1636" spans="1:3">
      <c r="A1636" s="99" t="s">
        <v>1714</v>
      </c>
      <c r="B1636" s="2">
        <f t="shared" si="50"/>
        <v>39934</v>
      </c>
      <c r="C1636" s="1">
        <f t="shared" si="51"/>
        <v>52.71</v>
      </c>
    </row>
    <row r="1637" spans="1:3">
      <c r="A1637" s="99" t="s">
        <v>1715</v>
      </c>
      <c r="B1637" s="2">
        <f t="shared" si="50"/>
        <v>39934</v>
      </c>
      <c r="C1637" s="1">
        <f t="shared" si="51"/>
        <v>54.09</v>
      </c>
    </row>
    <row r="1638" spans="1:3">
      <c r="A1638" s="99" t="s">
        <v>1716</v>
      </c>
      <c r="B1638" s="2">
        <f t="shared" si="50"/>
        <v>39934</v>
      </c>
      <c r="C1638" s="1">
        <f t="shared" si="51"/>
        <v>56.05</v>
      </c>
    </row>
    <row r="1639" spans="1:3">
      <c r="A1639" s="99" t="s">
        <v>1717</v>
      </c>
      <c r="B1639" s="2">
        <f t="shared" si="50"/>
        <v>39934</v>
      </c>
      <c r="C1639" s="1">
        <f t="shared" si="51"/>
        <v>56.35</v>
      </c>
    </row>
    <row r="1640" spans="1:3">
      <c r="A1640" s="99" t="s">
        <v>1718</v>
      </c>
      <c r="B1640" s="2">
        <f t="shared" si="50"/>
        <v>39934</v>
      </c>
      <c r="C1640" s="1">
        <f t="shared" si="51"/>
        <v>56.11</v>
      </c>
    </row>
    <row r="1641" spans="1:3">
      <c r="A1641" s="99" t="s">
        <v>1719</v>
      </c>
      <c r="B1641" s="2">
        <f t="shared" si="50"/>
        <v>39934</v>
      </c>
      <c r="C1641" s="1">
        <f t="shared" si="51"/>
        <v>56.76</v>
      </c>
    </row>
    <row r="1642" spans="1:3">
      <c r="A1642" s="99" t="s">
        <v>1720</v>
      </c>
      <c r="B1642" s="2">
        <f t="shared" si="50"/>
        <v>39934</v>
      </c>
      <c r="C1642" s="1">
        <f t="shared" si="51"/>
        <v>57.16</v>
      </c>
    </row>
    <row r="1643" spans="1:3">
      <c r="A1643" s="99" t="s">
        <v>1721</v>
      </c>
      <c r="B1643" s="2">
        <f t="shared" si="50"/>
        <v>39934</v>
      </c>
      <c r="C1643" s="1">
        <f t="shared" si="51"/>
        <v>55.99</v>
      </c>
    </row>
    <row r="1644" spans="1:3">
      <c r="A1644" s="99" t="s">
        <v>1722</v>
      </c>
      <c r="B1644" s="2">
        <f t="shared" si="50"/>
        <v>39934</v>
      </c>
      <c r="C1644" s="1">
        <f t="shared" si="51"/>
        <v>56.37</v>
      </c>
    </row>
    <row r="1645" spans="1:3">
      <c r="A1645" s="99" t="s">
        <v>1723</v>
      </c>
      <c r="B1645" s="2">
        <f t="shared" si="50"/>
        <v>39934</v>
      </c>
      <c r="C1645" s="1">
        <f t="shared" si="51"/>
        <v>55.86</v>
      </c>
    </row>
    <row r="1646" spans="1:3">
      <c r="A1646" s="99" t="s">
        <v>1724</v>
      </c>
      <c r="B1646" s="2">
        <f t="shared" si="50"/>
        <v>39934</v>
      </c>
      <c r="C1646" s="1">
        <f t="shared" si="51"/>
        <v>57.52</v>
      </c>
    </row>
    <row r="1647" spans="1:3">
      <c r="A1647" s="99" t="s">
        <v>1725</v>
      </c>
      <c r="B1647" s="2">
        <f t="shared" si="50"/>
        <v>39934</v>
      </c>
      <c r="C1647" s="1">
        <f t="shared" si="51"/>
        <v>58.47</v>
      </c>
    </row>
    <row r="1648" spans="1:3">
      <c r="A1648" s="99" t="s">
        <v>1726</v>
      </c>
      <c r="B1648" s="2">
        <f t="shared" si="50"/>
        <v>39934</v>
      </c>
      <c r="C1648" s="1">
        <f t="shared" si="51"/>
        <v>58.32</v>
      </c>
    </row>
    <row r="1649" spans="1:3">
      <c r="A1649" s="99" t="s">
        <v>1727</v>
      </c>
      <c r="B1649" s="2">
        <f t="shared" si="50"/>
        <v>39934</v>
      </c>
      <c r="C1649" s="1">
        <f t="shared" si="51"/>
        <v>58.75</v>
      </c>
    </row>
    <row r="1650" spans="1:3">
      <c r="A1650" s="99" t="s">
        <v>1728</v>
      </c>
      <c r="B1650" s="2">
        <f t="shared" si="50"/>
        <v>39934</v>
      </c>
      <c r="C1650" s="1">
        <f t="shared" si="51"/>
        <v>58.55</v>
      </c>
    </row>
    <row r="1651" spans="1:3">
      <c r="A1651" s="99" t="s">
        <v>1729</v>
      </c>
      <c r="B1651" s="2">
        <f t="shared" si="50"/>
        <v>39934</v>
      </c>
      <c r="C1651" s="1">
        <f t="shared" si="51"/>
        <v>58.71</v>
      </c>
    </row>
    <row r="1652" spans="1:3">
      <c r="A1652" s="99" t="s">
        <v>1730</v>
      </c>
      <c r="B1652" s="2">
        <f t="shared" si="50"/>
        <v>39934</v>
      </c>
      <c r="C1652" s="1">
        <f t="shared" si="51"/>
        <v>60.75</v>
      </c>
    </row>
    <row r="1653" spans="1:3">
      <c r="A1653" s="99" t="s">
        <v>1731</v>
      </c>
      <c r="B1653" s="2">
        <f t="shared" si="50"/>
        <v>39934</v>
      </c>
      <c r="C1653" s="1">
        <f t="shared" si="51"/>
        <v>61.77</v>
      </c>
    </row>
    <row r="1654" spans="1:3">
      <c r="A1654" s="99" t="s">
        <v>1732</v>
      </c>
      <c r="B1654" s="2">
        <f t="shared" si="50"/>
        <v>39934</v>
      </c>
      <c r="C1654" s="1">
        <f t="shared" si="51"/>
        <v>63.71</v>
      </c>
    </row>
    <row r="1655" spans="1:3">
      <c r="A1655" s="99" t="s">
        <v>1733</v>
      </c>
      <c r="B1655" s="2">
        <f t="shared" si="50"/>
        <v>39965</v>
      </c>
      <c r="C1655" s="1">
        <f t="shared" si="51"/>
        <v>66.08</v>
      </c>
    </row>
    <row r="1656" spans="1:3">
      <c r="A1656" s="99" t="s">
        <v>1734</v>
      </c>
      <c r="B1656" s="2">
        <f t="shared" si="50"/>
        <v>39965</v>
      </c>
      <c r="C1656" s="1">
        <f t="shared" si="51"/>
        <v>66.599999999999994</v>
      </c>
    </row>
    <row r="1657" spans="1:3">
      <c r="A1657" s="99" t="s">
        <v>1735</v>
      </c>
      <c r="B1657" s="2">
        <f t="shared" si="50"/>
        <v>39965</v>
      </c>
      <c r="C1657" s="1">
        <f t="shared" si="51"/>
        <v>66.14</v>
      </c>
    </row>
    <row r="1658" spans="1:3">
      <c r="A1658" s="99" t="s">
        <v>1736</v>
      </c>
      <c r="B1658" s="2">
        <f t="shared" si="50"/>
        <v>39965</v>
      </c>
      <c r="C1658" s="1">
        <f t="shared" si="51"/>
        <v>66.739999999999995</v>
      </c>
    </row>
    <row r="1659" spans="1:3">
      <c r="A1659" s="99" t="s">
        <v>1737</v>
      </c>
      <c r="B1659" s="2">
        <f t="shared" si="50"/>
        <v>39965</v>
      </c>
      <c r="C1659" s="1">
        <f t="shared" si="51"/>
        <v>67.81</v>
      </c>
    </row>
    <row r="1660" spans="1:3">
      <c r="A1660" s="99" t="s">
        <v>1738</v>
      </c>
      <c r="B1660" s="2">
        <f t="shared" si="50"/>
        <v>39965</v>
      </c>
      <c r="C1660" s="1">
        <f t="shared" si="51"/>
        <v>66.75</v>
      </c>
    </row>
    <row r="1661" spans="1:3">
      <c r="A1661" s="99" t="s">
        <v>1739</v>
      </c>
      <c r="B1661" s="2">
        <f t="shared" si="50"/>
        <v>39965</v>
      </c>
      <c r="C1661" s="1">
        <f t="shared" si="51"/>
        <v>68.42</v>
      </c>
    </row>
    <row r="1662" spans="1:3">
      <c r="A1662" s="99" t="s">
        <v>1740</v>
      </c>
      <c r="B1662" s="2">
        <f t="shared" si="50"/>
        <v>39965</v>
      </c>
      <c r="C1662" s="1">
        <f t="shared" si="51"/>
        <v>69.92</v>
      </c>
    </row>
    <row r="1663" spans="1:3">
      <c r="A1663" s="99" t="s">
        <v>1741</v>
      </c>
      <c r="B1663" s="2">
        <f t="shared" si="50"/>
        <v>39965</v>
      </c>
      <c r="C1663" s="1">
        <f t="shared" si="51"/>
        <v>70.599999999999994</v>
      </c>
    </row>
    <row r="1664" spans="1:3">
      <c r="A1664" s="99" t="s">
        <v>1742</v>
      </c>
      <c r="B1664" s="2">
        <f t="shared" si="50"/>
        <v>39965</v>
      </c>
      <c r="C1664" s="1">
        <f t="shared" si="51"/>
        <v>70.180000000000007</v>
      </c>
    </row>
    <row r="1665" spans="1:3">
      <c r="A1665" s="99" t="s">
        <v>1743</v>
      </c>
      <c r="B1665" s="2">
        <f t="shared" si="50"/>
        <v>39965</v>
      </c>
      <c r="C1665" s="1">
        <f t="shared" si="51"/>
        <v>68.98</v>
      </c>
    </row>
    <row r="1666" spans="1:3">
      <c r="A1666" s="99" t="s">
        <v>1744</v>
      </c>
      <c r="B1666" s="2">
        <f t="shared" ref="B1666:B1729" si="52">DATE(MID(A1666,19,4),MID(A1666,24,2),"1")</f>
        <v>39965</v>
      </c>
      <c r="C1666" s="1">
        <f t="shared" si="51"/>
        <v>69.41</v>
      </c>
    </row>
    <row r="1667" spans="1:3">
      <c r="A1667" s="99" t="s">
        <v>1745</v>
      </c>
      <c r="B1667" s="2">
        <f t="shared" si="52"/>
        <v>39965</v>
      </c>
      <c r="C1667" s="1">
        <f t="shared" ref="C1667:C1730" si="53">IF(LEN(A1667)=43,_xlfn.NUMBERVALUE(MID(A1667,36,5)),_xlfn.NUMBERVALUE(MID(A1667,36,6)))</f>
        <v>69.099999999999994</v>
      </c>
    </row>
    <row r="1668" spans="1:3">
      <c r="A1668" s="99" t="s">
        <v>1746</v>
      </c>
      <c r="B1668" s="2">
        <f t="shared" si="52"/>
        <v>39965</v>
      </c>
      <c r="C1668" s="1">
        <f t="shared" si="53"/>
        <v>70.010000000000005</v>
      </c>
    </row>
    <row r="1669" spans="1:3">
      <c r="A1669" s="99" t="s">
        <v>1747</v>
      </c>
      <c r="B1669" s="2">
        <f t="shared" si="52"/>
        <v>39965</v>
      </c>
      <c r="C1669" s="1">
        <f t="shared" si="53"/>
        <v>70</v>
      </c>
    </row>
    <row r="1670" spans="1:3">
      <c r="A1670" s="99" t="s">
        <v>1748</v>
      </c>
      <c r="B1670" s="2">
        <f t="shared" si="52"/>
        <v>39965</v>
      </c>
      <c r="C1670" s="1">
        <f t="shared" si="53"/>
        <v>67.13</v>
      </c>
    </row>
    <row r="1671" spans="1:3">
      <c r="A1671" s="99" t="s">
        <v>1749</v>
      </c>
      <c r="B1671" s="2">
        <f t="shared" si="52"/>
        <v>39965</v>
      </c>
      <c r="C1671" s="1">
        <f t="shared" si="53"/>
        <v>66.34</v>
      </c>
    </row>
    <row r="1672" spans="1:3">
      <c r="A1672" s="99" t="s">
        <v>1750</v>
      </c>
      <c r="B1672" s="2">
        <f t="shared" si="52"/>
        <v>39965</v>
      </c>
      <c r="C1672" s="1">
        <f t="shared" si="53"/>
        <v>67.739999999999995</v>
      </c>
    </row>
    <row r="1673" spans="1:3">
      <c r="A1673" s="99" t="s">
        <v>1751</v>
      </c>
      <c r="B1673" s="2">
        <f t="shared" si="52"/>
        <v>39965</v>
      </c>
      <c r="C1673" s="1">
        <f t="shared" si="53"/>
        <v>68.27</v>
      </c>
    </row>
    <row r="1674" spans="1:3">
      <c r="A1674" s="99" t="s">
        <v>1752</v>
      </c>
      <c r="B1674" s="2">
        <f t="shared" si="52"/>
        <v>39965</v>
      </c>
      <c r="C1674" s="1">
        <f t="shared" si="53"/>
        <v>69.02</v>
      </c>
    </row>
    <row r="1675" spans="1:3">
      <c r="A1675" s="99" t="s">
        <v>1753</v>
      </c>
      <c r="B1675" s="2">
        <f t="shared" si="52"/>
        <v>39965</v>
      </c>
      <c r="C1675" s="1">
        <f t="shared" si="53"/>
        <v>69.16</v>
      </c>
    </row>
    <row r="1676" spans="1:3">
      <c r="A1676" s="99" t="s">
        <v>1754</v>
      </c>
      <c r="B1676" s="2">
        <f t="shared" si="52"/>
        <v>39965</v>
      </c>
      <c r="C1676" s="1">
        <f t="shared" si="53"/>
        <v>69.56</v>
      </c>
    </row>
    <row r="1677" spans="1:3">
      <c r="A1677" s="99" t="s">
        <v>1755</v>
      </c>
      <c r="B1677" s="2">
        <f t="shared" si="52"/>
        <v>39995</v>
      </c>
      <c r="C1677" s="1">
        <f t="shared" si="53"/>
        <v>69.260000000000005</v>
      </c>
    </row>
    <row r="1678" spans="1:3">
      <c r="A1678" s="99" t="s">
        <v>1756</v>
      </c>
      <c r="B1678" s="2">
        <f t="shared" si="52"/>
        <v>39995</v>
      </c>
      <c r="C1678" s="1">
        <f t="shared" si="53"/>
        <v>67.040000000000006</v>
      </c>
    </row>
    <row r="1679" spans="1:3">
      <c r="A1679" s="99" t="s">
        <v>1757</v>
      </c>
      <c r="B1679" s="2">
        <f t="shared" si="52"/>
        <v>39995</v>
      </c>
      <c r="C1679" s="1">
        <f t="shared" si="53"/>
        <v>66.12</v>
      </c>
    </row>
    <row r="1680" spans="1:3">
      <c r="A1680" s="99" t="s">
        <v>1758</v>
      </c>
      <c r="B1680" s="2">
        <f t="shared" si="52"/>
        <v>39995</v>
      </c>
      <c r="C1680" s="1">
        <f t="shared" si="53"/>
        <v>63.66</v>
      </c>
    </row>
    <row r="1681" spans="1:3">
      <c r="A1681" s="99" t="s">
        <v>1759</v>
      </c>
      <c r="B1681" s="2">
        <f t="shared" si="52"/>
        <v>39995</v>
      </c>
      <c r="C1681" s="1">
        <f t="shared" si="53"/>
        <v>62.97</v>
      </c>
    </row>
    <row r="1682" spans="1:3">
      <c r="A1682" s="99" t="s">
        <v>1760</v>
      </c>
      <c r="B1682" s="2">
        <f t="shared" si="52"/>
        <v>39995</v>
      </c>
      <c r="C1682" s="1">
        <f t="shared" si="53"/>
        <v>61.11</v>
      </c>
    </row>
    <row r="1683" spans="1:3">
      <c r="A1683" s="99" t="s">
        <v>1761</v>
      </c>
      <c r="B1683" s="2">
        <f t="shared" si="52"/>
        <v>39995</v>
      </c>
      <c r="C1683" s="1">
        <f t="shared" si="53"/>
        <v>60.58</v>
      </c>
    </row>
    <row r="1684" spans="1:3">
      <c r="A1684" s="99" t="s">
        <v>1762</v>
      </c>
      <c r="B1684" s="2">
        <f t="shared" si="52"/>
        <v>39995</v>
      </c>
      <c r="C1684" s="1">
        <f t="shared" si="53"/>
        <v>59.86</v>
      </c>
    </row>
    <row r="1685" spans="1:3">
      <c r="A1685" s="99" t="s">
        <v>1763</v>
      </c>
      <c r="B1685" s="2">
        <f t="shared" si="52"/>
        <v>39995</v>
      </c>
      <c r="C1685" s="1">
        <f t="shared" si="53"/>
        <v>59.66</v>
      </c>
    </row>
    <row r="1686" spans="1:3">
      <c r="A1686" s="99" t="s">
        <v>1764</v>
      </c>
      <c r="B1686" s="2">
        <f t="shared" si="52"/>
        <v>39995</v>
      </c>
      <c r="C1686" s="1">
        <f t="shared" si="53"/>
        <v>60.87</v>
      </c>
    </row>
    <row r="1687" spans="1:3">
      <c r="A1687" s="99" t="s">
        <v>1765</v>
      </c>
      <c r="B1687" s="2">
        <f t="shared" si="52"/>
        <v>39995</v>
      </c>
      <c r="C1687" s="1">
        <f t="shared" si="53"/>
        <v>61.73</v>
      </c>
    </row>
    <row r="1688" spans="1:3">
      <c r="A1688" s="99" t="s">
        <v>1766</v>
      </c>
      <c r="B1688" s="2">
        <f t="shared" si="52"/>
        <v>39995</v>
      </c>
      <c r="C1688" s="1">
        <f t="shared" si="53"/>
        <v>62.54</v>
      </c>
    </row>
    <row r="1689" spans="1:3">
      <c r="A1689" s="99" t="s">
        <v>1767</v>
      </c>
      <c r="B1689" s="2">
        <f t="shared" si="52"/>
        <v>39995</v>
      </c>
      <c r="C1689" s="1">
        <f t="shared" si="53"/>
        <v>63.23</v>
      </c>
    </row>
    <row r="1690" spans="1:3">
      <c r="A1690" s="99" t="s">
        <v>1768</v>
      </c>
      <c r="B1690" s="2">
        <f t="shared" si="52"/>
        <v>39995</v>
      </c>
      <c r="C1690" s="1">
        <f t="shared" si="53"/>
        <v>64.64</v>
      </c>
    </row>
    <row r="1691" spans="1:3">
      <c r="A1691" s="99" t="s">
        <v>1769</v>
      </c>
      <c r="B1691" s="2">
        <f t="shared" si="52"/>
        <v>39995</v>
      </c>
      <c r="C1691" s="1">
        <f t="shared" si="53"/>
        <v>65.040000000000006</v>
      </c>
    </row>
    <row r="1692" spans="1:3">
      <c r="A1692" s="99" t="s">
        <v>1770</v>
      </c>
      <c r="B1692" s="2">
        <f t="shared" si="52"/>
        <v>39995</v>
      </c>
      <c r="C1692" s="1">
        <f t="shared" si="53"/>
        <v>64.680000000000007</v>
      </c>
    </row>
    <row r="1693" spans="1:3">
      <c r="A1693" s="99" t="s">
        <v>1771</v>
      </c>
      <c r="B1693" s="2">
        <f t="shared" si="52"/>
        <v>39995</v>
      </c>
      <c r="C1693" s="1">
        <f t="shared" si="53"/>
        <v>66.459999999999994</v>
      </c>
    </row>
    <row r="1694" spans="1:3">
      <c r="A1694" s="99" t="s">
        <v>1772</v>
      </c>
      <c r="B1694" s="2">
        <f t="shared" si="52"/>
        <v>39995</v>
      </c>
      <c r="C1694" s="1">
        <f t="shared" si="53"/>
        <v>67.8</v>
      </c>
    </row>
    <row r="1695" spans="1:3">
      <c r="A1695" s="99" t="s">
        <v>1773</v>
      </c>
      <c r="B1695" s="2">
        <f t="shared" si="52"/>
        <v>39995</v>
      </c>
      <c r="C1695" s="1">
        <f t="shared" si="53"/>
        <v>69.010000000000005</v>
      </c>
    </row>
    <row r="1696" spans="1:3">
      <c r="A1696" s="99" t="s">
        <v>1774</v>
      </c>
      <c r="B1696" s="2">
        <f t="shared" si="52"/>
        <v>39995</v>
      </c>
      <c r="C1696" s="1">
        <f t="shared" si="53"/>
        <v>68.45</v>
      </c>
    </row>
    <row r="1697" spans="1:3">
      <c r="A1697" s="99" t="s">
        <v>1775</v>
      </c>
      <c r="B1697" s="2">
        <f t="shared" si="52"/>
        <v>39995</v>
      </c>
      <c r="C1697" s="1">
        <f t="shared" si="53"/>
        <v>65.81</v>
      </c>
    </row>
    <row r="1698" spans="1:3">
      <c r="A1698" s="99" t="s">
        <v>1776</v>
      </c>
      <c r="B1698" s="2">
        <f t="shared" si="52"/>
        <v>39995</v>
      </c>
      <c r="C1698" s="1">
        <f t="shared" si="53"/>
        <v>66.42</v>
      </c>
    </row>
    <row r="1699" spans="1:3">
      <c r="A1699" s="99" t="s">
        <v>1777</v>
      </c>
      <c r="B1699" s="2">
        <f t="shared" si="52"/>
        <v>39995</v>
      </c>
      <c r="C1699" s="1">
        <f t="shared" si="53"/>
        <v>68.59</v>
      </c>
    </row>
    <row r="1700" spans="1:3">
      <c r="A1700" s="99" t="s">
        <v>1778</v>
      </c>
      <c r="B1700" s="2">
        <f t="shared" si="52"/>
        <v>40026</v>
      </c>
      <c r="C1700" s="1">
        <f t="shared" si="53"/>
        <v>71.34</v>
      </c>
    </row>
    <row r="1701" spans="1:3">
      <c r="A1701" s="99" t="s">
        <v>1779</v>
      </c>
      <c r="B1701" s="2">
        <f t="shared" si="52"/>
        <v>40026</v>
      </c>
      <c r="C1701" s="1">
        <f t="shared" si="53"/>
        <v>71.53</v>
      </c>
    </row>
    <row r="1702" spans="1:3">
      <c r="A1702" s="99" t="s">
        <v>1780</v>
      </c>
      <c r="B1702" s="2">
        <f t="shared" si="52"/>
        <v>40026</v>
      </c>
      <c r="C1702" s="1">
        <f t="shared" si="53"/>
        <v>72.45</v>
      </c>
    </row>
    <row r="1703" spans="1:3">
      <c r="A1703" s="99" t="s">
        <v>1781</v>
      </c>
      <c r="B1703" s="2">
        <f t="shared" si="52"/>
        <v>40026</v>
      </c>
      <c r="C1703" s="1">
        <f t="shared" si="53"/>
        <v>72.92</v>
      </c>
    </row>
    <row r="1704" spans="1:3">
      <c r="A1704" s="99" t="s">
        <v>1782</v>
      </c>
      <c r="B1704" s="2">
        <f t="shared" si="52"/>
        <v>40026</v>
      </c>
      <c r="C1704" s="1">
        <f t="shared" si="53"/>
        <v>71.959999999999994</v>
      </c>
    </row>
    <row r="1705" spans="1:3">
      <c r="A1705" s="99" t="s">
        <v>1783</v>
      </c>
      <c r="B1705" s="2">
        <f t="shared" si="52"/>
        <v>40026</v>
      </c>
      <c r="C1705" s="1">
        <f t="shared" si="53"/>
        <v>71.680000000000007</v>
      </c>
    </row>
    <row r="1706" spans="1:3">
      <c r="A1706" s="99" t="s">
        <v>1784</v>
      </c>
      <c r="B1706" s="2">
        <f t="shared" si="52"/>
        <v>40026</v>
      </c>
      <c r="C1706" s="1">
        <f t="shared" si="53"/>
        <v>71.06</v>
      </c>
    </row>
    <row r="1707" spans="1:3">
      <c r="A1707" s="99" t="s">
        <v>1785</v>
      </c>
      <c r="B1707" s="2">
        <f t="shared" si="52"/>
        <v>40026</v>
      </c>
      <c r="C1707" s="1">
        <f t="shared" si="53"/>
        <v>71.040000000000006</v>
      </c>
    </row>
    <row r="1708" spans="1:3">
      <c r="A1708" s="99" t="s">
        <v>1786</v>
      </c>
      <c r="B1708" s="2">
        <f t="shared" si="52"/>
        <v>40026</v>
      </c>
      <c r="C1708" s="1">
        <f t="shared" si="53"/>
        <v>72.22</v>
      </c>
    </row>
    <row r="1709" spans="1:3">
      <c r="A1709" s="99" t="s">
        <v>1787</v>
      </c>
      <c r="B1709" s="2">
        <f t="shared" si="52"/>
        <v>40026</v>
      </c>
      <c r="C1709" s="1">
        <f t="shared" si="53"/>
        <v>71.14</v>
      </c>
    </row>
    <row r="1710" spans="1:3">
      <c r="A1710" s="99" t="s">
        <v>1788</v>
      </c>
      <c r="B1710" s="2">
        <f t="shared" si="52"/>
        <v>40026</v>
      </c>
      <c r="C1710" s="1">
        <f t="shared" si="53"/>
        <v>68.040000000000006</v>
      </c>
    </row>
    <row r="1711" spans="1:3">
      <c r="A1711" s="99" t="s">
        <v>1789</v>
      </c>
      <c r="B1711" s="2">
        <f t="shared" si="52"/>
        <v>40026</v>
      </c>
      <c r="C1711" s="1">
        <f t="shared" si="53"/>
        <v>69.47</v>
      </c>
    </row>
    <row r="1712" spans="1:3">
      <c r="A1712" s="99" t="s">
        <v>1790</v>
      </c>
      <c r="B1712" s="2">
        <f t="shared" si="52"/>
        <v>40026</v>
      </c>
      <c r="C1712" s="1">
        <f t="shared" si="53"/>
        <v>71.13</v>
      </c>
    </row>
    <row r="1713" spans="1:3">
      <c r="A1713" s="99" t="s">
        <v>1791</v>
      </c>
      <c r="B1713" s="2">
        <f t="shared" si="52"/>
        <v>40026</v>
      </c>
      <c r="C1713" s="1">
        <f t="shared" si="53"/>
        <v>72.569999999999993</v>
      </c>
    </row>
    <row r="1714" spans="1:3">
      <c r="A1714" s="99" t="s">
        <v>1792</v>
      </c>
      <c r="B1714" s="2">
        <f t="shared" si="52"/>
        <v>40026</v>
      </c>
      <c r="C1714" s="1">
        <f t="shared" si="53"/>
        <v>72.27</v>
      </c>
    </row>
    <row r="1715" spans="1:3">
      <c r="A1715" s="99" t="s">
        <v>1793</v>
      </c>
      <c r="B1715" s="2">
        <f t="shared" si="52"/>
        <v>40026</v>
      </c>
      <c r="C1715" s="1">
        <f t="shared" si="53"/>
        <v>72.89</v>
      </c>
    </row>
    <row r="1716" spans="1:3">
      <c r="A1716" s="99" t="s">
        <v>1794</v>
      </c>
      <c r="B1716" s="2">
        <f t="shared" si="52"/>
        <v>40026</v>
      </c>
      <c r="C1716" s="1">
        <f t="shared" si="53"/>
        <v>71.709999999999994</v>
      </c>
    </row>
    <row r="1717" spans="1:3">
      <c r="A1717" s="99" t="s">
        <v>1795</v>
      </c>
      <c r="B1717" s="2">
        <f t="shared" si="52"/>
        <v>40026</v>
      </c>
      <c r="C1717" s="1">
        <f t="shared" si="53"/>
        <v>70.44</v>
      </c>
    </row>
    <row r="1718" spans="1:3">
      <c r="A1718" s="99" t="s">
        <v>1796</v>
      </c>
      <c r="B1718" s="2">
        <f t="shared" si="52"/>
        <v>40026</v>
      </c>
      <c r="C1718" s="1">
        <f t="shared" si="53"/>
        <v>70.36</v>
      </c>
    </row>
    <row r="1719" spans="1:3">
      <c r="A1719" s="99" t="s">
        <v>1797</v>
      </c>
      <c r="B1719" s="2">
        <f t="shared" si="52"/>
        <v>40026</v>
      </c>
      <c r="C1719" s="1">
        <f t="shared" si="53"/>
        <v>71.72</v>
      </c>
    </row>
    <row r="1720" spans="1:3">
      <c r="A1720" s="99" t="s">
        <v>1798</v>
      </c>
      <c r="B1720" s="2">
        <f t="shared" si="52"/>
        <v>40026</v>
      </c>
      <c r="C1720" s="1">
        <f t="shared" si="53"/>
        <v>70.37</v>
      </c>
    </row>
    <row r="1721" spans="1:3">
      <c r="A1721" s="99" t="s">
        <v>1799</v>
      </c>
      <c r="B1721" s="2">
        <f t="shared" si="52"/>
        <v>40057</v>
      </c>
      <c r="C1721" s="1">
        <f t="shared" si="53"/>
        <v>68.11</v>
      </c>
    </row>
    <row r="1722" spans="1:3">
      <c r="A1722" s="99" t="s">
        <v>1800</v>
      </c>
      <c r="B1722" s="2">
        <f t="shared" si="52"/>
        <v>40057</v>
      </c>
      <c r="C1722" s="1">
        <f t="shared" si="53"/>
        <v>66.64</v>
      </c>
    </row>
    <row r="1723" spans="1:3">
      <c r="A1723" s="99" t="s">
        <v>1801</v>
      </c>
      <c r="B1723" s="2">
        <f t="shared" si="52"/>
        <v>40057</v>
      </c>
      <c r="C1723" s="1">
        <f t="shared" si="53"/>
        <v>66.650000000000006</v>
      </c>
    </row>
    <row r="1724" spans="1:3">
      <c r="A1724" s="99" t="s">
        <v>1802</v>
      </c>
      <c r="B1724" s="2">
        <f t="shared" si="52"/>
        <v>40057</v>
      </c>
      <c r="C1724" s="1">
        <f t="shared" si="53"/>
        <v>66.03</v>
      </c>
    </row>
    <row r="1725" spans="1:3">
      <c r="A1725" s="99" t="s">
        <v>1803</v>
      </c>
      <c r="B1725" s="2">
        <f t="shared" si="52"/>
        <v>40057</v>
      </c>
      <c r="C1725" s="1">
        <f t="shared" si="53"/>
        <v>66.2</v>
      </c>
    </row>
    <row r="1726" spans="1:3">
      <c r="A1726" s="99" t="s">
        <v>1804</v>
      </c>
      <c r="B1726" s="2">
        <f t="shared" si="52"/>
        <v>40057</v>
      </c>
      <c r="C1726" s="1">
        <f t="shared" si="53"/>
        <v>67.83</v>
      </c>
    </row>
    <row r="1727" spans="1:3">
      <c r="A1727" s="99" t="s">
        <v>1805</v>
      </c>
      <c r="B1727" s="2">
        <f t="shared" si="52"/>
        <v>40057</v>
      </c>
      <c r="C1727" s="1">
        <f t="shared" si="53"/>
        <v>68.97</v>
      </c>
    </row>
    <row r="1728" spans="1:3">
      <c r="A1728" s="99" t="s">
        <v>1806</v>
      </c>
      <c r="B1728" s="2">
        <f t="shared" si="52"/>
        <v>40057</v>
      </c>
      <c r="C1728" s="1">
        <f t="shared" si="53"/>
        <v>69.23</v>
      </c>
    </row>
    <row r="1729" spans="1:3">
      <c r="A1729" s="99" t="s">
        <v>1807</v>
      </c>
      <c r="B1729" s="2">
        <f t="shared" si="52"/>
        <v>40057</v>
      </c>
      <c r="C1729" s="1">
        <f t="shared" si="53"/>
        <v>68.209999999999994</v>
      </c>
    </row>
    <row r="1730" spans="1:3">
      <c r="A1730" s="99" t="s">
        <v>1808</v>
      </c>
      <c r="B1730" s="2">
        <f t="shared" ref="B1730:B1793" si="54">DATE(MID(A1730,19,4),MID(A1730,24,2),"1")</f>
        <v>40057</v>
      </c>
      <c r="C1730" s="1">
        <f t="shared" si="53"/>
        <v>66.47</v>
      </c>
    </row>
    <row r="1731" spans="1:3">
      <c r="A1731" s="99" t="s">
        <v>1809</v>
      </c>
      <c r="B1731" s="2">
        <f t="shared" si="54"/>
        <v>40057</v>
      </c>
      <c r="C1731" s="1">
        <f t="shared" ref="C1731:C1794" si="55">IF(LEN(A1731)=43,_xlfn.NUMBERVALUE(MID(A1731,36,5)),_xlfn.NUMBERVALUE(MID(A1731,36,6)))</f>
        <v>66.95</v>
      </c>
    </row>
    <row r="1732" spans="1:3">
      <c r="A1732" s="99" t="s">
        <v>1810</v>
      </c>
      <c r="B1732" s="2">
        <f t="shared" si="54"/>
        <v>40057</v>
      </c>
      <c r="C1732" s="1">
        <f t="shared" si="55"/>
        <v>68.69</v>
      </c>
    </row>
    <row r="1733" spans="1:3">
      <c r="A1733" s="99" t="s">
        <v>1811</v>
      </c>
      <c r="B1733" s="2">
        <f t="shared" si="54"/>
        <v>40057</v>
      </c>
      <c r="C1733" s="1">
        <f t="shared" si="55"/>
        <v>70.27</v>
      </c>
    </row>
    <row r="1734" spans="1:3">
      <c r="A1734" s="99" t="s">
        <v>1812</v>
      </c>
      <c r="B1734" s="2">
        <f t="shared" si="54"/>
        <v>40057</v>
      </c>
      <c r="C1734" s="1">
        <f t="shared" si="55"/>
        <v>69.62</v>
      </c>
    </row>
    <row r="1735" spans="1:3">
      <c r="A1735" s="99" t="s">
        <v>1813</v>
      </c>
      <c r="B1735" s="2">
        <f t="shared" si="54"/>
        <v>40057</v>
      </c>
      <c r="C1735" s="1">
        <f t="shared" si="55"/>
        <v>68.42</v>
      </c>
    </row>
    <row r="1736" spans="1:3">
      <c r="A1736" s="99" t="s">
        <v>1814</v>
      </c>
      <c r="B1736" s="2">
        <f t="shared" si="54"/>
        <v>40057</v>
      </c>
      <c r="C1736" s="1">
        <f t="shared" si="55"/>
        <v>68.59</v>
      </c>
    </row>
    <row r="1737" spans="1:3">
      <c r="A1737" s="99" t="s">
        <v>1815</v>
      </c>
      <c r="B1737" s="2">
        <f t="shared" si="54"/>
        <v>40057</v>
      </c>
      <c r="C1737" s="1">
        <f t="shared" si="55"/>
        <v>67.87</v>
      </c>
    </row>
    <row r="1738" spans="1:3">
      <c r="A1738" s="99" t="s">
        <v>1816</v>
      </c>
      <c r="B1738" s="2">
        <f t="shared" si="54"/>
        <v>40057</v>
      </c>
      <c r="C1738" s="1">
        <f t="shared" si="55"/>
        <v>65.12</v>
      </c>
    </row>
    <row r="1739" spans="1:3">
      <c r="A1739" s="99" t="s">
        <v>1817</v>
      </c>
      <c r="B1739" s="2">
        <f t="shared" si="54"/>
        <v>40057</v>
      </c>
      <c r="C1739" s="1">
        <f t="shared" si="55"/>
        <v>64</v>
      </c>
    </row>
    <row r="1740" spans="1:3">
      <c r="A1740" s="99" t="s">
        <v>1818</v>
      </c>
      <c r="B1740" s="2">
        <f t="shared" si="54"/>
        <v>40057</v>
      </c>
      <c r="C1740" s="1">
        <f t="shared" si="55"/>
        <v>64.069999999999993</v>
      </c>
    </row>
    <row r="1741" spans="1:3">
      <c r="A1741" s="99" t="s">
        <v>1819</v>
      </c>
      <c r="B1741" s="2">
        <f t="shared" si="54"/>
        <v>40057</v>
      </c>
      <c r="C1741" s="1">
        <f t="shared" si="55"/>
        <v>64.25</v>
      </c>
    </row>
    <row r="1742" spans="1:3">
      <c r="A1742" s="99" t="s">
        <v>1820</v>
      </c>
      <c r="B1742" s="2">
        <f t="shared" si="54"/>
        <v>40057</v>
      </c>
      <c r="C1742" s="1">
        <f t="shared" si="55"/>
        <v>65.55</v>
      </c>
    </row>
    <row r="1743" spans="1:3">
      <c r="A1743" s="99" t="s">
        <v>1821</v>
      </c>
      <c r="B1743" s="2">
        <f t="shared" si="54"/>
        <v>40087</v>
      </c>
      <c r="C1743" s="1">
        <f t="shared" si="55"/>
        <v>67.72</v>
      </c>
    </row>
    <row r="1744" spans="1:3">
      <c r="A1744" s="99" t="s">
        <v>1822</v>
      </c>
      <c r="B1744" s="2">
        <f t="shared" si="54"/>
        <v>40087</v>
      </c>
      <c r="C1744" s="1">
        <f t="shared" si="55"/>
        <v>67.17</v>
      </c>
    </row>
    <row r="1745" spans="1:3">
      <c r="A1745" s="99" t="s">
        <v>1823</v>
      </c>
      <c r="B1745" s="2">
        <f t="shared" si="54"/>
        <v>40087</v>
      </c>
      <c r="C1745" s="1">
        <f t="shared" si="55"/>
        <v>66.81</v>
      </c>
    </row>
    <row r="1746" spans="1:3">
      <c r="A1746" s="99" t="s">
        <v>1824</v>
      </c>
      <c r="B1746" s="2">
        <f t="shared" si="54"/>
        <v>40087</v>
      </c>
      <c r="C1746" s="1">
        <f t="shared" si="55"/>
        <v>68.14</v>
      </c>
    </row>
    <row r="1747" spans="1:3">
      <c r="A1747" s="99" t="s">
        <v>1825</v>
      </c>
      <c r="B1747" s="2">
        <f t="shared" si="54"/>
        <v>40087</v>
      </c>
      <c r="C1747" s="1">
        <f t="shared" si="55"/>
        <v>67.760000000000005</v>
      </c>
    </row>
    <row r="1748" spans="1:3">
      <c r="A1748" s="99" t="s">
        <v>1826</v>
      </c>
      <c r="B1748" s="2">
        <f t="shared" si="54"/>
        <v>40087</v>
      </c>
      <c r="C1748" s="1">
        <f t="shared" si="55"/>
        <v>67.84</v>
      </c>
    </row>
    <row r="1749" spans="1:3">
      <c r="A1749" s="99" t="s">
        <v>1827</v>
      </c>
      <c r="B1749" s="2">
        <f t="shared" si="54"/>
        <v>40087</v>
      </c>
      <c r="C1749" s="1">
        <f t="shared" si="55"/>
        <v>68.86</v>
      </c>
    </row>
    <row r="1750" spans="1:3">
      <c r="A1750" s="99" t="s">
        <v>1828</v>
      </c>
      <c r="B1750" s="2">
        <f t="shared" si="54"/>
        <v>40087</v>
      </c>
      <c r="C1750" s="1">
        <f t="shared" si="55"/>
        <v>70.06</v>
      </c>
    </row>
    <row r="1751" spans="1:3">
      <c r="A1751" s="99" t="s">
        <v>1829</v>
      </c>
      <c r="B1751" s="2">
        <f t="shared" si="54"/>
        <v>40087</v>
      </c>
      <c r="C1751" s="1">
        <f t="shared" si="55"/>
        <v>70.94</v>
      </c>
    </row>
    <row r="1752" spans="1:3">
      <c r="A1752" s="99" t="s">
        <v>1830</v>
      </c>
      <c r="B1752" s="2">
        <f t="shared" si="54"/>
        <v>40087</v>
      </c>
      <c r="C1752" s="1">
        <f t="shared" si="55"/>
        <v>71.959999999999994</v>
      </c>
    </row>
    <row r="1753" spans="1:3">
      <c r="A1753" s="99" t="s">
        <v>1831</v>
      </c>
      <c r="B1753" s="2">
        <f t="shared" si="54"/>
        <v>40087</v>
      </c>
      <c r="C1753" s="1">
        <f t="shared" si="55"/>
        <v>73.2</v>
      </c>
    </row>
    <row r="1754" spans="1:3">
      <c r="A1754" s="99" t="s">
        <v>1832</v>
      </c>
      <c r="B1754" s="2">
        <f t="shared" si="54"/>
        <v>40087</v>
      </c>
      <c r="C1754" s="1">
        <f t="shared" si="55"/>
        <v>74.89</v>
      </c>
    </row>
    <row r="1755" spans="1:3">
      <c r="A1755" s="99" t="s">
        <v>1833</v>
      </c>
      <c r="B1755" s="2">
        <f t="shared" si="54"/>
        <v>40087</v>
      </c>
      <c r="C1755" s="1">
        <f t="shared" si="55"/>
        <v>75.819999999999993</v>
      </c>
    </row>
    <row r="1756" spans="1:3">
      <c r="A1756" s="99" t="s">
        <v>1834</v>
      </c>
      <c r="B1756" s="2">
        <f t="shared" si="54"/>
        <v>40087</v>
      </c>
      <c r="C1756" s="1">
        <f t="shared" si="55"/>
        <v>75.819999999999993</v>
      </c>
    </row>
    <row r="1757" spans="1:3">
      <c r="A1757" s="99" t="s">
        <v>1835</v>
      </c>
      <c r="B1757" s="2">
        <f t="shared" si="54"/>
        <v>40087</v>
      </c>
      <c r="C1757" s="1">
        <f t="shared" si="55"/>
        <v>76.37</v>
      </c>
    </row>
    <row r="1758" spans="1:3">
      <c r="A1758" s="99" t="s">
        <v>1836</v>
      </c>
      <c r="B1758" s="2">
        <f t="shared" si="54"/>
        <v>40087</v>
      </c>
      <c r="C1758" s="1">
        <f t="shared" si="55"/>
        <v>77.61</v>
      </c>
    </row>
    <row r="1759" spans="1:3">
      <c r="A1759" s="99" t="s">
        <v>1837</v>
      </c>
      <c r="B1759" s="2">
        <f t="shared" si="54"/>
        <v>40087</v>
      </c>
      <c r="C1759" s="1">
        <f t="shared" si="55"/>
        <v>77.59</v>
      </c>
    </row>
    <row r="1760" spans="1:3">
      <c r="A1760" s="99" t="s">
        <v>1838</v>
      </c>
      <c r="B1760" s="2">
        <f t="shared" si="54"/>
        <v>40087</v>
      </c>
      <c r="C1760" s="1">
        <f t="shared" si="55"/>
        <v>76.7</v>
      </c>
    </row>
    <row r="1761" spans="1:3">
      <c r="A1761" s="99" t="s">
        <v>1839</v>
      </c>
      <c r="B1761" s="2">
        <f t="shared" si="54"/>
        <v>40087</v>
      </c>
      <c r="C1761" s="1">
        <f t="shared" si="55"/>
        <v>76.430000000000007</v>
      </c>
    </row>
    <row r="1762" spans="1:3">
      <c r="A1762" s="99" t="s">
        <v>1840</v>
      </c>
      <c r="B1762" s="2">
        <f t="shared" si="54"/>
        <v>40087</v>
      </c>
      <c r="C1762" s="1">
        <f t="shared" si="55"/>
        <v>75.53</v>
      </c>
    </row>
    <row r="1763" spans="1:3">
      <c r="A1763" s="99" t="s">
        <v>1841</v>
      </c>
      <c r="B1763" s="2">
        <f t="shared" si="54"/>
        <v>40087</v>
      </c>
      <c r="C1763" s="1">
        <f t="shared" si="55"/>
        <v>75.94</v>
      </c>
    </row>
    <row r="1764" spans="1:3">
      <c r="A1764" s="99" t="s">
        <v>1842</v>
      </c>
      <c r="B1764" s="2">
        <f t="shared" si="54"/>
        <v>40087</v>
      </c>
      <c r="C1764" s="1">
        <f t="shared" si="55"/>
        <v>75.56</v>
      </c>
    </row>
    <row r="1765" spans="1:3">
      <c r="A1765" s="99" t="s">
        <v>1843</v>
      </c>
      <c r="B1765" s="2">
        <f t="shared" si="54"/>
        <v>40118</v>
      </c>
      <c r="C1765" s="1">
        <f t="shared" si="55"/>
        <v>74.95</v>
      </c>
    </row>
    <row r="1766" spans="1:3">
      <c r="A1766" s="99" t="s">
        <v>1844</v>
      </c>
      <c r="B1766" s="2">
        <f t="shared" si="54"/>
        <v>40118</v>
      </c>
      <c r="C1766" s="1">
        <f t="shared" si="55"/>
        <v>75.53</v>
      </c>
    </row>
    <row r="1767" spans="1:3">
      <c r="A1767" s="99" t="s">
        <v>1845</v>
      </c>
      <c r="B1767" s="2">
        <f t="shared" si="54"/>
        <v>40118</v>
      </c>
      <c r="C1767" s="1">
        <f t="shared" si="55"/>
        <v>77.599999999999994</v>
      </c>
    </row>
    <row r="1768" spans="1:3">
      <c r="A1768" s="99" t="s">
        <v>1846</v>
      </c>
      <c r="B1768" s="2">
        <f t="shared" si="54"/>
        <v>40118</v>
      </c>
      <c r="C1768" s="1">
        <f t="shared" si="55"/>
        <v>77.45</v>
      </c>
    </row>
    <row r="1769" spans="1:3">
      <c r="A1769" s="99" t="s">
        <v>1847</v>
      </c>
      <c r="B1769" s="2">
        <f t="shared" si="54"/>
        <v>40118</v>
      </c>
      <c r="C1769" s="1">
        <f t="shared" si="55"/>
        <v>76.25</v>
      </c>
    </row>
    <row r="1770" spans="1:3">
      <c r="A1770" s="99" t="s">
        <v>1848</v>
      </c>
      <c r="B1770" s="2">
        <f t="shared" si="54"/>
        <v>40118</v>
      </c>
      <c r="C1770" s="1">
        <f t="shared" si="55"/>
        <v>76.56</v>
      </c>
    </row>
    <row r="1771" spans="1:3">
      <c r="A1771" s="99" t="s">
        <v>1849</v>
      </c>
      <c r="B1771" s="2">
        <f t="shared" si="54"/>
        <v>40118</v>
      </c>
      <c r="C1771" s="1">
        <f t="shared" si="55"/>
        <v>76.5</v>
      </c>
    </row>
    <row r="1772" spans="1:3">
      <c r="A1772" s="99" t="s">
        <v>1850</v>
      </c>
      <c r="B1772" s="2">
        <f t="shared" si="54"/>
        <v>40118</v>
      </c>
      <c r="C1772" s="1">
        <f t="shared" si="55"/>
        <v>76.88</v>
      </c>
    </row>
    <row r="1773" spans="1:3">
      <c r="A1773" s="99" t="s">
        <v>1851</v>
      </c>
      <c r="B1773" s="2">
        <f t="shared" si="54"/>
        <v>40118</v>
      </c>
      <c r="C1773" s="1">
        <f t="shared" si="55"/>
        <v>76.06</v>
      </c>
    </row>
    <row r="1774" spans="1:3">
      <c r="A1774" s="99" t="s">
        <v>1852</v>
      </c>
      <c r="B1774" s="2">
        <f t="shared" si="54"/>
        <v>40118</v>
      </c>
      <c r="C1774" s="1">
        <f t="shared" si="55"/>
        <v>75.25</v>
      </c>
    </row>
    <row r="1775" spans="1:3">
      <c r="A1775" s="99" t="s">
        <v>1853</v>
      </c>
      <c r="B1775" s="2">
        <f t="shared" si="54"/>
        <v>40118</v>
      </c>
      <c r="C1775" s="1">
        <f t="shared" si="55"/>
        <v>76.48</v>
      </c>
    </row>
    <row r="1776" spans="1:3">
      <c r="A1776" s="99" t="s">
        <v>1854</v>
      </c>
      <c r="B1776" s="2">
        <f t="shared" si="54"/>
        <v>40118</v>
      </c>
      <c r="C1776" s="1">
        <f t="shared" si="55"/>
        <v>76.959999999999994</v>
      </c>
    </row>
    <row r="1777" spans="1:3">
      <c r="A1777" s="99" t="s">
        <v>1855</v>
      </c>
      <c r="B1777" s="2">
        <f t="shared" si="54"/>
        <v>40118</v>
      </c>
      <c r="C1777" s="1">
        <f t="shared" si="55"/>
        <v>77.86</v>
      </c>
    </row>
    <row r="1778" spans="1:3">
      <c r="A1778" s="99" t="s">
        <v>1856</v>
      </c>
      <c r="B1778" s="2">
        <f t="shared" si="54"/>
        <v>40118</v>
      </c>
      <c r="C1778" s="1">
        <f t="shared" si="55"/>
        <v>76.77</v>
      </c>
    </row>
    <row r="1779" spans="1:3">
      <c r="A1779" s="99" t="s">
        <v>1857</v>
      </c>
      <c r="B1779" s="2">
        <f t="shared" si="54"/>
        <v>40118</v>
      </c>
      <c r="C1779" s="1">
        <f t="shared" si="55"/>
        <v>75.77</v>
      </c>
    </row>
    <row r="1780" spans="1:3">
      <c r="A1780" s="99" t="s">
        <v>1858</v>
      </c>
      <c r="B1780" s="2">
        <f t="shared" si="54"/>
        <v>40118</v>
      </c>
      <c r="C1780" s="1">
        <f t="shared" si="55"/>
        <v>76.72</v>
      </c>
    </row>
    <row r="1781" spans="1:3">
      <c r="A1781" s="99" t="s">
        <v>1859</v>
      </c>
      <c r="B1781" s="2">
        <f t="shared" si="54"/>
        <v>40118</v>
      </c>
      <c r="C1781" s="1">
        <f t="shared" si="55"/>
        <v>75.22</v>
      </c>
    </row>
    <row r="1782" spans="1:3">
      <c r="A1782" s="99" t="s">
        <v>1860</v>
      </c>
      <c r="B1782" s="2">
        <f t="shared" si="54"/>
        <v>40118</v>
      </c>
      <c r="C1782" s="1">
        <f t="shared" si="55"/>
        <v>75.67</v>
      </c>
    </row>
    <row r="1783" spans="1:3">
      <c r="A1783" s="99" t="s">
        <v>1861</v>
      </c>
      <c r="B1783" s="2">
        <f t="shared" si="54"/>
        <v>40118</v>
      </c>
      <c r="C1783" s="1">
        <f t="shared" si="55"/>
        <v>75.959999999999994</v>
      </c>
    </row>
    <row r="1784" spans="1:3">
      <c r="A1784" s="99" t="s">
        <v>1862</v>
      </c>
      <c r="B1784" s="2">
        <f t="shared" si="54"/>
        <v>40118</v>
      </c>
      <c r="C1784" s="1">
        <f t="shared" si="55"/>
        <v>75.38</v>
      </c>
    </row>
    <row r="1785" spans="1:3">
      <c r="A1785" s="99" t="s">
        <v>1863</v>
      </c>
      <c r="B1785" s="2">
        <f t="shared" si="54"/>
        <v>40118</v>
      </c>
      <c r="C1785" s="1">
        <f t="shared" si="55"/>
        <v>76.209999999999994</v>
      </c>
    </row>
    <row r="1786" spans="1:3">
      <c r="A1786" s="99" t="s">
        <v>1864</v>
      </c>
      <c r="B1786" s="2">
        <f t="shared" si="54"/>
        <v>40148</v>
      </c>
      <c r="C1786" s="1">
        <f t="shared" si="55"/>
        <v>77.88</v>
      </c>
    </row>
    <row r="1787" spans="1:3">
      <c r="A1787" s="99" t="s">
        <v>1865</v>
      </c>
      <c r="B1787" s="2">
        <f t="shared" si="54"/>
        <v>40148</v>
      </c>
      <c r="C1787" s="1">
        <f t="shared" si="55"/>
        <v>77.31</v>
      </c>
    </row>
    <row r="1788" spans="1:3">
      <c r="A1788" s="99" t="s">
        <v>1866</v>
      </c>
      <c r="B1788" s="2">
        <f t="shared" si="54"/>
        <v>40148</v>
      </c>
      <c r="C1788" s="1">
        <f t="shared" si="55"/>
        <v>77.319999999999993</v>
      </c>
    </row>
    <row r="1789" spans="1:3">
      <c r="A1789" s="99" t="s">
        <v>1867</v>
      </c>
      <c r="B1789" s="2">
        <f t="shared" si="54"/>
        <v>40148</v>
      </c>
      <c r="C1789" s="1">
        <f t="shared" si="55"/>
        <v>76.81</v>
      </c>
    </row>
    <row r="1790" spans="1:3">
      <c r="A1790" s="99" t="s">
        <v>1868</v>
      </c>
      <c r="B1790" s="2">
        <f t="shared" si="54"/>
        <v>40148</v>
      </c>
      <c r="C1790" s="1">
        <f t="shared" si="55"/>
        <v>75.760000000000005</v>
      </c>
    </row>
    <row r="1791" spans="1:3">
      <c r="A1791" s="99" t="s">
        <v>1869</v>
      </c>
      <c r="B1791" s="2">
        <f t="shared" si="54"/>
        <v>40148</v>
      </c>
      <c r="C1791" s="1">
        <f t="shared" si="55"/>
        <v>74.8</v>
      </c>
    </row>
    <row r="1792" spans="1:3">
      <c r="A1792" s="99" t="s">
        <v>1870</v>
      </c>
      <c r="B1792" s="2">
        <f t="shared" si="54"/>
        <v>40148</v>
      </c>
      <c r="C1792" s="1">
        <f t="shared" si="55"/>
        <v>73.7</v>
      </c>
    </row>
    <row r="1793" spans="1:3">
      <c r="A1793" s="99" t="s">
        <v>1871</v>
      </c>
      <c r="B1793" s="2">
        <f t="shared" si="54"/>
        <v>40148</v>
      </c>
      <c r="C1793" s="1">
        <f t="shared" si="55"/>
        <v>71.430000000000007</v>
      </c>
    </row>
    <row r="1794" spans="1:3">
      <c r="A1794" s="99" t="s">
        <v>1872</v>
      </c>
      <c r="B1794" s="2">
        <f t="shared" ref="B1794:B1857" si="56">DATE(MID(A1794,19,4),MID(A1794,24,2),"1")</f>
        <v>40148</v>
      </c>
      <c r="C1794" s="1">
        <f t="shared" si="55"/>
        <v>70.849999999999994</v>
      </c>
    </row>
    <row r="1795" spans="1:3">
      <c r="A1795" s="99" t="s">
        <v>1873</v>
      </c>
      <c r="B1795" s="2">
        <f t="shared" si="56"/>
        <v>40148</v>
      </c>
      <c r="C1795" s="1">
        <f t="shared" ref="C1795:C1858" si="57">IF(LEN(A1795)=43,_xlfn.NUMBERVALUE(MID(A1795,36,5)),_xlfn.NUMBERVALUE(MID(A1795,36,6)))</f>
        <v>70.64</v>
      </c>
    </row>
    <row r="1796" spans="1:3">
      <c r="A1796" s="99" t="s">
        <v>1874</v>
      </c>
      <c r="B1796" s="2">
        <f t="shared" si="56"/>
        <v>40148</v>
      </c>
      <c r="C1796" s="1">
        <f t="shared" si="57"/>
        <v>70.84</v>
      </c>
    </row>
    <row r="1797" spans="1:3">
      <c r="A1797" s="99" t="s">
        <v>1875</v>
      </c>
      <c r="B1797" s="2">
        <f t="shared" si="56"/>
        <v>40148</v>
      </c>
      <c r="C1797" s="1">
        <f t="shared" si="57"/>
        <v>72.17</v>
      </c>
    </row>
    <row r="1798" spans="1:3">
      <c r="A1798" s="99" t="s">
        <v>1876</v>
      </c>
      <c r="B1798" s="2">
        <f t="shared" si="56"/>
        <v>40148</v>
      </c>
      <c r="C1798" s="1">
        <f t="shared" si="57"/>
        <v>71.77</v>
      </c>
    </row>
    <row r="1799" spans="1:3">
      <c r="A1799" s="99" t="s">
        <v>1877</v>
      </c>
      <c r="B1799" s="2">
        <f t="shared" si="56"/>
        <v>40148</v>
      </c>
      <c r="C1799" s="1">
        <f t="shared" si="57"/>
        <v>71.78</v>
      </c>
    </row>
    <row r="1800" spans="1:3">
      <c r="A1800" s="99" t="s">
        <v>1878</v>
      </c>
      <c r="B1800" s="2">
        <f t="shared" si="56"/>
        <v>40148</v>
      </c>
      <c r="C1800" s="1">
        <f t="shared" si="57"/>
        <v>71.88</v>
      </c>
    </row>
    <row r="1801" spans="1:3">
      <c r="A1801" s="99" t="s">
        <v>1879</v>
      </c>
      <c r="B1801" s="2">
        <f t="shared" si="56"/>
        <v>40148</v>
      </c>
      <c r="C1801" s="1">
        <f t="shared" si="57"/>
        <v>71.319999999999993</v>
      </c>
    </row>
    <row r="1802" spans="1:3">
      <c r="A1802" s="99" t="s">
        <v>1880</v>
      </c>
      <c r="B1802" s="2">
        <f t="shared" si="56"/>
        <v>40148</v>
      </c>
      <c r="C1802" s="1">
        <f t="shared" si="57"/>
        <v>72.709999999999994</v>
      </c>
    </row>
    <row r="1803" spans="1:3">
      <c r="A1803" s="99" t="s">
        <v>1881</v>
      </c>
      <c r="B1803" s="2">
        <f t="shared" si="56"/>
        <v>40148</v>
      </c>
      <c r="C1803" s="1">
        <f t="shared" si="57"/>
        <v>74.33</v>
      </c>
    </row>
    <row r="1804" spans="1:3">
      <c r="A1804" s="99" t="s">
        <v>1882</v>
      </c>
      <c r="B1804" s="2">
        <f t="shared" si="56"/>
        <v>40148</v>
      </c>
      <c r="C1804" s="1">
        <f t="shared" si="57"/>
        <v>74.83</v>
      </c>
    </row>
    <row r="1805" spans="1:3">
      <c r="A1805" s="99" t="s">
        <v>1883</v>
      </c>
      <c r="B1805" s="2">
        <f t="shared" si="56"/>
        <v>40148</v>
      </c>
      <c r="C1805" s="1">
        <f t="shared" si="57"/>
        <v>76.19</v>
      </c>
    </row>
    <row r="1806" spans="1:3">
      <c r="A1806" s="99" t="s">
        <v>1884</v>
      </c>
      <c r="B1806" s="2">
        <f t="shared" si="56"/>
        <v>40148</v>
      </c>
      <c r="C1806" s="1">
        <f t="shared" si="57"/>
        <v>76.77</v>
      </c>
    </row>
    <row r="1807" spans="1:3">
      <c r="A1807" s="99" t="s">
        <v>1885</v>
      </c>
      <c r="B1807" s="2">
        <f t="shared" si="56"/>
        <v>40148</v>
      </c>
      <c r="C1807" s="1">
        <f t="shared" si="57"/>
        <v>77.16</v>
      </c>
    </row>
    <row r="1808" spans="1:3">
      <c r="A1808" s="99" t="s">
        <v>1886</v>
      </c>
      <c r="B1808" s="2">
        <f t="shared" si="56"/>
        <v>40179</v>
      </c>
      <c r="C1808" s="1">
        <f t="shared" si="57"/>
        <v>78.23</v>
      </c>
    </row>
    <row r="1809" spans="1:3">
      <c r="A1809" s="99" t="s">
        <v>1887</v>
      </c>
      <c r="B1809" s="2">
        <f t="shared" si="56"/>
        <v>40179</v>
      </c>
      <c r="C1809" s="1">
        <f t="shared" si="57"/>
        <v>79.14</v>
      </c>
    </row>
    <row r="1810" spans="1:3">
      <c r="A1810" s="99" t="s">
        <v>1888</v>
      </c>
      <c r="B1810" s="2">
        <f t="shared" si="56"/>
        <v>40179</v>
      </c>
      <c r="C1810" s="1">
        <f t="shared" si="57"/>
        <v>79.7</v>
      </c>
    </row>
    <row r="1811" spans="1:3">
      <c r="A1811" s="99" t="s">
        <v>1889</v>
      </c>
      <c r="B1811" s="2">
        <f t="shared" si="56"/>
        <v>40179</v>
      </c>
      <c r="C1811" s="1">
        <f t="shared" si="57"/>
        <v>80.19</v>
      </c>
    </row>
    <row r="1812" spans="1:3">
      <c r="A1812" s="99" t="s">
        <v>1890</v>
      </c>
      <c r="B1812" s="2">
        <f t="shared" si="56"/>
        <v>40179</v>
      </c>
      <c r="C1812" s="1">
        <f t="shared" si="57"/>
        <v>79.94</v>
      </c>
    </row>
    <row r="1813" spans="1:3">
      <c r="A1813" s="99" t="s">
        <v>1891</v>
      </c>
      <c r="B1813" s="2">
        <f t="shared" si="56"/>
        <v>40179</v>
      </c>
      <c r="C1813" s="1">
        <f t="shared" si="57"/>
        <v>80.290000000000006</v>
      </c>
    </row>
    <row r="1814" spans="1:3">
      <c r="A1814" s="99" t="s">
        <v>1892</v>
      </c>
      <c r="B1814" s="2">
        <f t="shared" si="56"/>
        <v>40179</v>
      </c>
      <c r="C1814" s="1">
        <f t="shared" si="57"/>
        <v>79.08</v>
      </c>
    </row>
    <row r="1815" spans="1:3">
      <c r="A1815" s="99" t="s">
        <v>1893</v>
      </c>
      <c r="B1815" s="2">
        <f t="shared" si="56"/>
        <v>40179</v>
      </c>
      <c r="C1815" s="1">
        <f t="shared" si="57"/>
        <v>77.150000000000006</v>
      </c>
    </row>
    <row r="1816" spans="1:3">
      <c r="A1816" s="99" t="s">
        <v>1894</v>
      </c>
      <c r="B1816" s="2">
        <f t="shared" si="56"/>
        <v>40179</v>
      </c>
      <c r="C1816" s="1">
        <f t="shared" si="57"/>
        <v>77.59</v>
      </c>
    </row>
    <row r="1817" spans="1:3">
      <c r="A1817" s="99" t="s">
        <v>1895</v>
      </c>
      <c r="B1817" s="2">
        <f t="shared" si="56"/>
        <v>40179</v>
      </c>
      <c r="C1817" s="1">
        <f t="shared" si="57"/>
        <v>76.569999999999993</v>
      </c>
    </row>
    <row r="1818" spans="1:3">
      <c r="A1818" s="99" t="s">
        <v>1896</v>
      </c>
      <c r="B1818" s="2">
        <f t="shared" si="56"/>
        <v>40179</v>
      </c>
      <c r="C1818" s="1">
        <f t="shared" si="57"/>
        <v>75.75</v>
      </c>
    </row>
    <row r="1819" spans="1:3">
      <c r="A1819" s="99" t="s">
        <v>1897</v>
      </c>
      <c r="B1819" s="2">
        <f t="shared" si="56"/>
        <v>40179</v>
      </c>
      <c r="C1819" s="1">
        <f t="shared" si="57"/>
        <v>75.53</v>
      </c>
    </row>
    <row r="1820" spans="1:3">
      <c r="A1820" s="99" t="s">
        <v>1898</v>
      </c>
      <c r="B1820" s="2">
        <f t="shared" si="56"/>
        <v>40179</v>
      </c>
      <c r="C1820" s="1">
        <f t="shared" si="57"/>
        <v>75.3</v>
      </c>
    </row>
    <row r="1821" spans="1:3">
      <c r="A1821" s="99" t="s">
        <v>1899</v>
      </c>
      <c r="B1821" s="2">
        <f t="shared" si="56"/>
        <v>40179</v>
      </c>
      <c r="C1821" s="1">
        <f t="shared" si="57"/>
        <v>74.540000000000006</v>
      </c>
    </row>
    <row r="1822" spans="1:3">
      <c r="A1822" s="99" t="s">
        <v>1900</v>
      </c>
      <c r="B1822" s="2">
        <f t="shared" si="56"/>
        <v>40179</v>
      </c>
      <c r="C1822" s="1">
        <f t="shared" si="57"/>
        <v>73.02</v>
      </c>
    </row>
    <row r="1823" spans="1:3">
      <c r="A1823" s="99" t="s">
        <v>1901</v>
      </c>
      <c r="B1823" s="2">
        <f t="shared" si="56"/>
        <v>40179</v>
      </c>
      <c r="C1823" s="1">
        <f t="shared" si="57"/>
        <v>71.97</v>
      </c>
    </row>
    <row r="1824" spans="1:3">
      <c r="A1824" s="99" t="s">
        <v>1902</v>
      </c>
      <c r="B1824" s="2">
        <f t="shared" si="56"/>
        <v>40179</v>
      </c>
      <c r="C1824" s="1">
        <f t="shared" si="57"/>
        <v>71.94</v>
      </c>
    </row>
    <row r="1825" spans="1:3">
      <c r="A1825" s="99" t="s">
        <v>1903</v>
      </c>
      <c r="B1825" s="2">
        <f t="shared" si="56"/>
        <v>40179</v>
      </c>
      <c r="C1825" s="1">
        <f t="shared" si="57"/>
        <v>71.87</v>
      </c>
    </row>
    <row r="1826" spans="1:3">
      <c r="A1826" s="99" t="s">
        <v>1904</v>
      </c>
      <c r="B1826" s="2">
        <f t="shared" si="56"/>
        <v>40179</v>
      </c>
      <c r="C1826" s="1">
        <f t="shared" si="57"/>
        <v>71.400000000000006</v>
      </c>
    </row>
    <row r="1827" spans="1:3">
      <c r="A1827" s="99" t="s">
        <v>1905</v>
      </c>
      <c r="B1827" s="2">
        <f t="shared" si="56"/>
        <v>40179</v>
      </c>
      <c r="C1827" s="1">
        <f t="shared" si="57"/>
        <v>71.010000000000005</v>
      </c>
    </row>
    <row r="1828" spans="1:3">
      <c r="A1828" s="99" t="s">
        <v>1906</v>
      </c>
      <c r="B1828" s="2">
        <f t="shared" si="56"/>
        <v>40210</v>
      </c>
      <c r="C1828" s="1">
        <f t="shared" si="57"/>
        <v>71.02</v>
      </c>
    </row>
    <row r="1829" spans="1:3">
      <c r="A1829" s="99" t="s">
        <v>1907</v>
      </c>
      <c r="B1829" s="2">
        <f t="shared" si="56"/>
        <v>40210</v>
      </c>
      <c r="C1829" s="1">
        <f t="shared" si="57"/>
        <v>73.05</v>
      </c>
    </row>
    <row r="1830" spans="1:3">
      <c r="A1830" s="99" t="s">
        <v>1908</v>
      </c>
      <c r="B1830" s="2">
        <f t="shared" si="56"/>
        <v>40210</v>
      </c>
      <c r="C1830" s="1">
        <f t="shared" si="57"/>
        <v>75.14</v>
      </c>
    </row>
    <row r="1831" spans="1:3">
      <c r="A1831" s="99" t="s">
        <v>1909</v>
      </c>
      <c r="B1831" s="2">
        <f t="shared" si="56"/>
        <v>40210</v>
      </c>
      <c r="C1831" s="1">
        <f t="shared" si="57"/>
        <v>72.73</v>
      </c>
    </row>
    <row r="1832" spans="1:3">
      <c r="A1832" s="99" t="s">
        <v>1910</v>
      </c>
      <c r="B1832" s="2">
        <f t="shared" si="56"/>
        <v>40210</v>
      </c>
      <c r="C1832" s="1">
        <f t="shared" si="57"/>
        <v>69.709999999999994</v>
      </c>
    </row>
    <row r="1833" spans="1:3">
      <c r="A1833" s="99" t="s">
        <v>1911</v>
      </c>
      <c r="B1833" s="2">
        <f t="shared" si="56"/>
        <v>40210</v>
      </c>
      <c r="C1833" s="1">
        <f t="shared" si="57"/>
        <v>68.86</v>
      </c>
    </row>
    <row r="1834" spans="1:3">
      <c r="A1834" s="99" t="s">
        <v>1912</v>
      </c>
      <c r="B1834" s="2">
        <f t="shared" si="56"/>
        <v>40210</v>
      </c>
      <c r="C1834" s="1">
        <f t="shared" si="57"/>
        <v>69.760000000000005</v>
      </c>
    </row>
    <row r="1835" spans="1:3">
      <c r="A1835" s="99" t="s">
        <v>1913</v>
      </c>
      <c r="B1835" s="2">
        <f t="shared" si="56"/>
        <v>40210</v>
      </c>
      <c r="C1835" s="1">
        <f t="shared" si="57"/>
        <v>70.78</v>
      </c>
    </row>
    <row r="1836" spans="1:3">
      <c r="A1836" s="99" t="s">
        <v>1914</v>
      </c>
      <c r="B1836" s="2">
        <f t="shared" si="56"/>
        <v>40210</v>
      </c>
      <c r="C1836" s="1">
        <f t="shared" si="57"/>
        <v>71.81</v>
      </c>
    </row>
    <row r="1837" spans="1:3">
      <c r="A1837" s="99" t="s">
        <v>1915</v>
      </c>
      <c r="B1837" s="2">
        <f t="shared" si="56"/>
        <v>40210</v>
      </c>
      <c r="C1837" s="1">
        <f t="shared" si="57"/>
        <v>71.55</v>
      </c>
    </row>
    <row r="1838" spans="1:3">
      <c r="A1838" s="99" t="s">
        <v>1916</v>
      </c>
      <c r="B1838" s="2">
        <f t="shared" si="56"/>
        <v>40210</v>
      </c>
      <c r="C1838" s="1">
        <f t="shared" si="57"/>
        <v>71.72</v>
      </c>
    </row>
    <row r="1839" spans="1:3">
      <c r="A1839" s="99" t="s">
        <v>1917</v>
      </c>
      <c r="B1839" s="2">
        <f t="shared" si="56"/>
        <v>40210</v>
      </c>
      <c r="C1839" s="1">
        <f t="shared" si="57"/>
        <v>73.06</v>
      </c>
    </row>
    <row r="1840" spans="1:3">
      <c r="A1840" s="99" t="s">
        <v>1918</v>
      </c>
      <c r="B1840" s="2">
        <f t="shared" si="56"/>
        <v>40210</v>
      </c>
      <c r="C1840" s="1">
        <f t="shared" si="57"/>
        <v>74.33</v>
      </c>
    </row>
    <row r="1841" spans="1:3">
      <c r="A1841" s="99" t="s">
        <v>1919</v>
      </c>
      <c r="B1841" s="2">
        <f t="shared" si="56"/>
        <v>40210</v>
      </c>
      <c r="C1841" s="1">
        <f t="shared" si="57"/>
        <v>74.489999999999995</v>
      </c>
    </row>
    <row r="1842" spans="1:3">
      <c r="A1842" s="99" t="s">
        <v>1920</v>
      </c>
      <c r="B1842" s="2">
        <f t="shared" si="56"/>
        <v>40210</v>
      </c>
      <c r="C1842" s="1">
        <f t="shared" si="57"/>
        <v>75.17</v>
      </c>
    </row>
    <row r="1843" spans="1:3">
      <c r="A1843" s="99" t="s">
        <v>1921</v>
      </c>
      <c r="B1843" s="2">
        <f t="shared" si="56"/>
        <v>40210</v>
      </c>
      <c r="C1843" s="1">
        <f t="shared" si="57"/>
        <v>76.14</v>
      </c>
    </row>
    <row r="1844" spans="1:3">
      <c r="A1844" s="99" t="s">
        <v>1922</v>
      </c>
      <c r="B1844" s="2">
        <f t="shared" si="56"/>
        <v>40210</v>
      </c>
      <c r="C1844" s="1">
        <f t="shared" si="57"/>
        <v>75.75</v>
      </c>
    </row>
    <row r="1845" spans="1:3">
      <c r="A1845" s="99" t="s">
        <v>1923</v>
      </c>
      <c r="B1845" s="2">
        <f t="shared" si="56"/>
        <v>40210</v>
      </c>
      <c r="C1845" s="1">
        <f t="shared" si="57"/>
        <v>75.459999999999994</v>
      </c>
    </row>
    <row r="1846" spans="1:3">
      <c r="A1846" s="99" t="s">
        <v>1924</v>
      </c>
      <c r="B1846" s="2">
        <f t="shared" si="56"/>
        <v>40210</v>
      </c>
      <c r="C1846" s="1">
        <f t="shared" si="57"/>
        <v>74.66</v>
      </c>
    </row>
    <row r="1847" spans="1:3">
      <c r="A1847" s="99" t="s">
        <v>1925</v>
      </c>
      <c r="B1847" s="2">
        <f t="shared" si="56"/>
        <v>40210</v>
      </c>
      <c r="C1847" s="1">
        <f t="shared" si="57"/>
        <v>74.599999999999994</v>
      </c>
    </row>
    <row r="1848" spans="1:3">
      <c r="A1848" s="99" t="s">
        <v>1926</v>
      </c>
      <c r="B1848" s="2">
        <f t="shared" si="56"/>
        <v>40238</v>
      </c>
      <c r="C1848" s="1">
        <f t="shared" si="57"/>
        <v>75.75</v>
      </c>
    </row>
    <row r="1849" spans="1:3">
      <c r="A1849" s="99" t="s">
        <v>1927</v>
      </c>
      <c r="B1849" s="2">
        <f t="shared" si="56"/>
        <v>40238</v>
      </c>
      <c r="C1849" s="1">
        <f t="shared" si="57"/>
        <v>75.510000000000005</v>
      </c>
    </row>
    <row r="1850" spans="1:3">
      <c r="A1850" s="99" t="s">
        <v>1928</v>
      </c>
      <c r="B1850" s="2">
        <f t="shared" si="56"/>
        <v>40238</v>
      </c>
      <c r="C1850" s="1">
        <f t="shared" si="57"/>
        <v>76.52</v>
      </c>
    </row>
    <row r="1851" spans="1:3">
      <c r="A1851" s="99" t="s">
        <v>1929</v>
      </c>
      <c r="B1851" s="2">
        <f t="shared" si="56"/>
        <v>40238</v>
      </c>
      <c r="C1851" s="1">
        <f t="shared" si="57"/>
        <v>76.42</v>
      </c>
    </row>
    <row r="1852" spans="1:3">
      <c r="A1852" s="99" t="s">
        <v>1930</v>
      </c>
      <c r="B1852" s="2">
        <f t="shared" si="56"/>
        <v>40238</v>
      </c>
      <c r="C1852" s="1">
        <f t="shared" si="57"/>
        <v>77.27</v>
      </c>
    </row>
    <row r="1853" spans="1:3">
      <c r="A1853" s="99" t="s">
        <v>1931</v>
      </c>
      <c r="B1853" s="2">
        <f t="shared" si="56"/>
        <v>40238</v>
      </c>
      <c r="C1853" s="1">
        <f t="shared" si="57"/>
        <v>77.86</v>
      </c>
    </row>
    <row r="1854" spans="1:3">
      <c r="A1854" s="99" t="s">
        <v>1932</v>
      </c>
      <c r="B1854" s="2">
        <f t="shared" si="56"/>
        <v>40238</v>
      </c>
      <c r="C1854" s="1">
        <f t="shared" si="57"/>
        <v>77.38</v>
      </c>
    </row>
    <row r="1855" spans="1:3">
      <c r="A1855" s="99" t="s">
        <v>1933</v>
      </c>
      <c r="B1855" s="2">
        <f t="shared" si="56"/>
        <v>40238</v>
      </c>
      <c r="C1855" s="1">
        <f t="shared" si="57"/>
        <v>77.8</v>
      </c>
    </row>
    <row r="1856" spans="1:3">
      <c r="A1856" s="99" t="s">
        <v>1934</v>
      </c>
      <c r="B1856" s="2">
        <f t="shared" si="56"/>
        <v>40238</v>
      </c>
      <c r="C1856" s="1">
        <f t="shared" si="57"/>
        <v>77.760000000000005</v>
      </c>
    </row>
    <row r="1857" spans="1:3">
      <c r="A1857" s="99" t="s">
        <v>1935</v>
      </c>
      <c r="B1857" s="2">
        <f t="shared" si="56"/>
        <v>40238</v>
      </c>
      <c r="C1857" s="1">
        <f t="shared" si="57"/>
        <v>77.739999999999995</v>
      </c>
    </row>
    <row r="1858" spans="1:3">
      <c r="A1858" s="99" t="s">
        <v>1936</v>
      </c>
      <c r="B1858" s="2">
        <f t="shared" ref="B1858:B1921" si="58">DATE(MID(A1858,19,4),MID(A1858,24,2),"1")</f>
        <v>40238</v>
      </c>
      <c r="C1858" s="1">
        <f t="shared" si="57"/>
        <v>76.239999999999995</v>
      </c>
    </row>
    <row r="1859" spans="1:3">
      <c r="A1859" s="99" t="s">
        <v>1937</v>
      </c>
      <c r="B1859" s="2">
        <f t="shared" si="58"/>
        <v>40238</v>
      </c>
      <c r="C1859" s="1">
        <f t="shared" ref="C1859:C1922" si="59">IF(LEN(A1859)=43,_xlfn.NUMBERVALUE(MID(A1859,36,5)),_xlfn.NUMBERVALUE(MID(A1859,36,6)))</f>
        <v>76.62</v>
      </c>
    </row>
    <row r="1860" spans="1:3">
      <c r="A1860" s="99" t="s">
        <v>1938</v>
      </c>
      <c r="B1860" s="2">
        <f t="shared" si="58"/>
        <v>40238</v>
      </c>
      <c r="C1860" s="1">
        <f t="shared" si="59"/>
        <v>78.25</v>
      </c>
    </row>
    <row r="1861" spans="1:3">
      <c r="A1861" s="99" t="s">
        <v>1939</v>
      </c>
      <c r="B1861" s="2">
        <f t="shared" si="58"/>
        <v>40238</v>
      </c>
      <c r="C1861" s="1">
        <f t="shared" si="59"/>
        <v>77.900000000000006</v>
      </c>
    </row>
    <row r="1862" spans="1:3">
      <c r="A1862" s="99" t="s">
        <v>1940</v>
      </c>
      <c r="B1862" s="2">
        <f t="shared" si="58"/>
        <v>40238</v>
      </c>
      <c r="C1862" s="1">
        <f t="shared" si="59"/>
        <v>77.180000000000007</v>
      </c>
    </row>
    <row r="1863" spans="1:3">
      <c r="A1863" s="99" t="s">
        <v>1941</v>
      </c>
      <c r="B1863" s="2">
        <f t="shared" si="58"/>
        <v>40238</v>
      </c>
      <c r="C1863" s="1">
        <f t="shared" si="59"/>
        <v>76.75</v>
      </c>
    </row>
    <row r="1864" spans="1:3">
      <c r="A1864" s="99" t="s">
        <v>1942</v>
      </c>
      <c r="B1864" s="2">
        <f t="shared" si="58"/>
        <v>40238</v>
      </c>
      <c r="C1864" s="1">
        <f t="shared" si="59"/>
        <v>77.540000000000006</v>
      </c>
    </row>
    <row r="1865" spans="1:3">
      <c r="A1865" s="99" t="s">
        <v>1943</v>
      </c>
      <c r="B1865" s="2">
        <f t="shared" si="58"/>
        <v>40238</v>
      </c>
      <c r="C1865" s="1">
        <f t="shared" si="59"/>
        <v>76.900000000000006</v>
      </c>
    </row>
    <row r="1866" spans="1:3">
      <c r="A1866" s="99" t="s">
        <v>1944</v>
      </c>
      <c r="B1866" s="2">
        <f t="shared" si="58"/>
        <v>40238</v>
      </c>
      <c r="C1866" s="1">
        <f t="shared" si="59"/>
        <v>77.03</v>
      </c>
    </row>
    <row r="1867" spans="1:3">
      <c r="A1867" s="99" t="s">
        <v>1945</v>
      </c>
      <c r="B1867" s="2">
        <f t="shared" si="58"/>
        <v>40238</v>
      </c>
      <c r="C1867" s="1">
        <f t="shared" si="59"/>
        <v>76.8</v>
      </c>
    </row>
    <row r="1868" spans="1:3">
      <c r="A1868" s="99" t="s">
        <v>1946</v>
      </c>
      <c r="B1868" s="2">
        <f t="shared" si="58"/>
        <v>40238</v>
      </c>
      <c r="C1868" s="1">
        <f t="shared" si="59"/>
        <v>77.77</v>
      </c>
    </row>
    <row r="1869" spans="1:3">
      <c r="A1869" s="99" t="s">
        <v>1947</v>
      </c>
      <c r="B1869" s="2">
        <f t="shared" si="58"/>
        <v>40238</v>
      </c>
      <c r="C1869" s="1">
        <f t="shared" si="59"/>
        <v>78.209999999999994</v>
      </c>
    </row>
    <row r="1870" spans="1:3">
      <c r="A1870" s="99" t="s">
        <v>1948</v>
      </c>
      <c r="B1870" s="2">
        <f t="shared" si="58"/>
        <v>40238</v>
      </c>
      <c r="C1870" s="1">
        <f t="shared" si="59"/>
        <v>78.7</v>
      </c>
    </row>
    <row r="1871" spans="1:3">
      <c r="A1871" s="99" t="s">
        <v>1949</v>
      </c>
      <c r="B1871" s="2">
        <f t="shared" si="58"/>
        <v>40269</v>
      </c>
      <c r="C1871" s="1">
        <f t="shared" si="59"/>
        <v>79.89</v>
      </c>
    </row>
    <row r="1872" spans="1:3">
      <c r="A1872" s="99" t="s">
        <v>1950</v>
      </c>
      <c r="B1872" s="2">
        <f t="shared" si="58"/>
        <v>40269</v>
      </c>
      <c r="C1872" s="1">
        <f t="shared" si="59"/>
        <v>81.27</v>
      </c>
    </row>
    <row r="1873" spans="1:3">
      <c r="A1873" s="99" t="s">
        <v>1951</v>
      </c>
      <c r="B1873" s="2">
        <f t="shared" si="58"/>
        <v>40269</v>
      </c>
      <c r="C1873" s="1">
        <f t="shared" si="59"/>
        <v>82.55</v>
      </c>
    </row>
    <row r="1874" spans="1:3">
      <c r="A1874" s="99" t="s">
        <v>1952</v>
      </c>
      <c r="B1874" s="2">
        <f t="shared" si="58"/>
        <v>40269</v>
      </c>
      <c r="C1874" s="1">
        <f t="shared" si="59"/>
        <v>82.36</v>
      </c>
    </row>
    <row r="1875" spans="1:3">
      <c r="A1875" s="99" t="s">
        <v>1953</v>
      </c>
      <c r="B1875" s="2">
        <f t="shared" si="58"/>
        <v>40269</v>
      </c>
      <c r="C1875" s="1">
        <f t="shared" si="59"/>
        <v>81.599999999999994</v>
      </c>
    </row>
    <row r="1876" spans="1:3">
      <c r="A1876" s="99" t="s">
        <v>1954</v>
      </c>
      <c r="B1876" s="2">
        <f t="shared" si="58"/>
        <v>40269</v>
      </c>
      <c r="C1876" s="1">
        <f t="shared" si="59"/>
        <v>81.97</v>
      </c>
    </row>
    <row r="1877" spans="1:3">
      <c r="A1877" s="99" t="s">
        <v>1955</v>
      </c>
      <c r="B1877" s="2">
        <f t="shared" si="58"/>
        <v>40269</v>
      </c>
      <c r="C1877" s="1">
        <f t="shared" si="59"/>
        <v>82.2</v>
      </c>
    </row>
    <row r="1878" spans="1:3">
      <c r="A1878" s="99" t="s">
        <v>1956</v>
      </c>
      <c r="B1878" s="2">
        <f t="shared" si="58"/>
        <v>40269</v>
      </c>
      <c r="C1878" s="1">
        <f t="shared" si="59"/>
        <v>81.52</v>
      </c>
    </row>
    <row r="1879" spans="1:3">
      <c r="A1879" s="99" t="s">
        <v>1957</v>
      </c>
      <c r="B1879" s="2">
        <f t="shared" si="58"/>
        <v>40269</v>
      </c>
      <c r="C1879" s="1">
        <f t="shared" si="59"/>
        <v>82.63</v>
      </c>
    </row>
    <row r="1880" spans="1:3">
      <c r="A1880" s="99" t="s">
        <v>1958</v>
      </c>
      <c r="B1880" s="2">
        <f t="shared" si="58"/>
        <v>40269</v>
      </c>
      <c r="C1880" s="1">
        <f t="shared" si="59"/>
        <v>83.28</v>
      </c>
    </row>
    <row r="1881" spans="1:3">
      <c r="A1881" s="99" t="s">
        <v>1959</v>
      </c>
      <c r="B1881" s="2">
        <f t="shared" si="58"/>
        <v>40269</v>
      </c>
      <c r="C1881" s="1">
        <f t="shared" si="59"/>
        <v>82.86</v>
      </c>
    </row>
    <row r="1882" spans="1:3">
      <c r="A1882" s="99" t="s">
        <v>1960</v>
      </c>
      <c r="B1882" s="2">
        <f t="shared" si="58"/>
        <v>40269</v>
      </c>
      <c r="C1882" s="1">
        <f t="shared" si="59"/>
        <v>80.89</v>
      </c>
    </row>
    <row r="1883" spans="1:3">
      <c r="A1883" s="99" t="s">
        <v>1961</v>
      </c>
      <c r="B1883" s="2">
        <f t="shared" si="58"/>
        <v>40269</v>
      </c>
      <c r="C1883" s="1">
        <f t="shared" si="59"/>
        <v>81.83</v>
      </c>
    </row>
    <row r="1884" spans="1:3">
      <c r="A1884" s="99" t="s">
        <v>1962</v>
      </c>
      <c r="B1884" s="2">
        <f t="shared" si="58"/>
        <v>40269</v>
      </c>
      <c r="C1884" s="1">
        <f t="shared" si="59"/>
        <v>82.01</v>
      </c>
    </row>
    <row r="1885" spans="1:3">
      <c r="A1885" s="99" t="s">
        <v>1963</v>
      </c>
      <c r="B1885" s="2">
        <f t="shared" si="58"/>
        <v>40269</v>
      </c>
      <c r="C1885" s="1">
        <f t="shared" si="59"/>
        <v>82.36</v>
      </c>
    </row>
    <row r="1886" spans="1:3">
      <c r="A1886" s="99" t="s">
        <v>1964</v>
      </c>
      <c r="B1886" s="2">
        <f t="shared" si="58"/>
        <v>40269</v>
      </c>
      <c r="C1886" s="1">
        <f t="shared" si="59"/>
        <v>83.01</v>
      </c>
    </row>
    <row r="1887" spans="1:3">
      <c r="A1887" s="99" t="s">
        <v>1965</v>
      </c>
      <c r="B1887" s="2">
        <f t="shared" si="58"/>
        <v>40269</v>
      </c>
      <c r="C1887" s="1">
        <f t="shared" si="59"/>
        <v>83.91</v>
      </c>
    </row>
    <row r="1888" spans="1:3">
      <c r="A1888" s="99" t="s">
        <v>1966</v>
      </c>
      <c r="B1888" s="2">
        <f t="shared" si="58"/>
        <v>40269</v>
      </c>
      <c r="C1888" s="1">
        <f t="shared" si="59"/>
        <v>83.03</v>
      </c>
    </row>
    <row r="1889" spans="1:3">
      <c r="A1889" s="99" t="s">
        <v>1967</v>
      </c>
      <c r="B1889" s="2">
        <f t="shared" si="58"/>
        <v>40269</v>
      </c>
      <c r="C1889" s="1">
        <f t="shared" si="59"/>
        <v>82.13</v>
      </c>
    </row>
    <row r="1890" spans="1:3">
      <c r="A1890" s="99" t="s">
        <v>1968</v>
      </c>
      <c r="B1890" s="2">
        <f t="shared" si="58"/>
        <v>40269</v>
      </c>
      <c r="C1890" s="1">
        <f t="shared" si="59"/>
        <v>83.59</v>
      </c>
    </row>
    <row r="1891" spans="1:3">
      <c r="A1891" s="99" t="s">
        <v>1969</v>
      </c>
      <c r="B1891" s="2">
        <f t="shared" si="58"/>
        <v>40269</v>
      </c>
      <c r="C1891" s="1">
        <f t="shared" si="59"/>
        <v>84.13</v>
      </c>
    </row>
    <row r="1892" spans="1:3">
      <c r="A1892" s="99" t="s">
        <v>1970</v>
      </c>
      <c r="B1892" s="2">
        <f t="shared" si="58"/>
        <v>40299</v>
      </c>
      <c r="C1892" s="1">
        <f t="shared" si="59"/>
        <v>84.36</v>
      </c>
    </row>
    <row r="1893" spans="1:3">
      <c r="A1893" s="99" t="s">
        <v>1971</v>
      </c>
      <c r="B1893" s="2">
        <f t="shared" si="58"/>
        <v>40299</v>
      </c>
      <c r="C1893" s="1">
        <f t="shared" si="59"/>
        <v>84.16</v>
      </c>
    </row>
    <row r="1894" spans="1:3">
      <c r="A1894" s="99" t="s">
        <v>1972</v>
      </c>
      <c r="B1894" s="2">
        <f t="shared" si="58"/>
        <v>40299</v>
      </c>
      <c r="C1894" s="1">
        <f t="shared" si="59"/>
        <v>81.12</v>
      </c>
    </row>
    <row r="1895" spans="1:3">
      <c r="A1895" s="99" t="s">
        <v>1973</v>
      </c>
      <c r="B1895" s="2">
        <f t="shared" si="58"/>
        <v>40299</v>
      </c>
      <c r="C1895" s="1">
        <f t="shared" si="59"/>
        <v>78.52</v>
      </c>
    </row>
    <row r="1896" spans="1:3">
      <c r="A1896" s="99" t="s">
        <v>1974</v>
      </c>
      <c r="B1896" s="2">
        <f t="shared" si="58"/>
        <v>40299</v>
      </c>
      <c r="C1896" s="1">
        <f t="shared" si="59"/>
        <v>76.41</v>
      </c>
    </row>
    <row r="1897" spans="1:3">
      <c r="A1897" s="99" t="s">
        <v>1975</v>
      </c>
      <c r="B1897" s="2">
        <f t="shared" si="58"/>
        <v>40299</v>
      </c>
      <c r="C1897" s="1">
        <f t="shared" si="59"/>
        <v>78.08</v>
      </c>
    </row>
    <row r="1898" spans="1:3">
      <c r="A1898" s="99" t="s">
        <v>1976</v>
      </c>
      <c r="B1898" s="2">
        <f t="shared" si="58"/>
        <v>40299</v>
      </c>
      <c r="C1898" s="1">
        <f t="shared" si="59"/>
        <v>77.53</v>
      </c>
    </row>
    <row r="1899" spans="1:3">
      <c r="A1899" s="99" t="s">
        <v>1977</v>
      </c>
      <c r="B1899" s="2">
        <f t="shared" si="58"/>
        <v>40299</v>
      </c>
      <c r="C1899" s="1">
        <f t="shared" si="59"/>
        <v>78.290000000000006</v>
      </c>
    </row>
    <row r="1900" spans="1:3">
      <c r="A1900" s="99" t="s">
        <v>1978</v>
      </c>
      <c r="B1900" s="2">
        <f t="shared" si="58"/>
        <v>40299</v>
      </c>
      <c r="C1900" s="1">
        <f t="shared" si="59"/>
        <v>78.430000000000007</v>
      </c>
    </row>
    <row r="1901" spans="1:3">
      <c r="A1901" s="99" t="s">
        <v>1979</v>
      </c>
      <c r="B1901" s="2">
        <f t="shared" si="58"/>
        <v>40299</v>
      </c>
      <c r="C1901" s="1">
        <f t="shared" si="59"/>
        <v>75.95</v>
      </c>
    </row>
    <row r="1902" spans="1:3">
      <c r="A1902" s="99" t="s">
        <v>1980</v>
      </c>
      <c r="B1902" s="2">
        <f t="shared" si="58"/>
        <v>40299</v>
      </c>
      <c r="C1902" s="1">
        <f t="shared" si="59"/>
        <v>73.25</v>
      </c>
    </row>
    <row r="1903" spans="1:3">
      <c r="A1903" s="99" t="s">
        <v>1981</v>
      </c>
      <c r="B1903" s="2">
        <f t="shared" si="58"/>
        <v>40299</v>
      </c>
      <c r="C1903" s="1">
        <f t="shared" si="59"/>
        <v>72.77</v>
      </c>
    </row>
    <row r="1904" spans="1:3">
      <c r="A1904" s="99" t="s">
        <v>1982</v>
      </c>
      <c r="B1904" s="2">
        <f t="shared" si="58"/>
        <v>40299</v>
      </c>
      <c r="C1904" s="1">
        <f t="shared" si="59"/>
        <v>70.569999999999993</v>
      </c>
    </row>
    <row r="1905" spans="1:3">
      <c r="A1905" s="99" t="s">
        <v>1983</v>
      </c>
      <c r="B1905" s="2">
        <f t="shared" si="58"/>
        <v>40299</v>
      </c>
      <c r="C1905" s="1">
        <f t="shared" si="59"/>
        <v>69.64</v>
      </c>
    </row>
    <row r="1906" spans="1:3">
      <c r="A1906" s="99" t="s">
        <v>1984</v>
      </c>
      <c r="B1906" s="2">
        <f t="shared" si="58"/>
        <v>40299</v>
      </c>
      <c r="C1906" s="1">
        <f t="shared" si="59"/>
        <v>68.47</v>
      </c>
    </row>
    <row r="1907" spans="1:3">
      <c r="A1907" s="99" t="s">
        <v>1985</v>
      </c>
      <c r="B1907" s="2">
        <f t="shared" si="58"/>
        <v>40299</v>
      </c>
      <c r="C1907" s="1">
        <f t="shared" si="59"/>
        <v>68.59</v>
      </c>
    </row>
    <row r="1908" spans="1:3">
      <c r="A1908" s="99" t="s">
        <v>1986</v>
      </c>
      <c r="B1908" s="2">
        <f t="shared" si="58"/>
        <v>40299</v>
      </c>
      <c r="C1908" s="1">
        <f t="shared" si="59"/>
        <v>66.84</v>
      </c>
    </row>
    <row r="1909" spans="1:3">
      <c r="A1909" s="99" t="s">
        <v>1987</v>
      </c>
      <c r="B1909" s="2">
        <f t="shared" si="58"/>
        <v>40299</v>
      </c>
      <c r="C1909" s="1">
        <f t="shared" si="59"/>
        <v>68.209999999999994</v>
      </c>
    </row>
    <row r="1910" spans="1:3">
      <c r="A1910" s="99" t="s">
        <v>1988</v>
      </c>
      <c r="B1910" s="2">
        <f t="shared" si="58"/>
        <v>40299</v>
      </c>
      <c r="C1910" s="1">
        <f t="shared" si="59"/>
        <v>70.48</v>
      </c>
    </row>
    <row r="1911" spans="1:3">
      <c r="A1911" s="99" t="s">
        <v>1989</v>
      </c>
      <c r="B1911" s="2">
        <f t="shared" si="58"/>
        <v>40299</v>
      </c>
      <c r="C1911" s="1">
        <f t="shared" si="59"/>
        <v>70.62</v>
      </c>
    </row>
    <row r="1912" spans="1:3">
      <c r="A1912" s="99" t="s">
        <v>1990</v>
      </c>
      <c r="B1912" s="2">
        <f t="shared" si="58"/>
        <v>40299</v>
      </c>
      <c r="C1912" s="1">
        <f t="shared" si="59"/>
        <v>71.88</v>
      </c>
    </row>
    <row r="1913" spans="1:3">
      <c r="A1913" s="99" t="s">
        <v>1991</v>
      </c>
      <c r="B1913" s="2">
        <f t="shared" si="58"/>
        <v>40330</v>
      </c>
      <c r="C1913" s="1">
        <f t="shared" si="59"/>
        <v>70.959999999999994</v>
      </c>
    </row>
    <row r="1914" spans="1:3">
      <c r="A1914" s="99" t="s">
        <v>1992</v>
      </c>
      <c r="B1914" s="2">
        <f t="shared" si="58"/>
        <v>40330</v>
      </c>
      <c r="C1914" s="1">
        <f t="shared" si="59"/>
        <v>71.13</v>
      </c>
    </row>
    <row r="1915" spans="1:3">
      <c r="A1915" s="99" t="s">
        <v>1993</v>
      </c>
      <c r="B1915" s="2">
        <f t="shared" si="58"/>
        <v>40330</v>
      </c>
      <c r="C1915" s="1">
        <f t="shared" si="59"/>
        <v>72.84</v>
      </c>
    </row>
    <row r="1916" spans="1:3">
      <c r="A1916" s="99" t="s">
        <v>1994</v>
      </c>
      <c r="B1916" s="2">
        <f t="shared" si="58"/>
        <v>40330</v>
      </c>
      <c r="C1916" s="1">
        <f t="shared" si="59"/>
        <v>72.06</v>
      </c>
    </row>
    <row r="1917" spans="1:3">
      <c r="A1917" s="99" t="s">
        <v>1995</v>
      </c>
      <c r="B1917" s="2">
        <f t="shared" si="58"/>
        <v>40330</v>
      </c>
      <c r="C1917" s="1">
        <f t="shared" si="59"/>
        <v>69.61</v>
      </c>
    </row>
    <row r="1918" spans="1:3">
      <c r="A1918" s="99" t="s">
        <v>1996</v>
      </c>
      <c r="B1918" s="2">
        <f t="shared" si="58"/>
        <v>40330</v>
      </c>
      <c r="C1918" s="1">
        <f t="shared" si="59"/>
        <v>70.08</v>
      </c>
    </row>
    <row r="1919" spans="1:3">
      <c r="A1919" s="99" t="s">
        <v>1997</v>
      </c>
      <c r="B1919" s="2">
        <f t="shared" si="58"/>
        <v>40330</v>
      </c>
      <c r="C1919" s="1">
        <f t="shared" si="59"/>
        <v>71.05</v>
      </c>
    </row>
    <row r="1920" spans="1:3">
      <c r="A1920" s="99" t="s">
        <v>1998</v>
      </c>
      <c r="B1920" s="2">
        <f t="shared" si="58"/>
        <v>40330</v>
      </c>
      <c r="C1920" s="1">
        <f t="shared" si="59"/>
        <v>72.180000000000007</v>
      </c>
    </row>
    <row r="1921" spans="1:3">
      <c r="A1921" s="99" t="s">
        <v>1999</v>
      </c>
      <c r="B1921" s="2">
        <f t="shared" si="58"/>
        <v>40330</v>
      </c>
      <c r="C1921" s="1">
        <f t="shared" si="59"/>
        <v>72.260000000000005</v>
      </c>
    </row>
    <row r="1922" spans="1:3">
      <c r="A1922" s="99" t="s">
        <v>2000</v>
      </c>
      <c r="B1922" s="2">
        <f t="shared" ref="B1922:B1985" si="60">DATE(MID(A1922,19,4),MID(A1922,24,2),"1")</f>
        <v>40330</v>
      </c>
      <c r="C1922" s="1">
        <f t="shared" si="59"/>
        <v>73.319999999999993</v>
      </c>
    </row>
    <row r="1923" spans="1:3">
      <c r="A1923" s="99" t="s">
        <v>2001</v>
      </c>
      <c r="B1923" s="2">
        <f t="shared" si="60"/>
        <v>40330</v>
      </c>
      <c r="C1923" s="1">
        <f t="shared" ref="C1923:C1986" si="61">IF(LEN(A1923)=43,_xlfn.NUMBERVALUE(MID(A1923,36,5)),_xlfn.NUMBERVALUE(MID(A1923,36,6)))</f>
        <v>73.14</v>
      </c>
    </row>
    <row r="1924" spans="1:3">
      <c r="A1924" s="99" t="s">
        <v>2002</v>
      </c>
      <c r="B1924" s="2">
        <f t="shared" si="60"/>
        <v>40330</v>
      </c>
      <c r="C1924" s="1">
        <f t="shared" si="61"/>
        <v>74.13</v>
      </c>
    </row>
    <row r="1925" spans="1:3">
      <c r="A1925" s="99" t="s">
        <v>2003</v>
      </c>
      <c r="B1925" s="2">
        <f t="shared" si="60"/>
        <v>40330</v>
      </c>
      <c r="C1925" s="1">
        <f t="shared" si="61"/>
        <v>75.209999999999994</v>
      </c>
    </row>
    <row r="1926" spans="1:3">
      <c r="A1926" s="99" t="s">
        <v>2004</v>
      </c>
      <c r="B1926" s="2">
        <f t="shared" si="60"/>
        <v>40330</v>
      </c>
      <c r="C1926" s="1">
        <f t="shared" si="61"/>
        <v>75.11</v>
      </c>
    </row>
    <row r="1927" spans="1:3">
      <c r="A1927" s="99" t="s">
        <v>2005</v>
      </c>
      <c r="B1927" s="2">
        <f t="shared" si="60"/>
        <v>40330</v>
      </c>
      <c r="C1927" s="1">
        <f t="shared" si="61"/>
        <v>75.94</v>
      </c>
    </row>
    <row r="1928" spans="1:3">
      <c r="A1928" s="99" t="s">
        <v>2006</v>
      </c>
      <c r="B1928" s="2">
        <f t="shared" si="60"/>
        <v>40330</v>
      </c>
      <c r="C1928" s="1">
        <f t="shared" si="61"/>
        <v>75.09</v>
      </c>
    </row>
    <row r="1929" spans="1:3">
      <c r="A1929" s="99" t="s">
        <v>2007</v>
      </c>
      <c r="B1929" s="2">
        <f t="shared" si="60"/>
        <v>40330</v>
      </c>
      <c r="C1929" s="1">
        <f t="shared" si="61"/>
        <v>74.06</v>
      </c>
    </row>
    <row r="1930" spans="1:3">
      <c r="A1930" s="99" t="s">
        <v>2008</v>
      </c>
      <c r="B1930" s="2">
        <f t="shared" si="60"/>
        <v>40330</v>
      </c>
      <c r="C1930" s="1">
        <f t="shared" si="61"/>
        <v>72.900000000000006</v>
      </c>
    </row>
    <row r="1931" spans="1:3">
      <c r="A1931" s="99" t="s">
        <v>2009</v>
      </c>
      <c r="B1931" s="2">
        <f t="shared" si="60"/>
        <v>40330</v>
      </c>
      <c r="C1931" s="1">
        <f t="shared" si="61"/>
        <v>73.8</v>
      </c>
    </row>
    <row r="1932" spans="1:3">
      <c r="A1932" s="99" t="s">
        <v>2010</v>
      </c>
      <c r="B1932" s="2">
        <f t="shared" si="60"/>
        <v>40330</v>
      </c>
      <c r="C1932" s="1">
        <f t="shared" si="61"/>
        <v>74.77</v>
      </c>
    </row>
    <row r="1933" spans="1:3">
      <c r="A1933" s="99" t="s">
        <v>2011</v>
      </c>
      <c r="B1933" s="2">
        <f t="shared" si="60"/>
        <v>40330</v>
      </c>
      <c r="C1933" s="1">
        <f t="shared" si="61"/>
        <v>72.66</v>
      </c>
    </row>
    <row r="1934" spans="1:3">
      <c r="A1934" s="99" t="s">
        <v>2012</v>
      </c>
      <c r="B1934" s="2">
        <f t="shared" si="60"/>
        <v>40330</v>
      </c>
      <c r="C1934" s="1">
        <f t="shared" si="61"/>
        <v>72.489999999999995</v>
      </c>
    </row>
    <row r="1935" spans="1:3">
      <c r="A1935" s="99" t="s">
        <v>2013</v>
      </c>
      <c r="B1935" s="2">
        <f t="shared" si="60"/>
        <v>40360</v>
      </c>
      <c r="C1935" s="1">
        <f t="shared" si="61"/>
        <v>70.48</v>
      </c>
    </row>
    <row r="1936" spans="1:3">
      <c r="A1936" s="99" t="s">
        <v>2014</v>
      </c>
      <c r="B1936" s="2">
        <f t="shared" si="60"/>
        <v>40360</v>
      </c>
      <c r="C1936" s="1">
        <f t="shared" si="61"/>
        <v>69.63</v>
      </c>
    </row>
    <row r="1937" spans="1:3">
      <c r="A1937" s="99" t="s">
        <v>2015</v>
      </c>
      <c r="B1937" s="2">
        <f t="shared" si="60"/>
        <v>40360</v>
      </c>
      <c r="C1937" s="1">
        <f t="shared" si="61"/>
        <v>69.05</v>
      </c>
    </row>
    <row r="1938" spans="1:3">
      <c r="A1938" s="99" t="s">
        <v>2016</v>
      </c>
      <c r="B1938" s="2">
        <f t="shared" si="60"/>
        <v>40360</v>
      </c>
      <c r="C1938" s="1">
        <f t="shared" si="61"/>
        <v>69.73</v>
      </c>
    </row>
    <row r="1939" spans="1:3">
      <c r="A1939" s="99" t="s">
        <v>2017</v>
      </c>
      <c r="B1939" s="2">
        <f t="shared" si="60"/>
        <v>40360</v>
      </c>
      <c r="C1939" s="1">
        <f t="shared" si="61"/>
        <v>69.739999999999995</v>
      </c>
    </row>
    <row r="1940" spans="1:3">
      <c r="A1940" s="99" t="s">
        <v>2018</v>
      </c>
      <c r="B1940" s="2">
        <f t="shared" si="60"/>
        <v>40360</v>
      </c>
      <c r="C1940" s="1">
        <f t="shared" si="61"/>
        <v>71.86</v>
      </c>
    </row>
    <row r="1941" spans="1:3">
      <c r="A1941" s="99" t="s">
        <v>2019</v>
      </c>
      <c r="B1941" s="2">
        <f t="shared" si="60"/>
        <v>40360</v>
      </c>
      <c r="C1941" s="1">
        <f t="shared" si="61"/>
        <v>72.790000000000006</v>
      </c>
    </row>
    <row r="1942" spans="1:3">
      <c r="A1942" s="99" t="s">
        <v>2020</v>
      </c>
      <c r="B1942" s="2">
        <f t="shared" si="60"/>
        <v>40360</v>
      </c>
      <c r="C1942" s="1">
        <f t="shared" si="61"/>
        <v>72</v>
      </c>
    </row>
    <row r="1943" spans="1:3">
      <c r="A1943" s="99" t="s">
        <v>2021</v>
      </c>
      <c r="B1943" s="2">
        <f t="shared" si="60"/>
        <v>40360</v>
      </c>
      <c r="C1943" s="1">
        <f t="shared" si="61"/>
        <v>72.58</v>
      </c>
    </row>
    <row r="1944" spans="1:3">
      <c r="A1944" s="99" t="s">
        <v>2022</v>
      </c>
      <c r="B1944" s="2">
        <f t="shared" si="60"/>
        <v>40360</v>
      </c>
      <c r="C1944" s="1">
        <f t="shared" si="61"/>
        <v>73.930000000000007</v>
      </c>
    </row>
    <row r="1945" spans="1:3">
      <c r="A1945" s="99" t="s">
        <v>2023</v>
      </c>
      <c r="B1945" s="2">
        <f t="shared" si="60"/>
        <v>40360</v>
      </c>
      <c r="C1945" s="1">
        <f t="shared" si="61"/>
        <v>73.260000000000005</v>
      </c>
    </row>
    <row r="1946" spans="1:3">
      <c r="A1946" s="99" t="s">
        <v>2024</v>
      </c>
      <c r="B1946" s="2">
        <f t="shared" si="60"/>
        <v>40360</v>
      </c>
      <c r="C1946" s="1">
        <f t="shared" si="61"/>
        <v>72.89</v>
      </c>
    </row>
    <row r="1947" spans="1:3">
      <c r="A1947" s="99" t="s">
        <v>2025</v>
      </c>
      <c r="B1947" s="2">
        <f t="shared" si="60"/>
        <v>40360</v>
      </c>
      <c r="C1947" s="1">
        <f t="shared" si="61"/>
        <v>72.94</v>
      </c>
    </row>
    <row r="1948" spans="1:3">
      <c r="A1948" s="99" t="s">
        <v>2026</v>
      </c>
      <c r="B1948" s="2">
        <f t="shared" si="60"/>
        <v>40360</v>
      </c>
      <c r="C1948" s="1">
        <f t="shared" si="61"/>
        <v>73.16</v>
      </c>
    </row>
    <row r="1949" spans="1:3">
      <c r="A1949" s="99" t="s">
        <v>2027</v>
      </c>
      <c r="B1949" s="2">
        <f t="shared" si="60"/>
        <v>40360</v>
      </c>
      <c r="C1949" s="1">
        <f t="shared" si="61"/>
        <v>73.16</v>
      </c>
    </row>
    <row r="1950" spans="1:3">
      <c r="A1950" s="99" t="s">
        <v>2028</v>
      </c>
      <c r="B1950" s="2">
        <f t="shared" si="60"/>
        <v>40360</v>
      </c>
      <c r="C1950" s="1">
        <f t="shared" si="61"/>
        <v>73.47</v>
      </c>
    </row>
    <row r="1951" spans="1:3">
      <c r="A1951" s="99" t="s">
        <v>2029</v>
      </c>
      <c r="B1951" s="2">
        <f t="shared" si="60"/>
        <v>40360</v>
      </c>
      <c r="C1951" s="1">
        <f t="shared" si="61"/>
        <v>74.44</v>
      </c>
    </row>
    <row r="1952" spans="1:3">
      <c r="A1952" s="99" t="s">
        <v>2030</v>
      </c>
      <c r="B1952" s="2">
        <f t="shared" si="60"/>
        <v>40360</v>
      </c>
      <c r="C1952" s="1">
        <f t="shared" si="61"/>
        <v>74.22</v>
      </c>
    </row>
    <row r="1953" spans="1:3">
      <c r="A1953" s="99" t="s">
        <v>2031</v>
      </c>
      <c r="B1953" s="2">
        <f t="shared" si="60"/>
        <v>40360</v>
      </c>
      <c r="C1953" s="1">
        <f t="shared" si="61"/>
        <v>73.95</v>
      </c>
    </row>
    <row r="1954" spans="1:3">
      <c r="A1954" s="99" t="s">
        <v>2032</v>
      </c>
      <c r="B1954" s="2">
        <f t="shared" si="60"/>
        <v>40360</v>
      </c>
      <c r="C1954" s="1">
        <f t="shared" si="61"/>
        <v>73.260000000000005</v>
      </c>
    </row>
    <row r="1955" spans="1:3">
      <c r="A1955" s="99" t="s">
        <v>2033</v>
      </c>
      <c r="B1955" s="2">
        <f t="shared" si="60"/>
        <v>40360</v>
      </c>
      <c r="C1955" s="1">
        <f t="shared" si="61"/>
        <v>74.19</v>
      </c>
    </row>
    <row r="1956" spans="1:3">
      <c r="A1956" s="99" t="s">
        <v>2034</v>
      </c>
      <c r="B1956" s="2">
        <f t="shared" si="60"/>
        <v>40360</v>
      </c>
      <c r="C1956" s="1">
        <f t="shared" si="61"/>
        <v>74.430000000000007</v>
      </c>
    </row>
    <row r="1957" spans="1:3">
      <c r="A1957" s="99" t="s">
        <v>2035</v>
      </c>
      <c r="B1957" s="2">
        <f t="shared" si="60"/>
        <v>40391</v>
      </c>
      <c r="C1957" s="1">
        <f t="shared" si="61"/>
        <v>77.09</v>
      </c>
    </row>
    <row r="1958" spans="1:3">
      <c r="A1958" s="99" t="s">
        <v>2036</v>
      </c>
      <c r="B1958" s="2">
        <f t="shared" si="60"/>
        <v>40391</v>
      </c>
      <c r="C1958" s="1">
        <f t="shared" si="61"/>
        <v>78.41</v>
      </c>
    </row>
    <row r="1959" spans="1:3">
      <c r="A1959" s="99" t="s">
        <v>2037</v>
      </c>
      <c r="B1959" s="2">
        <f t="shared" si="60"/>
        <v>40391</v>
      </c>
      <c r="C1959" s="1">
        <f t="shared" si="61"/>
        <v>78.88</v>
      </c>
    </row>
    <row r="1960" spans="1:3">
      <c r="A1960" s="99" t="s">
        <v>2038</v>
      </c>
      <c r="B1960" s="2">
        <f t="shared" si="60"/>
        <v>40391</v>
      </c>
      <c r="C1960" s="1">
        <f t="shared" si="61"/>
        <v>78.69</v>
      </c>
    </row>
    <row r="1961" spans="1:3">
      <c r="A1961" s="99" t="s">
        <v>2039</v>
      </c>
      <c r="B1961" s="2">
        <f t="shared" si="60"/>
        <v>40391</v>
      </c>
      <c r="C1961" s="1">
        <f t="shared" si="61"/>
        <v>78.150000000000006</v>
      </c>
    </row>
    <row r="1962" spans="1:3">
      <c r="A1962" s="99" t="s">
        <v>2040</v>
      </c>
      <c r="B1962" s="2">
        <f t="shared" si="60"/>
        <v>40391</v>
      </c>
      <c r="C1962" s="1">
        <f t="shared" si="61"/>
        <v>78.28</v>
      </c>
    </row>
    <row r="1963" spans="1:3">
      <c r="A1963" s="99" t="s">
        <v>2041</v>
      </c>
      <c r="B1963" s="2">
        <f t="shared" si="60"/>
        <v>40391</v>
      </c>
      <c r="C1963" s="1">
        <f t="shared" si="61"/>
        <v>76.87</v>
      </c>
    </row>
    <row r="1964" spans="1:3">
      <c r="A1964" s="99" t="s">
        <v>2042</v>
      </c>
      <c r="B1964" s="2">
        <f t="shared" si="60"/>
        <v>40391</v>
      </c>
      <c r="C1964" s="1">
        <f t="shared" si="61"/>
        <v>75.400000000000006</v>
      </c>
    </row>
    <row r="1965" spans="1:3">
      <c r="A1965" s="99" t="s">
        <v>2043</v>
      </c>
      <c r="B1965" s="2">
        <f t="shared" si="60"/>
        <v>40391</v>
      </c>
      <c r="C1965" s="1">
        <f t="shared" si="61"/>
        <v>73.73</v>
      </c>
    </row>
    <row r="1966" spans="1:3">
      <c r="A1966" s="99" t="s">
        <v>2044</v>
      </c>
      <c r="B1966" s="2">
        <f t="shared" si="60"/>
        <v>40391</v>
      </c>
      <c r="C1966" s="1">
        <f t="shared" si="61"/>
        <v>72.64</v>
      </c>
    </row>
    <row r="1967" spans="1:3">
      <c r="A1967" s="99" t="s">
        <v>2045</v>
      </c>
      <c r="B1967" s="2">
        <f t="shared" si="60"/>
        <v>40391</v>
      </c>
      <c r="C1967" s="1">
        <f t="shared" si="61"/>
        <v>72.27</v>
      </c>
    </row>
    <row r="1968" spans="1:3">
      <c r="A1968" s="99" t="s">
        <v>2046</v>
      </c>
      <c r="B1968" s="2">
        <f t="shared" si="60"/>
        <v>40391</v>
      </c>
      <c r="C1968" s="1">
        <f t="shared" si="61"/>
        <v>73.25</v>
      </c>
    </row>
    <row r="1969" spans="1:3">
      <c r="A1969" s="99" t="s">
        <v>2047</v>
      </c>
      <c r="B1969" s="2">
        <f t="shared" si="60"/>
        <v>40391</v>
      </c>
      <c r="C1969" s="1">
        <f t="shared" si="61"/>
        <v>73.05</v>
      </c>
    </row>
    <row r="1970" spans="1:3">
      <c r="A1970" s="99" t="s">
        <v>2048</v>
      </c>
      <c r="B1970" s="2">
        <f t="shared" si="60"/>
        <v>40391</v>
      </c>
      <c r="C1970" s="1">
        <f t="shared" si="61"/>
        <v>73.03</v>
      </c>
    </row>
    <row r="1971" spans="1:3">
      <c r="A1971" s="99" t="s">
        <v>2049</v>
      </c>
      <c r="B1971" s="2">
        <f t="shared" si="60"/>
        <v>40391</v>
      </c>
      <c r="C1971" s="1">
        <f t="shared" si="61"/>
        <v>71.78</v>
      </c>
    </row>
    <row r="1972" spans="1:3">
      <c r="A1972" s="99" t="s">
        <v>2050</v>
      </c>
      <c r="B1972" s="2">
        <f t="shared" si="60"/>
        <v>40391</v>
      </c>
      <c r="C1972" s="1">
        <f t="shared" si="61"/>
        <v>70.930000000000007</v>
      </c>
    </row>
    <row r="1973" spans="1:3">
      <c r="A1973" s="99" t="s">
        <v>2051</v>
      </c>
      <c r="B1973" s="2">
        <f t="shared" si="60"/>
        <v>40391</v>
      </c>
      <c r="C1973" s="1">
        <f t="shared" si="61"/>
        <v>69.69</v>
      </c>
    </row>
    <row r="1974" spans="1:3">
      <c r="A1974" s="99" t="s">
        <v>2052</v>
      </c>
      <c r="B1974" s="2">
        <f t="shared" si="60"/>
        <v>40391</v>
      </c>
      <c r="C1974" s="1">
        <f t="shared" si="61"/>
        <v>70</v>
      </c>
    </row>
    <row r="1975" spans="1:3">
      <c r="A1975" s="99" t="s">
        <v>2053</v>
      </c>
      <c r="B1975" s="2">
        <f t="shared" si="60"/>
        <v>40391</v>
      </c>
      <c r="C1975" s="1">
        <f t="shared" si="61"/>
        <v>71.400000000000006</v>
      </c>
    </row>
    <row r="1976" spans="1:3">
      <c r="A1976" s="99" t="s">
        <v>2054</v>
      </c>
      <c r="B1976" s="2">
        <f t="shared" si="60"/>
        <v>40391</v>
      </c>
      <c r="C1976" s="1">
        <f t="shared" si="61"/>
        <v>72.36</v>
      </c>
    </row>
    <row r="1977" spans="1:3">
      <c r="A1977" s="99" t="s">
        <v>2055</v>
      </c>
      <c r="B1977" s="2">
        <f t="shared" si="60"/>
        <v>40391</v>
      </c>
      <c r="C1977" s="1">
        <f t="shared" si="61"/>
        <v>73.05</v>
      </c>
    </row>
    <row r="1978" spans="1:3">
      <c r="A1978" s="99" t="s">
        <v>2056</v>
      </c>
      <c r="B1978" s="2">
        <f t="shared" si="60"/>
        <v>40391</v>
      </c>
      <c r="C1978" s="1">
        <f t="shared" si="61"/>
        <v>72.39</v>
      </c>
    </row>
    <row r="1979" spans="1:3">
      <c r="A1979" s="99" t="s">
        <v>2057</v>
      </c>
      <c r="B1979" s="2">
        <f t="shared" si="60"/>
        <v>40422</v>
      </c>
      <c r="C1979" s="1">
        <f t="shared" si="61"/>
        <v>72.489999999999995</v>
      </c>
    </row>
    <row r="1980" spans="1:3">
      <c r="A1980" s="99" t="s">
        <v>2058</v>
      </c>
      <c r="B1980" s="2">
        <f t="shared" si="60"/>
        <v>40422</v>
      </c>
      <c r="C1980" s="1">
        <f t="shared" si="61"/>
        <v>72.89</v>
      </c>
    </row>
    <row r="1981" spans="1:3">
      <c r="A1981" s="99" t="s">
        <v>2059</v>
      </c>
      <c r="B1981" s="2">
        <f t="shared" si="60"/>
        <v>40422</v>
      </c>
      <c r="C1981" s="1">
        <f t="shared" si="61"/>
        <v>73.05</v>
      </c>
    </row>
    <row r="1982" spans="1:3">
      <c r="A1982" s="99" t="s">
        <v>2060</v>
      </c>
      <c r="B1982" s="2">
        <f t="shared" si="60"/>
        <v>40422</v>
      </c>
      <c r="C1982" s="1">
        <f t="shared" si="61"/>
        <v>73.459999999999994</v>
      </c>
    </row>
    <row r="1983" spans="1:3">
      <c r="A1983" s="99" t="s">
        <v>2061</v>
      </c>
      <c r="B1983" s="2">
        <f t="shared" si="60"/>
        <v>40422</v>
      </c>
      <c r="C1983" s="1">
        <f t="shared" si="61"/>
        <v>73.03</v>
      </c>
    </row>
    <row r="1984" spans="1:3">
      <c r="A1984" s="99" t="s">
        <v>2062</v>
      </c>
      <c r="B1984" s="2">
        <f t="shared" si="60"/>
        <v>40422</v>
      </c>
      <c r="C1984" s="1">
        <f t="shared" si="61"/>
        <v>74.040000000000006</v>
      </c>
    </row>
    <row r="1985" spans="1:3">
      <c r="A1985" s="99" t="s">
        <v>2063</v>
      </c>
      <c r="B1985" s="2">
        <f t="shared" si="60"/>
        <v>40422</v>
      </c>
      <c r="C1985" s="1">
        <f t="shared" si="61"/>
        <v>74.48</v>
      </c>
    </row>
    <row r="1986" spans="1:3">
      <c r="A1986" s="99" t="s">
        <v>2064</v>
      </c>
      <c r="B1986" s="2">
        <f t="shared" ref="B1986:B2049" si="62">DATE(MID(A1986,19,4),MID(A1986,24,2),"1")</f>
        <v>40422</v>
      </c>
      <c r="C1986" s="1">
        <f t="shared" si="61"/>
        <v>74.66</v>
      </c>
    </row>
    <row r="1987" spans="1:3">
      <c r="A1987" s="99" t="s">
        <v>2065</v>
      </c>
      <c r="B1987" s="2">
        <f t="shared" si="62"/>
        <v>40422</v>
      </c>
      <c r="C1987" s="1">
        <f t="shared" ref="C1987:C2050" si="63">IF(LEN(A1987)=43,_xlfn.NUMBERVALUE(MID(A1987,36,5)),_xlfn.NUMBERVALUE(MID(A1987,36,6)))</f>
        <v>75.06</v>
      </c>
    </row>
    <row r="1988" spans="1:3">
      <c r="A1988" s="99" t="s">
        <v>2066</v>
      </c>
      <c r="B1988" s="2">
        <f t="shared" si="62"/>
        <v>40422</v>
      </c>
      <c r="C1988" s="1">
        <f t="shared" si="63"/>
        <v>75.540000000000006</v>
      </c>
    </row>
    <row r="1989" spans="1:3">
      <c r="A1989" s="99" t="s">
        <v>2067</v>
      </c>
      <c r="B1989" s="2">
        <f t="shared" si="62"/>
        <v>40422</v>
      </c>
      <c r="C1989" s="1">
        <f t="shared" si="63"/>
        <v>75.37</v>
      </c>
    </row>
    <row r="1990" spans="1:3">
      <c r="A1990" s="99" t="s">
        <v>2068</v>
      </c>
      <c r="B1990" s="2">
        <f t="shared" si="62"/>
        <v>40422</v>
      </c>
      <c r="C1990" s="1">
        <f t="shared" si="63"/>
        <v>75.489999999999995</v>
      </c>
    </row>
    <row r="1991" spans="1:3">
      <c r="A1991" s="99" t="s">
        <v>2069</v>
      </c>
      <c r="B1991" s="2">
        <f t="shared" si="62"/>
        <v>40422</v>
      </c>
      <c r="C1991" s="1">
        <f t="shared" si="63"/>
        <v>74.95</v>
      </c>
    </row>
    <row r="1992" spans="1:3">
      <c r="A1992" s="99" t="s">
        <v>2070</v>
      </c>
      <c r="B1992" s="2">
        <f t="shared" si="62"/>
        <v>40422</v>
      </c>
      <c r="C1992" s="1">
        <f t="shared" si="63"/>
        <v>75.260000000000005</v>
      </c>
    </row>
    <row r="1993" spans="1:3">
      <c r="A1993" s="99" t="s">
        <v>2071</v>
      </c>
      <c r="B1993" s="2">
        <f t="shared" si="62"/>
        <v>40422</v>
      </c>
      <c r="C1993" s="1">
        <f t="shared" si="63"/>
        <v>75.34</v>
      </c>
    </row>
    <row r="1994" spans="1:3">
      <c r="A1994" s="99" t="s">
        <v>2072</v>
      </c>
      <c r="B1994" s="2">
        <f t="shared" si="62"/>
        <v>40422</v>
      </c>
      <c r="C1994" s="1">
        <f t="shared" si="63"/>
        <v>74.41</v>
      </c>
    </row>
    <row r="1995" spans="1:3">
      <c r="A1995" s="99" t="s">
        <v>2073</v>
      </c>
      <c r="B1995" s="2">
        <f t="shared" si="62"/>
        <v>40422</v>
      </c>
      <c r="C1995" s="1">
        <f t="shared" si="63"/>
        <v>74.28</v>
      </c>
    </row>
    <row r="1996" spans="1:3">
      <c r="A1996" s="99" t="s">
        <v>2074</v>
      </c>
      <c r="B1996" s="2">
        <f t="shared" si="62"/>
        <v>40422</v>
      </c>
      <c r="C1996" s="1">
        <f t="shared" si="63"/>
        <v>75.010000000000005</v>
      </c>
    </row>
    <row r="1997" spans="1:3">
      <c r="A1997" s="99" t="s">
        <v>2075</v>
      </c>
      <c r="B1997" s="2">
        <f t="shared" si="62"/>
        <v>40422</v>
      </c>
      <c r="C1997" s="1">
        <f t="shared" si="63"/>
        <v>75.06</v>
      </c>
    </row>
    <row r="1998" spans="1:3">
      <c r="A1998" s="99" t="s">
        <v>2076</v>
      </c>
      <c r="B1998" s="2">
        <f t="shared" si="62"/>
        <v>40422</v>
      </c>
      <c r="C1998" s="1">
        <f t="shared" si="63"/>
        <v>74.87</v>
      </c>
    </row>
    <row r="1999" spans="1:3">
      <c r="A1999" s="99" t="s">
        <v>2077</v>
      </c>
      <c r="B1999" s="2">
        <f t="shared" si="62"/>
        <v>40422</v>
      </c>
      <c r="C1999" s="1">
        <f t="shared" si="63"/>
        <v>75.739999999999995</v>
      </c>
    </row>
    <row r="2000" spans="1:3">
      <c r="A2000" s="99" t="s">
        <v>2078</v>
      </c>
      <c r="B2000" s="2">
        <f t="shared" si="62"/>
        <v>40422</v>
      </c>
      <c r="C2000" s="1">
        <f t="shared" si="63"/>
        <v>77.48</v>
      </c>
    </row>
    <row r="2001" spans="1:3">
      <c r="A2001" s="99" t="s">
        <v>2079</v>
      </c>
      <c r="B2001" s="2">
        <f t="shared" si="62"/>
        <v>40452</v>
      </c>
      <c r="C2001" s="1">
        <f t="shared" si="63"/>
        <v>79.52</v>
      </c>
    </row>
    <row r="2002" spans="1:3">
      <c r="A2002" s="99" t="s">
        <v>2080</v>
      </c>
      <c r="B2002" s="2">
        <f t="shared" si="62"/>
        <v>40452</v>
      </c>
      <c r="C2002" s="1">
        <f t="shared" si="63"/>
        <v>79.95</v>
      </c>
    </row>
    <row r="2003" spans="1:3">
      <c r="A2003" s="99" t="s">
        <v>2081</v>
      </c>
      <c r="B2003" s="2">
        <f t="shared" si="62"/>
        <v>40452</v>
      </c>
      <c r="C2003" s="1">
        <f t="shared" si="63"/>
        <v>80.14</v>
      </c>
    </row>
    <row r="2004" spans="1:3">
      <c r="A2004" s="99" t="s">
        <v>2082</v>
      </c>
      <c r="B2004" s="2">
        <f t="shared" si="62"/>
        <v>40452</v>
      </c>
      <c r="C2004" s="1">
        <f t="shared" si="63"/>
        <v>81.510000000000005</v>
      </c>
    </row>
    <row r="2005" spans="1:3">
      <c r="A2005" s="99" t="s">
        <v>2083</v>
      </c>
      <c r="B2005" s="2">
        <f t="shared" si="62"/>
        <v>40452</v>
      </c>
      <c r="C2005" s="1">
        <f t="shared" si="63"/>
        <v>81.069999999999993</v>
      </c>
    </row>
    <row r="2006" spans="1:3">
      <c r="A2006" s="99" t="s">
        <v>2084</v>
      </c>
      <c r="B2006" s="2">
        <f t="shared" si="62"/>
        <v>40452</v>
      </c>
      <c r="C2006" s="1">
        <f t="shared" si="63"/>
        <v>79.95</v>
      </c>
    </row>
    <row r="2007" spans="1:3">
      <c r="A2007" s="99" t="s">
        <v>2085</v>
      </c>
      <c r="B2007" s="2">
        <f t="shared" si="62"/>
        <v>40452</v>
      </c>
      <c r="C2007" s="1">
        <f t="shared" si="63"/>
        <v>80.44</v>
      </c>
    </row>
    <row r="2008" spans="1:3">
      <c r="A2008" s="99" t="s">
        <v>2086</v>
      </c>
      <c r="B2008" s="2">
        <f t="shared" si="62"/>
        <v>40452</v>
      </c>
      <c r="C2008" s="1">
        <f t="shared" si="63"/>
        <v>79.64</v>
      </c>
    </row>
    <row r="2009" spans="1:3">
      <c r="A2009" s="99" t="s">
        <v>2087</v>
      </c>
      <c r="B2009" s="2">
        <f t="shared" si="62"/>
        <v>40452</v>
      </c>
      <c r="C2009" s="1">
        <f t="shared" si="63"/>
        <v>80.900000000000006</v>
      </c>
    </row>
    <row r="2010" spans="1:3">
      <c r="A2010" s="99" t="s">
        <v>2088</v>
      </c>
      <c r="B2010" s="2">
        <f t="shared" si="62"/>
        <v>40452</v>
      </c>
      <c r="C2010" s="1">
        <f t="shared" si="63"/>
        <v>80.95</v>
      </c>
    </row>
    <row r="2011" spans="1:3">
      <c r="A2011" s="99" t="s">
        <v>2089</v>
      </c>
      <c r="B2011" s="2">
        <f t="shared" si="62"/>
        <v>40452</v>
      </c>
      <c r="C2011" s="1">
        <f t="shared" si="63"/>
        <v>79.86</v>
      </c>
    </row>
    <row r="2012" spans="1:3">
      <c r="A2012" s="99" t="s">
        <v>2090</v>
      </c>
      <c r="B2012" s="2">
        <f t="shared" si="62"/>
        <v>40452</v>
      </c>
      <c r="C2012" s="1">
        <f t="shared" si="63"/>
        <v>79</v>
      </c>
    </row>
    <row r="2013" spans="1:3">
      <c r="A2013" s="99" t="s">
        <v>2091</v>
      </c>
      <c r="B2013" s="2">
        <f t="shared" si="62"/>
        <v>40452</v>
      </c>
      <c r="C2013" s="1">
        <f t="shared" si="63"/>
        <v>79.25</v>
      </c>
    </row>
    <row r="2014" spans="1:3">
      <c r="A2014" s="99" t="s">
        <v>2092</v>
      </c>
      <c r="B2014" s="2">
        <f t="shared" si="62"/>
        <v>40452</v>
      </c>
      <c r="C2014" s="1">
        <f t="shared" si="63"/>
        <v>78.709999999999994</v>
      </c>
    </row>
    <row r="2015" spans="1:3">
      <c r="A2015" s="99" t="s">
        <v>2093</v>
      </c>
      <c r="B2015" s="2">
        <f t="shared" si="62"/>
        <v>40452</v>
      </c>
      <c r="C2015" s="1">
        <f t="shared" si="63"/>
        <v>79.260000000000005</v>
      </c>
    </row>
    <row r="2016" spans="1:3">
      <c r="A2016" s="99" t="s">
        <v>2094</v>
      </c>
      <c r="B2016" s="2">
        <f t="shared" si="62"/>
        <v>40452</v>
      </c>
      <c r="C2016" s="1">
        <f t="shared" si="63"/>
        <v>78.540000000000006</v>
      </c>
    </row>
    <row r="2017" spans="1:3">
      <c r="A2017" s="99" t="s">
        <v>2095</v>
      </c>
      <c r="B2017" s="2">
        <f t="shared" si="62"/>
        <v>40452</v>
      </c>
      <c r="C2017" s="1">
        <f t="shared" si="63"/>
        <v>80.03</v>
      </c>
    </row>
    <row r="2018" spans="1:3">
      <c r="A2018" s="99" t="s">
        <v>2096</v>
      </c>
      <c r="B2018" s="2">
        <f t="shared" si="62"/>
        <v>40452</v>
      </c>
      <c r="C2018" s="1">
        <f t="shared" si="63"/>
        <v>79.75</v>
      </c>
    </row>
    <row r="2019" spans="1:3">
      <c r="A2019" s="99" t="s">
        <v>2097</v>
      </c>
      <c r="B2019" s="2">
        <f t="shared" si="62"/>
        <v>40452</v>
      </c>
      <c r="C2019" s="1">
        <f t="shared" si="63"/>
        <v>79.19</v>
      </c>
    </row>
    <row r="2020" spans="1:3">
      <c r="A2020" s="99" t="s">
        <v>2098</v>
      </c>
      <c r="B2020" s="2">
        <f t="shared" si="62"/>
        <v>40452</v>
      </c>
      <c r="C2020" s="1">
        <f t="shared" si="63"/>
        <v>79.92</v>
      </c>
    </row>
    <row r="2021" spans="1:3">
      <c r="A2021" s="99" t="s">
        <v>2099</v>
      </c>
      <c r="B2021" s="2">
        <f t="shared" si="62"/>
        <v>40452</v>
      </c>
      <c r="C2021" s="1">
        <f t="shared" si="63"/>
        <v>79.42</v>
      </c>
    </row>
    <row r="2022" spans="1:3">
      <c r="A2022" s="99" t="s">
        <v>2100</v>
      </c>
      <c r="B2022" s="2">
        <f t="shared" si="62"/>
        <v>40483</v>
      </c>
      <c r="C2022" s="1">
        <f t="shared" si="63"/>
        <v>80.55</v>
      </c>
    </row>
    <row r="2023" spans="1:3">
      <c r="A2023" s="99" t="s">
        <v>2101</v>
      </c>
      <c r="B2023" s="2">
        <f t="shared" si="62"/>
        <v>40483</v>
      </c>
      <c r="C2023" s="1">
        <f t="shared" si="63"/>
        <v>81.900000000000006</v>
      </c>
    </row>
    <row r="2024" spans="1:3">
      <c r="A2024" s="99" t="s">
        <v>2102</v>
      </c>
      <c r="B2024" s="2">
        <f t="shared" si="62"/>
        <v>40483</v>
      </c>
      <c r="C2024" s="1">
        <f t="shared" si="63"/>
        <v>82.56</v>
      </c>
    </row>
    <row r="2025" spans="1:3">
      <c r="A2025" s="99" t="s">
        <v>2103</v>
      </c>
      <c r="B2025" s="2">
        <f t="shared" si="62"/>
        <v>40483</v>
      </c>
      <c r="C2025" s="1">
        <f t="shared" si="63"/>
        <v>84.33</v>
      </c>
    </row>
    <row r="2026" spans="1:3">
      <c r="A2026" s="99" t="s">
        <v>2104</v>
      </c>
      <c r="B2026" s="2">
        <f t="shared" si="62"/>
        <v>40483</v>
      </c>
      <c r="C2026" s="1">
        <f t="shared" si="63"/>
        <v>84.33</v>
      </c>
    </row>
    <row r="2027" spans="1:3">
      <c r="A2027" s="99" t="s">
        <v>2105</v>
      </c>
      <c r="B2027" s="2">
        <f t="shared" si="62"/>
        <v>40483</v>
      </c>
      <c r="C2027" s="1">
        <f t="shared" si="63"/>
        <v>84.62</v>
      </c>
    </row>
    <row r="2028" spans="1:3">
      <c r="A2028" s="99" t="s">
        <v>2106</v>
      </c>
      <c r="B2028" s="2">
        <f t="shared" si="62"/>
        <v>40483</v>
      </c>
      <c r="C2028" s="1">
        <f t="shared" si="63"/>
        <v>84.92</v>
      </c>
    </row>
    <row r="2029" spans="1:3">
      <c r="A2029" s="99" t="s">
        <v>2107</v>
      </c>
      <c r="B2029" s="2">
        <f t="shared" si="62"/>
        <v>40483</v>
      </c>
      <c r="C2029" s="1">
        <f t="shared" si="63"/>
        <v>85.27</v>
      </c>
    </row>
    <row r="2030" spans="1:3">
      <c r="A2030" s="99" t="s">
        <v>2108</v>
      </c>
      <c r="B2030" s="2">
        <f t="shared" si="62"/>
        <v>40483</v>
      </c>
      <c r="C2030" s="1">
        <f t="shared" si="63"/>
        <v>85.81</v>
      </c>
    </row>
    <row r="2031" spans="1:3">
      <c r="A2031" s="99" t="s">
        <v>2109</v>
      </c>
      <c r="B2031" s="2">
        <f t="shared" si="62"/>
        <v>40483</v>
      </c>
      <c r="C2031" s="1">
        <f t="shared" si="63"/>
        <v>83.67</v>
      </c>
    </row>
    <row r="2032" spans="1:3">
      <c r="A2032" s="99" t="s">
        <v>2110</v>
      </c>
      <c r="B2032" s="2">
        <f t="shared" si="62"/>
        <v>40483</v>
      </c>
      <c r="C2032" s="1">
        <f t="shared" si="63"/>
        <v>83.39</v>
      </c>
    </row>
    <row r="2033" spans="1:3">
      <c r="A2033" s="99" t="s">
        <v>2111</v>
      </c>
      <c r="B2033" s="2">
        <f t="shared" si="62"/>
        <v>40483</v>
      </c>
      <c r="C2033" s="1">
        <f t="shared" si="63"/>
        <v>82.35</v>
      </c>
    </row>
    <row r="2034" spans="1:3">
      <c r="A2034" s="99" t="s">
        <v>2112</v>
      </c>
      <c r="B2034" s="2">
        <f t="shared" si="62"/>
        <v>40483</v>
      </c>
      <c r="C2034" s="1">
        <f t="shared" si="63"/>
        <v>81.900000000000006</v>
      </c>
    </row>
    <row r="2035" spans="1:3">
      <c r="A2035" s="99" t="s">
        <v>2113</v>
      </c>
      <c r="B2035" s="2">
        <f t="shared" si="62"/>
        <v>40483</v>
      </c>
      <c r="C2035" s="1">
        <f t="shared" si="63"/>
        <v>81.09</v>
      </c>
    </row>
    <row r="2036" spans="1:3">
      <c r="A2036" s="99" t="s">
        <v>2114</v>
      </c>
      <c r="B2036" s="2">
        <f t="shared" si="62"/>
        <v>40483</v>
      </c>
      <c r="C2036" s="1">
        <f t="shared" si="63"/>
        <v>81.41</v>
      </c>
    </row>
    <row r="2037" spans="1:3">
      <c r="A2037" s="99" t="s">
        <v>2115</v>
      </c>
      <c r="B2037" s="2">
        <f t="shared" si="62"/>
        <v>40483</v>
      </c>
      <c r="C2037" s="1">
        <f t="shared" si="63"/>
        <v>80.959999999999994</v>
      </c>
    </row>
    <row r="2038" spans="1:3">
      <c r="A2038" s="99" t="s">
        <v>2116</v>
      </c>
      <c r="B2038" s="2">
        <f t="shared" si="62"/>
        <v>40483</v>
      </c>
      <c r="C2038" s="1">
        <f t="shared" si="63"/>
        <v>80.14</v>
      </c>
    </row>
    <row r="2039" spans="1:3">
      <c r="A2039" s="99" t="s">
        <v>2117</v>
      </c>
      <c r="B2039" s="2">
        <f t="shared" si="62"/>
        <v>40483</v>
      </c>
      <c r="C2039" s="1">
        <f t="shared" si="63"/>
        <v>81.16</v>
      </c>
    </row>
    <row r="2040" spans="1:3">
      <c r="A2040" s="99" t="s">
        <v>2118</v>
      </c>
      <c r="B2040" s="2">
        <f t="shared" si="62"/>
        <v>40483</v>
      </c>
      <c r="C2040" s="1">
        <f t="shared" si="63"/>
        <v>82.55</v>
      </c>
    </row>
    <row r="2041" spans="1:3">
      <c r="A2041" s="99" t="s">
        <v>2119</v>
      </c>
      <c r="B2041" s="2">
        <f t="shared" si="62"/>
        <v>40483</v>
      </c>
      <c r="C2041" s="1">
        <f t="shared" si="63"/>
        <v>82.34</v>
      </c>
    </row>
    <row r="2042" spans="1:3">
      <c r="A2042" s="99" t="s">
        <v>2120</v>
      </c>
      <c r="B2042" s="2">
        <f t="shared" si="62"/>
        <v>40483</v>
      </c>
      <c r="C2042" s="1">
        <f t="shared" si="63"/>
        <v>83.45</v>
      </c>
    </row>
    <row r="2043" spans="1:3">
      <c r="A2043" s="99" t="s">
        <v>2121</v>
      </c>
      <c r="B2043" s="2">
        <f t="shared" si="62"/>
        <v>40483</v>
      </c>
      <c r="C2043" s="1">
        <f t="shared" si="63"/>
        <v>83.65</v>
      </c>
    </row>
    <row r="2044" spans="1:3">
      <c r="A2044" s="99" t="s">
        <v>2122</v>
      </c>
      <c r="B2044" s="2">
        <f t="shared" si="62"/>
        <v>40513</v>
      </c>
      <c r="C2044" s="1">
        <f t="shared" si="63"/>
        <v>84.13</v>
      </c>
    </row>
    <row r="2045" spans="1:3">
      <c r="A2045" s="99" t="s">
        <v>2123</v>
      </c>
      <c r="B2045" s="2">
        <f t="shared" si="62"/>
        <v>40513</v>
      </c>
      <c r="C2045" s="1">
        <f t="shared" si="63"/>
        <v>86.13</v>
      </c>
    </row>
    <row r="2046" spans="1:3">
      <c r="A2046" s="99" t="s">
        <v>2124</v>
      </c>
      <c r="B2046" s="2">
        <f t="shared" si="62"/>
        <v>40513</v>
      </c>
      <c r="C2046" s="1">
        <f t="shared" si="63"/>
        <v>87.12</v>
      </c>
    </row>
    <row r="2047" spans="1:3">
      <c r="A2047" s="99" t="s">
        <v>2125</v>
      </c>
      <c r="B2047" s="2">
        <f t="shared" si="62"/>
        <v>40513</v>
      </c>
      <c r="C2047" s="1">
        <f t="shared" si="63"/>
        <v>88.13</v>
      </c>
    </row>
    <row r="2048" spans="1:3">
      <c r="A2048" s="99" t="s">
        <v>2126</v>
      </c>
      <c r="B2048" s="2">
        <f t="shared" si="62"/>
        <v>40513</v>
      </c>
      <c r="C2048" s="1">
        <f t="shared" si="63"/>
        <v>87.87</v>
      </c>
    </row>
    <row r="2049" spans="1:3">
      <c r="A2049" s="99" t="s">
        <v>2127</v>
      </c>
      <c r="B2049" s="2">
        <f t="shared" si="62"/>
        <v>40513</v>
      </c>
      <c r="C2049" s="1">
        <f t="shared" si="63"/>
        <v>87.46</v>
      </c>
    </row>
    <row r="2050" spans="1:3">
      <c r="A2050" s="99" t="s">
        <v>2128</v>
      </c>
      <c r="B2050" s="2">
        <f t="shared" ref="B2050:B2113" si="64">DATE(MID(A2050,19,4),MID(A2050,24,2),"1")</f>
        <v>40513</v>
      </c>
      <c r="C2050" s="1">
        <f t="shared" si="63"/>
        <v>87.91</v>
      </c>
    </row>
    <row r="2051" spans="1:3">
      <c r="A2051" s="99" t="s">
        <v>2129</v>
      </c>
      <c r="B2051" s="2">
        <f t="shared" si="64"/>
        <v>40513</v>
      </c>
      <c r="C2051" s="1">
        <f t="shared" ref="C2051:C2114" si="65">IF(LEN(A2051)=43,_xlfn.NUMBERVALUE(MID(A2051,36,5)),_xlfn.NUMBERVALUE(MID(A2051,36,6)))</f>
        <v>87.65</v>
      </c>
    </row>
    <row r="2052" spans="1:3">
      <c r="A2052" s="99" t="s">
        <v>2130</v>
      </c>
      <c r="B2052" s="2">
        <f t="shared" si="64"/>
        <v>40513</v>
      </c>
      <c r="C2052" s="1">
        <f t="shared" si="65"/>
        <v>87.96</v>
      </c>
    </row>
    <row r="2053" spans="1:3">
      <c r="A2053" s="99" t="s">
        <v>2131</v>
      </c>
      <c r="B2053" s="2">
        <f t="shared" si="64"/>
        <v>40513</v>
      </c>
      <c r="C2053" s="1">
        <f t="shared" si="65"/>
        <v>88.21</v>
      </c>
    </row>
    <row r="2054" spans="1:3">
      <c r="A2054" s="99" t="s">
        <v>2132</v>
      </c>
      <c r="B2054" s="2">
        <f t="shared" si="64"/>
        <v>40513</v>
      </c>
      <c r="C2054" s="1">
        <f t="shared" si="65"/>
        <v>88.22</v>
      </c>
    </row>
    <row r="2055" spans="1:3">
      <c r="A2055" s="99" t="s">
        <v>2133</v>
      </c>
      <c r="B2055" s="2">
        <f t="shared" si="64"/>
        <v>40513</v>
      </c>
      <c r="C2055" s="1">
        <f t="shared" si="65"/>
        <v>88.76</v>
      </c>
    </row>
    <row r="2056" spans="1:3">
      <c r="A2056" s="99" t="s">
        <v>2134</v>
      </c>
      <c r="B2056" s="2">
        <f t="shared" si="64"/>
        <v>40513</v>
      </c>
      <c r="C2056" s="1">
        <f t="shared" si="65"/>
        <v>88.78</v>
      </c>
    </row>
    <row r="2057" spans="1:3">
      <c r="A2057" s="99" t="s">
        <v>2135</v>
      </c>
      <c r="B2057" s="2">
        <f t="shared" si="64"/>
        <v>40513</v>
      </c>
      <c r="C2057" s="1">
        <f t="shared" si="65"/>
        <v>88.59</v>
      </c>
    </row>
    <row r="2058" spans="1:3">
      <c r="A2058" s="99" t="s">
        <v>2136</v>
      </c>
      <c r="B2058" s="2">
        <f t="shared" si="64"/>
        <v>40513</v>
      </c>
      <c r="C2058" s="1">
        <f t="shared" si="65"/>
        <v>89.54</v>
      </c>
    </row>
    <row r="2059" spans="1:3">
      <c r="A2059" s="99" t="s">
        <v>2137</v>
      </c>
      <c r="B2059" s="2">
        <f t="shared" si="64"/>
        <v>40513</v>
      </c>
      <c r="C2059" s="1">
        <f t="shared" si="65"/>
        <v>90.02</v>
      </c>
    </row>
    <row r="2060" spans="1:3">
      <c r="A2060" s="99" t="s">
        <v>2138</v>
      </c>
      <c r="B2060" s="2">
        <f t="shared" si="64"/>
        <v>40513</v>
      </c>
      <c r="C2060" s="1">
        <f t="shared" si="65"/>
        <v>90.16</v>
      </c>
    </row>
    <row r="2061" spans="1:3">
      <c r="A2061" s="99" t="s">
        <v>2139</v>
      </c>
      <c r="B2061" s="2">
        <f t="shared" si="64"/>
        <v>40513</v>
      </c>
      <c r="C2061" s="1">
        <f t="shared" si="65"/>
        <v>90.73</v>
      </c>
    </row>
    <row r="2062" spans="1:3">
      <c r="A2062" s="99" t="s">
        <v>2140</v>
      </c>
      <c r="B2062" s="2">
        <f t="shared" si="64"/>
        <v>40513</v>
      </c>
      <c r="C2062" s="1">
        <f t="shared" si="65"/>
        <v>90.67</v>
      </c>
    </row>
    <row r="2063" spans="1:3">
      <c r="A2063" s="99" t="s">
        <v>2141</v>
      </c>
      <c r="B2063" s="2">
        <f t="shared" si="64"/>
        <v>40513</v>
      </c>
      <c r="C2063" s="1">
        <f t="shared" si="65"/>
        <v>90.08</v>
      </c>
    </row>
    <row r="2064" spans="1:3">
      <c r="A2064" s="99" t="s">
        <v>2142</v>
      </c>
      <c r="B2064" s="2">
        <f t="shared" si="64"/>
        <v>40513</v>
      </c>
      <c r="C2064" s="1">
        <f t="shared" si="65"/>
        <v>90.22</v>
      </c>
    </row>
    <row r="2065" spans="1:3">
      <c r="A2065" s="99" t="s">
        <v>2143</v>
      </c>
      <c r="B2065" s="2">
        <f t="shared" si="64"/>
        <v>40513</v>
      </c>
      <c r="C2065" s="1">
        <f t="shared" si="65"/>
        <v>89.47</v>
      </c>
    </row>
    <row r="2066" spans="1:3">
      <c r="A2066" s="99" t="s">
        <v>2144</v>
      </c>
      <c r="B2066" s="2">
        <f t="shared" si="64"/>
        <v>40513</v>
      </c>
      <c r="C2066" s="1">
        <f t="shared" si="65"/>
        <v>88.99</v>
      </c>
    </row>
    <row r="2067" spans="1:3">
      <c r="A2067" s="99" t="s">
        <v>2145</v>
      </c>
      <c r="B2067" s="2">
        <f t="shared" si="64"/>
        <v>40544</v>
      </c>
      <c r="C2067" s="1">
        <f t="shared" si="65"/>
        <v>89.81</v>
      </c>
    </row>
    <row r="2068" spans="1:3">
      <c r="A2068" s="99" t="s">
        <v>2146</v>
      </c>
      <c r="B2068" s="2">
        <f t="shared" si="64"/>
        <v>40544</v>
      </c>
      <c r="C2068" s="1">
        <f t="shared" si="65"/>
        <v>91.28</v>
      </c>
    </row>
    <row r="2069" spans="1:3">
      <c r="A2069" s="99" t="s">
        <v>2147</v>
      </c>
      <c r="B2069" s="2">
        <f t="shared" si="64"/>
        <v>40544</v>
      </c>
      <c r="C2069" s="1">
        <f t="shared" si="65"/>
        <v>90.91</v>
      </c>
    </row>
    <row r="2070" spans="1:3">
      <c r="A2070" s="99" t="s">
        <v>2148</v>
      </c>
      <c r="B2070" s="2">
        <f t="shared" si="64"/>
        <v>40544</v>
      </c>
      <c r="C2070" s="1">
        <f t="shared" si="65"/>
        <v>92.06</v>
      </c>
    </row>
    <row r="2071" spans="1:3">
      <c r="A2071" s="99" t="s">
        <v>2149</v>
      </c>
      <c r="B2071" s="2">
        <f t="shared" si="64"/>
        <v>40544</v>
      </c>
      <c r="C2071" s="1">
        <f t="shared" si="65"/>
        <v>90.83</v>
      </c>
    </row>
    <row r="2072" spans="1:3">
      <c r="A2072" s="99" t="s">
        <v>2150</v>
      </c>
      <c r="B2072" s="2">
        <f t="shared" si="64"/>
        <v>40544</v>
      </c>
      <c r="C2072" s="1">
        <f t="shared" si="65"/>
        <v>91.33</v>
      </c>
    </row>
    <row r="2073" spans="1:3">
      <c r="A2073" s="99" t="s">
        <v>2151</v>
      </c>
      <c r="B2073" s="2">
        <f t="shared" si="64"/>
        <v>40544</v>
      </c>
      <c r="C2073" s="1">
        <f t="shared" si="65"/>
        <v>92.92</v>
      </c>
    </row>
    <row r="2074" spans="1:3">
      <c r="A2074" s="99" t="s">
        <v>2152</v>
      </c>
      <c r="B2074" s="2">
        <f t="shared" si="64"/>
        <v>40544</v>
      </c>
      <c r="C2074" s="1">
        <f t="shared" si="65"/>
        <v>94.23</v>
      </c>
    </row>
    <row r="2075" spans="1:3">
      <c r="A2075" s="99" t="s">
        <v>2153</v>
      </c>
      <c r="B2075" s="2">
        <f t="shared" si="64"/>
        <v>40544</v>
      </c>
      <c r="C2075" s="1">
        <f t="shared" si="65"/>
        <v>93.96</v>
      </c>
    </row>
    <row r="2076" spans="1:3">
      <c r="A2076" s="99" t="s">
        <v>2154</v>
      </c>
      <c r="B2076" s="2">
        <f t="shared" si="64"/>
        <v>40544</v>
      </c>
      <c r="C2076" s="1">
        <f t="shared" si="65"/>
        <v>94.04</v>
      </c>
    </row>
    <row r="2077" spans="1:3">
      <c r="A2077" s="99" t="s">
        <v>2155</v>
      </c>
      <c r="B2077" s="2">
        <f t="shared" si="64"/>
        <v>40544</v>
      </c>
      <c r="C2077" s="1">
        <f t="shared" si="65"/>
        <v>93.72</v>
      </c>
    </row>
    <row r="2078" spans="1:3">
      <c r="A2078" s="99" t="s">
        <v>2156</v>
      </c>
      <c r="B2078" s="2">
        <f t="shared" si="64"/>
        <v>40544</v>
      </c>
      <c r="C2078" s="1">
        <f t="shared" si="65"/>
        <v>93.8</v>
      </c>
    </row>
    <row r="2079" spans="1:3">
      <c r="A2079" s="99" t="s">
        <v>2157</v>
      </c>
      <c r="B2079" s="2">
        <f t="shared" si="64"/>
        <v>40544</v>
      </c>
      <c r="C2079" s="1">
        <f t="shared" si="65"/>
        <v>93.99</v>
      </c>
    </row>
    <row r="2080" spans="1:3">
      <c r="A2080" s="99" t="s">
        <v>2158</v>
      </c>
      <c r="B2080" s="2">
        <f t="shared" si="64"/>
        <v>40544</v>
      </c>
      <c r="C2080" s="1">
        <f t="shared" si="65"/>
        <v>92.95</v>
      </c>
    </row>
    <row r="2081" spans="1:3">
      <c r="A2081" s="99" t="s">
        <v>2159</v>
      </c>
      <c r="B2081" s="2">
        <f t="shared" si="64"/>
        <v>40544</v>
      </c>
      <c r="C2081" s="1">
        <f t="shared" si="65"/>
        <v>92.9</v>
      </c>
    </row>
    <row r="2082" spans="1:3">
      <c r="A2082" s="99" t="s">
        <v>2160</v>
      </c>
      <c r="B2082" s="2">
        <f t="shared" si="64"/>
        <v>40544</v>
      </c>
      <c r="C2082" s="1">
        <f t="shared" si="65"/>
        <v>93.2</v>
      </c>
    </row>
    <row r="2083" spans="1:3">
      <c r="A2083" s="99" t="s">
        <v>2161</v>
      </c>
      <c r="B2083" s="2">
        <f t="shared" si="64"/>
        <v>40544</v>
      </c>
      <c r="C2083" s="1">
        <f t="shared" si="65"/>
        <v>91.8</v>
      </c>
    </row>
    <row r="2084" spans="1:3">
      <c r="A2084" s="99" t="s">
        <v>2162</v>
      </c>
      <c r="B2084" s="2">
        <f t="shared" si="64"/>
        <v>40544</v>
      </c>
      <c r="C2084" s="1">
        <f t="shared" si="65"/>
        <v>92.58</v>
      </c>
    </row>
    <row r="2085" spans="1:3">
      <c r="A2085" s="99" t="s">
        <v>2163</v>
      </c>
      <c r="B2085" s="2">
        <f t="shared" si="64"/>
        <v>40544</v>
      </c>
      <c r="C2085" s="1">
        <f t="shared" si="65"/>
        <v>93.42</v>
      </c>
    </row>
    <row r="2086" spans="1:3">
      <c r="A2086" s="99" t="s">
        <v>2164</v>
      </c>
      <c r="B2086" s="2">
        <f t="shared" si="64"/>
        <v>40544</v>
      </c>
      <c r="C2086" s="1">
        <f t="shared" si="65"/>
        <v>94.1</v>
      </c>
    </row>
    <row r="2087" spans="1:3">
      <c r="A2087" s="99" t="s">
        <v>2165</v>
      </c>
      <c r="B2087" s="2">
        <f t="shared" si="64"/>
        <v>40544</v>
      </c>
      <c r="C2087" s="1">
        <f t="shared" si="65"/>
        <v>95.53</v>
      </c>
    </row>
    <row r="2088" spans="1:3">
      <c r="A2088" s="99" t="s">
        <v>2166</v>
      </c>
      <c r="B2088" s="2">
        <f t="shared" si="64"/>
        <v>40575</v>
      </c>
      <c r="C2088" s="1">
        <f t="shared" si="65"/>
        <v>96.39</v>
      </c>
    </row>
    <row r="2089" spans="1:3">
      <c r="A2089" s="99" t="s">
        <v>2167</v>
      </c>
      <c r="B2089" s="2">
        <f t="shared" si="64"/>
        <v>40575</v>
      </c>
      <c r="C2089" s="1">
        <f t="shared" si="65"/>
        <v>97.66</v>
      </c>
    </row>
    <row r="2090" spans="1:3">
      <c r="A2090" s="99" t="s">
        <v>2168</v>
      </c>
      <c r="B2090" s="2">
        <f t="shared" si="64"/>
        <v>40575</v>
      </c>
      <c r="C2090" s="1">
        <f t="shared" si="65"/>
        <v>97.71</v>
      </c>
    </row>
    <row r="2091" spans="1:3">
      <c r="A2091" s="99" t="s">
        <v>2169</v>
      </c>
      <c r="B2091" s="2">
        <f t="shared" si="64"/>
        <v>40575</v>
      </c>
      <c r="C2091" s="1">
        <f t="shared" si="65"/>
        <v>96.85</v>
      </c>
    </row>
    <row r="2092" spans="1:3">
      <c r="A2092" s="99" t="s">
        <v>2170</v>
      </c>
      <c r="B2092" s="2">
        <f t="shared" si="64"/>
        <v>40575</v>
      </c>
      <c r="C2092" s="1">
        <f t="shared" si="65"/>
        <v>96.02</v>
      </c>
    </row>
    <row r="2093" spans="1:3">
      <c r="A2093" s="99" t="s">
        <v>2171</v>
      </c>
      <c r="B2093" s="2">
        <f t="shared" si="64"/>
        <v>40575</v>
      </c>
      <c r="C2093" s="1">
        <f t="shared" si="65"/>
        <v>96.12</v>
      </c>
    </row>
    <row r="2094" spans="1:3">
      <c r="A2094" s="99" t="s">
        <v>2172</v>
      </c>
      <c r="B2094" s="2">
        <f t="shared" si="64"/>
        <v>40575</v>
      </c>
      <c r="C2094" s="1">
        <f t="shared" si="65"/>
        <v>96.93</v>
      </c>
    </row>
    <row r="2095" spans="1:3">
      <c r="A2095" s="99" t="s">
        <v>2173</v>
      </c>
      <c r="B2095" s="2">
        <f t="shared" si="64"/>
        <v>40575</v>
      </c>
      <c r="C2095" s="1">
        <f t="shared" si="65"/>
        <v>97.59</v>
      </c>
    </row>
    <row r="2096" spans="1:3">
      <c r="A2096" s="99" t="s">
        <v>2174</v>
      </c>
      <c r="B2096" s="2">
        <f t="shared" si="64"/>
        <v>40575</v>
      </c>
      <c r="C2096" s="1">
        <f t="shared" si="65"/>
        <v>97.37</v>
      </c>
    </row>
    <row r="2097" spans="1:3">
      <c r="A2097" s="99" t="s">
        <v>2175</v>
      </c>
      <c r="B2097" s="2">
        <f t="shared" si="64"/>
        <v>40575</v>
      </c>
      <c r="C2097" s="1">
        <f t="shared" si="65"/>
        <v>98.24</v>
      </c>
    </row>
    <row r="2098" spans="1:3">
      <c r="A2098" s="99" t="s">
        <v>2176</v>
      </c>
      <c r="B2098" s="2">
        <f t="shared" si="64"/>
        <v>40575</v>
      </c>
      <c r="C2098" s="1">
        <f t="shared" si="65"/>
        <v>99</v>
      </c>
    </row>
    <row r="2099" spans="1:3">
      <c r="A2099" s="99" t="s">
        <v>2177</v>
      </c>
      <c r="B2099" s="2">
        <f t="shared" si="64"/>
        <v>40575</v>
      </c>
      <c r="C2099" s="1">
        <f t="shared" si="65"/>
        <v>98.68</v>
      </c>
    </row>
    <row r="2100" spans="1:3">
      <c r="A2100" s="99" t="s">
        <v>2178</v>
      </c>
      <c r="B2100" s="2">
        <f t="shared" si="64"/>
        <v>40575</v>
      </c>
      <c r="C2100" s="1">
        <f t="shared" si="65"/>
        <v>99.77</v>
      </c>
    </row>
    <row r="2101" spans="1:3">
      <c r="A2101" s="99" t="s">
        <v>2179</v>
      </c>
      <c r="B2101" s="2">
        <f t="shared" si="64"/>
        <v>40575</v>
      </c>
      <c r="C2101" s="1">
        <f t="shared" si="65"/>
        <v>99.08</v>
      </c>
    </row>
    <row r="2102" spans="1:3">
      <c r="A2102" s="99" t="s">
        <v>2180</v>
      </c>
      <c r="B2102" s="2">
        <f t="shared" si="64"/>
        <v>40575</v>
      </c>
      <c r="C2102" s="1">
        <f t="shared" si="65"/>
        <v>100.59</v>
      </c>
    </row>
    <row r="2103" spans="1:3">
      <c r="A2103" s="99" t="s">
        <v>2181</v>
      </c>
      <c r="B2103" s="2">
        <f t="shared" si="64"/>
        <v>40575</v>
      </c>
      <c r="C2103" s="1">
        <f t="shared" si="65"/>
        <v>104.01</v>
      </c>
    </row>
    <row r="2104" spans="1:3">
      <c r="A2104" s="99" t="s">
        <v>2182</v>
      </c>
      <c r="B2104" s="2">
        <f t="shared" si="64"/>
        <v>40575</v>
      </c>
      <c r="C2104" s="1">
        <f t="shared" si="65"/>
        <v>105.88</v>
      </c>
    </row>
    <row r="2105" spans="1:3">
      <c r="A2105" s="99" t="s">
        <v>2183</v>
      </c>
      <c r="B2105" s="2">
        <f t="shared" si="64"/>
        <v>40575</v>
      </c>
      <c r="C2105" s="1">
        <f t="shared" si="65"/>
        <v>111.01</v>
      </c>
    </row>
    <row r="2106" spans="1:3">
      <c r="A2106" s="99" t="s">
        <v>2184</v>
      </c>
      <c r="B2106" s="2">
        <f t="shared" si="64"/>
        <v>40575</v>
      </c>
      <c r="C2106" s="1">
        <f t="shared" si="65"/>
        <v>108.31</v>
      </c>
    </row>
    <row r="2107" spans="1:3">
      <c r="A2107" s="99" t="s">
        <v>2185</v>
      </c>
      <c r="B2107" s="2">
        <f t="shared" si="64"/>
        <v>40575</v>
      </c>
      <c r="C2107" s="1">
        <f t="shared" si="65"/>
        <v>108.5</v>
      </c>
    </row>
    <row r="2108" spans="1:3">
      <c r="A2108" s="99" t="s">
        <v>2186</v>
      </c>
      <c r="B2108" s="2">
        <f t="shared" si="64"/>
        <v>40603</v>
      </c>
      <c r="C2108" s="1">
        <f t="shared" si="65"/>
        <v>108.27</v>
      </c>
    </row>
    <row r="2109" spans="1:3">
      <c r="A2109" s="99" t="s">
        <v>2187</v>
      </c>
      <c r="B2109" s="2">
        <f t="shared" si="64"/>
        <v>40603</v>
      </c>
      <c r="C2109" s="1">
        <f t="shared" si="65"/>
        <v>110.83</v>
      </c>
    </row>
    <row r="2110" spans="1:3">
      <c r="A2110" s="99" t="s">
        <v>2188</v>
      </c>
      <c r="B2110" s="2">
        <f t="shared" si="64"/>
        <v>40603</v>
      </c>
      <c r="C2110" s="1">
        <f t="shared" si="65"/>
        <v>110.48</v>
      </c>
    </row>
    <row r="2111" spans="1:3">
      <c r="A2111" s="99" t="s">
        <v>2189</v>
      </c>
      <c r="B2111" s="2">
        <f t="shared" si="64"/>
        <v>40603</v>
      </c>
      <c r="C2111" s="1">
        <f t="shared" si="65"/>
        <v>111.42</v>
      </c>
    </row>
    <row r="2112" spans="1:3">
      <c r="A2112" s="99" t="s">
        <v>2190</v>
      </c>
      <c r="B2112" s="2">
        <f t="shared" si="64"/>
        <v>40603</v>
      </c>
      <c r="C2112" s="1">
        <f t="shared" si="65"/>
        <v>112.03</v>
      </c>
    </row>
    <row r="2113" spans="1:3">
      <c r="A2113" s="99" t="s">
        <v>2191</v>
      </c>
      <c r="B2113" s="2">
        <f t="shared" si="64"/>
        <v>40603</v>
      </c>
      <c r="C2113" s="1">
        <f t="shared" si="65"/>
        <v>109.55</v>
      </c>
    </row>
    <row r="2114" spans="1:3">
      <c r="A2114" s="99" t="s">
        <v>2192</v>
      </c>
      <c r="B2114" s="2">
        <f t="shared" ref="B2114:B2177" si="66">DATE(MID(A2114,19,4),MID(A2114,24,2),"1")</f>
        <v>40603</v>
      </c>
      <c r="C2114" s="1">
        <f t="shared" si="65"/>
        <v>109.96</v>
      </c>
    </row>
    <row r="2115" spans="1:3">
      <c r="A2115" s="99" t="s">
        <v>2193</v>
      </c>
      <c r="B2115" s="2">
        <f t="shared" si="66"/>
        <v>40603</v>
      </c>
      <c r="C2115" s="1">
        <f t="shared" ref="C2115:C2178" si="67">IF(LEN(A2115)=43,_xlfn.NUMBERVALUE(MID(A2115,36,5)),_xlfn.NUMBERVALUE(MID(A2115,36,6)))</f>
        <v>110.71</v>
      </c>
    </row>
    <row r="2116" spans="1:3">
      <c r="A2116" s="99" t="s">
        <v>2194</v>
      </c>
      <c r="B2116" s="2">
        <f t="shared" si="66"/>
        <v>40603</v>
      </c>
      <c r="C2116" s="1">
        <f t="shared" si="67"/>
        <v>109.18</v>
      </c>
    </row>
    <row r="2117" spans="1:3">
      <c r="A2117" s="99" t="s">
        <v>2195</v>
      </c>
      <c r="B2117" s="2">
        <f t="shared" si="66"/>
        <v>40603</v>
      </c>
      <c r="C2117" s="1">
        <f t="shared" si="67"/>
        <v>107.87</v>
      </c>
    </row>
    <row r="2118" spans="1:3">
      <c r="A2118" s="99" t="s">
        <v>2196</v>
      </c>
      <c r="B2118" s="2">
        <f t="shared" si="66"/>
        <v>40603</v>
      </c>
      <c r="C2118" s="1">
        <f t="shared" si="67"/>
        <v>106.56</v>
      </c>
    </row>
    <row r="2119" spans="1:3">
      <c r="A2119" s="99" t="s">
        <v>2197</v>
      </c>
      <c r="B2119" s="2">
        <f t="shared" si="66"/>
        <v>40603</v>
      </c>
      <c r="C2119" s="1">
        <f t="shared" si="67"/>
        <v>105.8</v>
      </c>
    </row>
    <row r="2120" spans="1:3">
      <c r="A2120" s="99" t="s">
        <v>2198</v>
      </c>
      <c r="B2120" s="2">
        <f t="shared" si="66"/>
        <v>40603</v>
      </c>
      <c r="C2120" s="1">
        <f t="shared" si="67"/>
        <v>108.08</v>
      </c>
    </row>
    <row r="2121" spans="1:3">
      <c r="A2121" s="99" t="s">
        <v>2199</v>
      </c>
      <c r="B2121" s="2">
        <f t="shared" si="66"/>
        <v>40603</v>
      </c>
      <c r="C2121" s="1">
        <f t="shared" si="67"/>
        <v>110.54</v>
      </c>
    </row>
    <row r="2122" spans="1:3">
      <c r="A2122" s="99" t="s">
        <v>2200</v>
      </c>
      <c r="B2122" s="2">
        <f t="shared" si="66"/>
        <v>40603</v>
      </c>
      <c r="C2122" s="1">
        <f t="shared" si="67"/>
        <v>110.1</v>
      </c>
    </row>
    <row r="2123" spans="1:3">
      <c r="A2123" s="99" t="s">
        <v>2201</v>
      </c>
      <c r="B2123" s="2">
        <f t="shared" si="66"/>
        <v>40603</v>
      </c>
      <c r="C2123" s="1">
        <f t="shared" si="67"/>
        <v>110.23</v>
      </c>
    </row>
    <row r="2124" spans="1:3">
      <c r="A2124" s="99" t="s">
        <v>2202</v>
      </c>
      <c r="B2124" s="2">
        <f t="shared" si="66"/>
        <v>40603</v>
      </c>
      <c r="C2124" s="1">
        <f t="shared" si="67"/>
        <v>111.09</v>
      </c>
    </row>
    <row r="2125" spans="1:3">
      <c r="A2125" s="99" t="s">
        <v>2203</v>
      </c>
      <c r="B2125" s="2">
        <f t="shared" si="66"/>
        <v>40603</v>
      </c>
      <c r="C2125" s="1">
        <f t="shared" si="67"/>
        <v>110.81</v>
      </c>
    </row>
    <row r="2126" spans="1:3">
      <c r="A2126" s="99" t="s">
        <v>2204</v>
      </c>
      <c r="B2126" s="2">
        <f t="shared" si="66"/>
        <v>40603</v>
      </c>
      <c r="C2126" s="1">
        <f t="shared" si="67"/>
        <v>110.91</v>
      </c>
    </row>
    <row r="2127" spans="1:3">
      <c r="A2127" s="99" t="s">
        <v>2205</v>
      </c>
      <c r="B2127" s="2">
        <f t="shared" si="66"/>
        <v>40603</v>
      </c>
      <c r="C2127" s="1">
        <f t="shared" si="67"/>
        <v>110.37</v>
      </c>
    </row>
    <row r="2128" spans="1:3">
      <c r="A2128" s="99" t="s">
        <v>2206</v>
      </c>
      <c r="B2128" s="2">
        <f t="shared" si="66"/>
        <v>40603</v>
      </c>
      <c r="C2128" s="1">
        <f t="shared" si="67"/>
        <v>109.87</v>
      </c>
    </row>
    <row r="2129" spans="1:3">
      <c r="A2129" s="99" t="s">
        <v>2207</v>
      </c>
      <c r="B2129" s="2">
        <f t="shared" si="66"/>
        <v>40603</v>
      </c>
      <c r="C2129" s="1">
        <f t="shared" si="67"/>
        <v>110.18</v>
      </c>
    </row>
    <row r="2130" spans="1:3">
      <c r="A2130" s="99" t="s">
        <v>2208</v>
      </c>
      <c r="B2130" s="2">
        <f t="shared" si="66"/>
        <v>40603</v>
      </c>
      <c r="C2130" s="1">
        <f t="shared" si="67"/>
        <v>111.42</v>
      </c>
    </row>
    <row r="2131" spans="1:3">
      <c r="A2131" s="99" t="s">
        <v>2209</v>
      </c>
      <c r="B2131" s="2">
        <f t="shared" si="66"/>
        <v>40634</v>
      </c>
      <c r="C2131" s="1">
        <f t="shared" si="67"/>
        <v>113.49</v>
      </c>
    </row>
    <row r="2132" spans="1:3">
      <c r="A2132" s="99" t="s">
        <v>2210</v>
      </c>
      <c r="B2132" s="2">
        <f t="shared" si="66"/>
        <v>40634</v>
      </c>
      <c r="C2132" s="1">
        <f t="shared" si="67"/>
        <v>115.21</v>
      </c>
    </row>
    <row r="2133" spans="1:3">
      <c r="A2133" s="99" t="s">
        <v>2211</v>
      </c>
      <c r="B2133" s="2">
        <f t="shared" si="66"/>
        <v>40634</v>
      </c>
      <c r="C2133" s="1">
        <f t="shared" si="67"/>
        <v>116.73</v>
      </c>
    </row>
    <row r="2134" spans="1:3">
      <c r="A2134" s="99" t="s">
        <v>2212</v>
      </c>
      <c r="B2134" s="2">
        <f t="shared" si="66"/>
        <v>40634</v>
      </c>
      <c r="C2134" s="1">
        <f t="shared" si="67"/>
        <v>117.75</v>
      </c>
    </row>
    <row r="2135" spans="1:3">
      <c r="A2135" s="99" t="s">
        <v>2213</v>
      </c>
      <c r="B2135" s="2">
        <f t="shared" si="66"/>
        <v>40634</v>
      </c>
      <c r="C2135" s="1">
        <f t="shared" si="67"/>
        <v>117.79</v>
      </c>
    </row>
    <row r="2136" spans="1:3">
      <c r="A2136" s="99" t="s">
        <v>2214</v>
      </c>
      <c r="B2136" s="2">
        <f t="shared" si="66"/>
        <v>40634</v>
      </c>
      <c r="C2136" s="1">
        <f t="shared" si="67"/>
        <v>120.15</v>
      </c>
    </row>
    <row r="2137" spans="1:3">
      <c r="A2137" s="99" t="s">
        <v>2215</v>
      </c>
      <c r="B2137" s="2">
        <f t="shared" si="66"/>
        <v>40634</v>
      </c>
      <c r="C2137" s="1">
        <f t="shared" si="67"/>
        <v>120.44</v>
      </c>
    </row>
    <row r="2138" spans="1:3">
      <c r="A2138" s="99" t="s">
        <v>2216</v>
      </c>
      <c r="B2138" s="2">
        <f t="shared" si="66"/>
        <v>40634</v>
      </c>
      <c r="C2138" s="1">
        <f t="shared" si="67"/>
        <v>117.68</v>
      </c>
    </row>
    <row r="2139" spans="1:3">
      <c r="A2139" s="99" t="s">
        <v>2217</v>
      </c>
      <c r="B2139" s="2">
        <f t="shared" si="66"/>
        <v>40634</v>
      </c>
      <c r="C2139" s="1">
        <f t="shared" si="67"/>
        <v>116.84</v>
      </c>
    </row>
    <row r="2140" spans="1:3">
      <c r="A2140" s="99" t="s">
        <v>2218</v>
      </c>
      <c r="B2140" s="2">
        <f t="shared" si="66"/>
        <v>40634</v>
      </c>
      <c r="C2140" s="1">
        <f t="shared" si="67"/>
        <v>118.03</v>
      </c>
    </row>
    <row r="2141" spans="1:3">
      <c r="A2141" s="99" t="s">
        <v>2219</v>
      </c>
      <c r="B2141" s="2">
        <f t="shared" si="66"/>
        <v>40634</v>
      </c>
      <c r="C2141" s="1">
        <f t="shared" si="67"/>
        <v>117.99</v>
      </c>
    </row>
    <row r="2142" spans="1:3">
      <c r="A2142" s="99" t="s">
        <v>2220</v>
      </c>
      <c r="B2142" s="2">
        <f t="shared" si="66"/>
        <v>40634</v>
      </c>
      <c r="C2142" s="1">
        <f t="shared" si="67"/>
        <v>117.37</v>
      </c>
    </row>
    <row r="2143" spans="1:3">
      <c r="A2143" s="99" t="s">
        <v>2221</v>
      </c>
      <c r="B2143" s="2">
        <f t="shared" si="66"/>
        <v>40634</v>
      </c>
      <c r="C2143" s="1">
        <f t="shared" si="67"/>
        <v>116</v>
      </c>
    </row>
    <row r="2144" spans="1:3">
      <c r="A2144" s="99" t="s">
        <v>2222</v>
      </c>
      <c r="B2144" s="2">
        <f t="shared" si="66"/>
        <v>40634</v>
      </c>
      <c r="C2144" s="1">
        <f t="shared" si="67"/>
        <v>117.97</v>
      </c>
    </row>
    <row r="2145" spans="1:3">
      <c r="A2145" s="99" t="s">
        <v>2223</v>
      </c>
      <c r="B2145" s="2">
        <f t="shared" si="66"/>
        <v>40634</v>
      </c>
      <c r="C2145" s="1">
        <f t="shared" si="67"/>
        <v>119.46</v>
      </c>
    </row>
    <row r="2146" spans="1:3">
      <c r="A2146" s="99" t="s">
        <v>2224</v>
      </c>
      <c r="B2146" s="2">
        <f t="shared" si="66"/>
        <v>40634</v>
      </c>
      <c r="C2146" s="1">
        <f t="shared" si="67"/>
        <v>119.38</v>
      </c>
    </row>
    <row r="2147" spans="1:3">
      <c r="A2147" s="99" t="s">
        <v>2225</v>
      </c>
      <c r="B2147" s="2">
        <f t="shared" si="66"/>
        <v>40634</v>
      </c>
      <c r="C2147" s="1">
        <f t="shared" si="67"/>
        <v>118.96</v>
      </c>
    </row>
    <row r="2148" spans="1:3">
      <c r="A2148" s="99" t="s">
        <v>2226</v>
      </c>
      <c r="B2148" s="2">
        <f t="shared" si="66"/>
        <v>40634</v>
      </c>
      <c r="C2148" s="1">
        <f t="shared" si="67"/>
        <v>119.35</v>
      </c>
    </row>
    <row r="2149" spans="1:3">
      <c r="A2149" s="99" t="s">
        <v>2227</v>
      </c>
      <c r="B2149" s="2">
        <f t="shared" si="66"/>
        <v>40634</v>
      </c>
      <c r="C2149" s="1">
        <f t="shared" si="67"/>
        <v>120.91</v>
      </c>
    </row>
    <row r="2150" spans="1:3">
      <c r="A2150" s="99" t="s">
        <v>2228</v>
      </c>
      <c r="B2150" s="2">
        <f t="shared" si="66"/>
        <v>40634</v>
      </c>
      <c r="C2150" s="1">
        <f t="shared" si="67"/>
        <v>120.35</v>
      </c>
    </row>
    <row r="2151" spans="1:3">
      <c r="A2151" s="99" t="s">
        <v>2229</v>
      </c>
      <c r="B2151" s="2">
        <f t="shared" si="66"/>
        <v>40664</v>
      </c>
      <c r="C2151" s="1">
        <f t="shared" si="67"/>
        <v>119.9</v>
      </c>
    </row>
    <row r="2152" spans="1:3">
      <c r="A2152" s="99" t="s">
        <v>2230</v>
      </c>
      <c r="B2152" s="2">
        <f t="shared" si="66"/>
        <v>40664</v>
      </c>
      <c r="C2152" s="1">
        <f t="shared" si="67"/>
        <v>118.75</v>
      </c>
    </row>
    <row r="2153" spans="1:3">
      <c r="A2153" s="99" t="s">
        <v>2231</v>
      </c>
      <c r="B2153" s="2">
        <f t="shared" si="66"/>
        <v>40664</v>
      </c>
      <c r="C2153" s="1">
        <f t="shared" si="67"/>
        <v>116.96</v>
      </c>
    </row>
    <row r="2154" spans="1:3">
      <c r="A2154" s="99" t="s">
        <v>2232</v>
      </c>
      <c r="B2154" s="2">
        <f t="shared" si="66"/>
        <v>40664</v>
      </c>
      <c r="C2154" s="1">
        <f t="shared" si="67"/>
        <v>112.8</v>
      </c>
    </row>
    <row r="2155" spans="1:3">
      <c r="A2155" s="99" t="s">
        <v>2233</v>
      </c>
      <c r="B2155" s="2">
        <f t="shared" si="66"/>
        <v>40664</v>
      </c>
      <c r="C2155" s="1">
        <f t="shared" si="67"/>
        <v>104.4</v>
      </c>
    </row>
    <row r="2156" spans="1:3">
      <c r="A2156" s="99" t="s">
        <v>2234</v>
      </c>
      <c r="B2156" s="2">
        <f t="shared" si="66"/>
        <v>40664</v>
      </c>
      <c r="C2156" s="1">
        <f t="shared" si="67"/>
        <v>108.08</v>
      </c>
    </row>
    <row r="2157" spans="1:3">
      <c r="A2157" s="99" t="s">
        <v>2235</v>
      </c>
      <c r="B2157" s="2">
        <f t="shared" si="66"/>
        <v>40664</v>
      </c>
      <c r="C2157" s="1">
        <f t="shared" si="67"/>
        <v>111.48</v>
      </c>
    </row>
    <row r="2158" spans="1:3">
      <c r="A2158" s="99" t="s">
        <v>2236</v>
      </c>
      <c r="B2158" s="2">
        <f t="shared" si="66"/>
        <v>40664</v>
      </c>
      <c r="C2158" s="1">
        <f t="shared" si="67"/>
        <v>111.35</v>
      </c>
    </row>
    <row r="2159" spans="1:3">
      <c r="A2159" s="99" t="s">
        <v>2237</v>
      </c>
      <c r="B2159" s="2">
        <f t="shared" si="66"/>
        <v>40664</v>
      </c>
      <c r="C2159" s="1">
        <f t="shared" si="67"/>
        <v>107.19</v>
      </c>
    </row>
    <row r="2160" spans="1:3">
      <c r="A2160" s="99" t="s">
        <v>2238</v>
      </c>
      <c r="B2160" s="2">
        <f t="shared" si="66"/>
        <v>40664</v>
      </c>
      <c r="C2160" s="1">
        <f t="shared" si="67"/>
        <v>108.93</v>
      </c>
    </row>
    <row r="2161" spans="1:3">
      <c r="A2161" s="99" t="s">
        <v>2239</v>
      </c>
      <c r="B2161" s="2">
        <f t="shared" si="66"/>
        <v>40664</v>
      </c>
      <c r="C2161" s="1">
        <f t="shared" si="67"/>
        <v>107.79</v>
      </c>
    </row>
    <row r="2162" spans="1:3">
      <c r="A2162" s="99" t="s">
        <v>2240</v>
      </c>
      <c r="B2162" s="2">
        <f t="shared" si="66"/>
        <v>40664</v>
      </c>
      <c r="C2162" s="1">
        <f t="shared" si="67"/>
        <v>106.6</v>
      </c>
    </row>
    <row r="2163" spans="1:3">
      <c r="A2163" s="99" t="s">
        <v>2241</v>
      </c>
      <c r="B2163" s="2">
        <f t="shared" si="66"/>
        <v>40664</v>
      </c>
      <c r="C2163" s="1">
        <f t="shared" si="67"/>
        <v>107.4</v>
      </c>
    </row>
    <row r="2164" spans="1:3">
      <c r="A2164" s="99" t="s">
        <v>2242</v>
      </c>
      <c r="B2164" s="2">
        <f t="shared" si="66"/>
        <v>40664</v>
      </c>
      <c r="C2164" s="1">
        <f t="shared" si="67"/>
        <v>107.88</v>
      </c>
    </row>
    <row r="2165" spans="1:3">
      <c r="A2165" s="99" t="s">
        <v>2243</v>
      </c>
      <c r="B2165" s="2">
        <f t="shared" si="66"/>
        <v>40664</v>
      </c>
      <c r="C2165" s="1">
        <f t="shared" si="67"/>
        <v>107.42</v>
      </c>
    </row>
    <row r="2166" spans="1:3">
      <c r="A2166" s="99" t="s">
        <v>2244</v>
      </c>
      <c r="B2166" s="2">
        <f t="shared" si="66"/>
        <v>40664</v>
      </c>
      <c r="C2166" s="1">
        <f t="shared" si="67"/>
        <v>105.46</v>
      </c>
    </row>
    <row r="2167" spans="1:3">
      <c r="A2167" s="99" t="s">
        <v>2245</v>
      </c>
      <c r="B2167" s="2">
        <f t="shared" si="66"/>
        <v>40664</v>
      </c>
      <c r="C2167" s="1">
        <f t="shared" si="67"/>
        <v>107.3</v>
      </c>
    </row>
    <row r="2168" spans="1:3">
      <c r="A2168" s="99" t="s">
        <v>2246</v>
      </c>
      <c r="B2168" s="2">
        <f t="shared" si="66"/>
        <v>40664</v>
      </c>
      <c r="C2168" s="1">
        <f t="shared" si="67"/>
        <v>107.99</v>
      </c>
    </row>
    <row r="2169" spans="1:3">
      <c r="A2169" s="99" t="s">
        <v>2247</v>
      </c>
      <c r="B2169" s="2">
        <f t="shared" si="66"/>
        <v>40664</v>
      </c>
      <c r="C2169" s="1">
        <f t="shared" si="67"/>
        <v>109.83</v>
      </c>
    </row>
    <row r="2170" spans="1:3">
      <c r="A2170" s="99" t="s">
        <v>2248</v>
      </c>
      <c r="B2170" s="2">
        <f t="shared" si="66"/>
        <v>40664</v>
      </c>
      <c r="C2170" s="1">
        <f t="shared" si="67"/>
        <v>110.27</v>
      </c>
    </row>
    <row r="2171" spans="1:3">
      <c r="A2171" s="99" t="s">
        <v>2249</v>
      </c>
      <c r="B2171" s="2">
        <f t="shared" si="66"/>
        <v>40664</v>
      </c>
      <c r="C2171" s="1">
        <f t="shared" si="67"/>
        <v>109.59</v>
      </c>
    </row>
    <row r="2172" spans="1:3">
      <c r="A2172" s="99" t="s">
        <v>2250</v>
      </c>
      <c r="B2172" s="2">
        <f t="shared" si="66"/>
        <v>40664</v>
      </c>
      <c r="C2172" s="1">
        <f t="shared" si="67"/>
        <v>111.2</v>
      </c>
    </row>
    <row r="2173" spans="1:3">
      <c r="A2173" s="99" t="s">
        <v>2251</v>
      </c>
      <c r="B2173" s="2">
        <f t="shared" si="66"/>
        <v>40695</v>
      </c>
      <c r="C2173" s="1">
        <f t="shared" si="67"/>
        <v>111.44</v>
      </c>
    </row>
    <row r="2174" spans="1:3">
      <c r="A2174" s="99" t="s">
        <v>2252</v>
      </c>
      <c r="B2174" s="2">
        <f t="shared" si="66"/>
        <v>40695</v>
      </c>
      <c r="C2174" s="1">
        <f t="shared" si="67"/>
        <v>109.91</v>
      </c>
    </row>
    <row r="2175" spans="1:3">
      <c r="A2175" s="99" t="s">
        <v>2253</v>
      </c>
      <c r="B2175" s="2">
        <f t="shared" si="66"/>
        <v>40695</v>
      </c>
      <c r="C2175" s="1">
        <f t="shared" si="67"/>
        <v>110.44</v>
      </c>
    </row>
    <row r="2176" spans="1:3">
      <c r="A2176" s="99" t="s">
        <v>2254</v>
      </c>
      <c r="B2176" s="2">
        <f t="shared" si="66"/>
        <v>40695</v>
      </c>
      <c r="C2176" s="1">
        <f t="shared" si="67"/>
        <v>110.09</v>
      </c>
    </row>
    <row r="2177" spans="1:3">
      <c r="A2177" s="99" t="s">
        <v>2255</v>
      </c>
      <c r="B2177" s="2">
        <f t="shared" si="66"/>
        <v>40695</v>
      </c>
      <c r="C2177" s="1">
        <f t="shared" si="67"/>
        <v>110.66</v>
      </c>
    </row>
    <row r="2178" spans="1:3">
      <c r="A2178" s="99" t="s">
        <v>2256</v>
      </c>
      <c r="B2178" s="2">
        <f t="shared" ref="B2178:B2241" si="68">DATE(MID(A2178,19,4),MID(A2178,24,2),"1")</f>
        <v>40695</v>
      </c>
      <c r="C2178" s="1">
        <f t="shared" si="67"/>
        <v>111.93</v>
      </c>
    </row>
    <row r="2179" spans="1:3">
      <c r="A2179" s="99" t="s">
        <v>2257</v>
      </c>
      <c r="B2179" s="2">
        <f t="shared" si="68"/>
        <v>40695</v>
      </c>
      <c r="C2179" s="1">
        <f t="shared" ref="C2179:C2242" si="69">IF(LEN(A2179)=43,_xlfn.NUMBERVALUE(MID(A2179,36,5)),_xlfn.NUMBERVALUE(MID(A2179,36,6)))</f>
        <v>113.43</v>
      </c>
    </row>
    <row r="2180" spans="1:3">
      <c r="A2180" s="99" t="s">
        <v>2258</v>
      </c>
      <c r="B2180" s="2">
        <f t="shared" si="68"/>
        <v>40695</v>
      </c>
      <c r="C2180" s="1">
        <f t="shared" si="69"/>
        <v>113.45</v>
      </c>
    </row>
    <row r="2181" spans="1:3">
      <c r="A2181" s="99" t="s">
        <v>2259</v>
      </c>
      <c r="B2181" s="2">
        <f t="shared" si="68"/>
        <v>40695</v>
      </c>
      <c r="C2181" s="1">
        <f t="shared" si="69"/>
        <v>113.33</v>
      </c>
    </row>
    <row r="2182" spans="1:3">
      <c r="A2182" s="99" t="s">
        <v>2260</v>
      </c>
      <c r="B2182" s="2">
        <f t="shared" si="68"/>
        <v>40695</v>
      </c>
      <c r="C2182" s="1">
        <f t="shared" si="69"/>
        <v>113.59</v>
      </c>
    </row>
    <row r="2183" spans="1:3">
      <c r="A2183" s="99" t="s">
        <v>2261</v>
      </c>
      <c r="B2183" s="2">
        <f t="shared" si="68"/>
        <v>40695</v>
      </c>
      <c r="C2183" s="1">
        <f t="shared" si="69"/>
        <v>112.62</v>
      </c>
    </row>
    <row r="2184" spans="1:3">
      <c r="A2184" s="99" t="s">
        <v>2262</v>
      </c>
      <c r="B2184" s="2">
        <f t="shared" si="68"/>
        <v>40695</v>
      </c>
      <c r="C2184" s="1">
        <f t="shared" si="69"/>
        <v>109.55</v>
      </c>
    </row>
    <row r="2185" spans="1:3">
      <c r="A2185" s="99" t="s">
        <v>2263</v>
      </c>
      <c r="B2185" s="2">
        <f t="shared" si="68"/>
        <v>40695</v>
      </c>
      <c r="C2185" s="1">
        <f t="shared" si="69"/>
        <v>107.51</v>
      </c>
    </row>
    <row r="2186" spans="1:3">
      <c r="A2186" s="99" t="s">
        <v>2264</v>
      </c>
      <c r="B2186" s="2">
        <f t="shared" si="68"/>
        <v>40695</v>
      </c>
      <c r="C2186" s="1">
        <f t="shared" si="69"/>
        <v>107.41</v>
      </c>
    </row>
    <row r="2187" spans="1:3">
      <c r="A2187" s="99" t="s">
        <v>2265</v>
      </c>
      <c r="B2187" s="2">
        <f t="shared" si="68"/>
        <v>40695</v>
      </c>
      <c r="C2187" s="1">
        <f t="shared" si="69"/>
        <v>107.82</v>
      </c>
    </row>
    <row r="2188" spans="1:3">
      <c r="A2188" s="99" t="s">
        <v>2266</v>
      </c>
      <c r="B2188" s="2">
        <f t="shared" si="68"/>
        <v>40695</v>
      </c>
      <c r="C2188" s="1">
        <f t="shared" si="69"/>
        <v>107.96</v>
      </c>
    </row>
    <row r="2189" spans="1:3">
      <c r="A2189" s="99" t="s">
        <v>2267</v>
      </c>
      <c r="B2189" s="2">
        <f t="shared" si="68"/>
        <v>40695</v>
      </c>
      <c r="C2189" s="1">
        <f t="shared" si="69"/>
        <v>106.08</v>
      </c>
    </row>
    <row r="2190" spans="1:3">
      <c r="A2190" s="99" t="s">
        <v>2268</v>
      </c>
      <c r="B2190" s="2">
        <f t="shared" si="68"/>
        <v>40695</v>
      </c>
      <c r="C2190" s="1">
        <f t="shared" si="69"/>
        <v>102.91</v>
      </c>
    </row>
    <row r="2191" spans="1:3">
      <c r="A2191" s="99" t="s">
        <v>2269</v>
      </c>
      <c r="B2191" s="2">
        <f t="shared" si="68"/>
        <v>40695</v>
      </c>
      <c r="C2191" s="1">
        <f t="shared" si="69"/>
        <v>101.55</v>
      </c>
    </row>
    <row r="2192" spans="1:3">
      <c r="A2192" s="99" t="s">
        <v>2270</v>
      </c>
      <c r="B2192" s="2">
        <f t="shared" si="68"/>
        <v>40695</v>
      </c>
      <c r="C2192" s="1">
        <f t="shared" si="69"/>
        <v>103.59</v>
      </c>
    </row>
    <row r="2193" spans="1:3">
      <c r="A2193" s="99" t="s">
        <v>2271</v>
      </c>
      <c r="B2193" s="2">
        <f t="shared" si="68"/>
        <v>40695</v>
      </c>
      <c r="C2193" s="1">
        <f t="shared" si="69"/>
        <v>106.19</v>
      </c>
    </row>
    <row r="2194" spans="1:3">
      <c r="A2194" s="99" t="s">
        <v>2272</v>
      </c>
      <c r="B2194" s="2">
        <f t="shared" si="68"/>
        <v>40695</v>
      </c>
      <c r="C2194" s="1">
        <f t="shared" si="69"/>
        <v>107.5</v>
      </c>
    </row>
    <row r="2195" spans="1:3">
      <c r="A2195" s="99" t="s">
        <v>2273</v>
      </c>
      <c r="B2195" s="2">
        <f t="shared" si="68"/>
        <v>40725</v>
      </c>
      <c r="C2195" s="1">
        <f t="shared" si="69"/>
        <v>106.45</v>
      </c>
    </row>
    <row r="2196" spans="1:3">
      <c r="A2196" s="99" t="s">
        <v>2274</v>
      </c>
      <c r="B2196" s="2">
        <f t="shared" si="68"/>
        <v>40725</v>
      </c>
      <c r="C2196" s="1">
        <f t="shared" si="69"/>
        <v>106.87</v>
      </c>
    </row>
    <row r="2197" spans="1:3">
      <c r="A2197" s="99" t="s">
        <v>2275</v>
      </c>
      <c r="B2197" s="2">
        <f t="shared" si="68"/>
        <v>40725</v>
      </c>
      <c r="C2197" s="1">
        <f t="shared" si="69"/>
        <v>107.12</v>
      </c>
    </row>
    <row r="2198" spans="1:3">
      <c r="A2198" s="99" t="s">
        <v>2276</v>
      </c>
      <c r="B2198" s="2">
        <f t="shared" si="68"/>
        <v>40725</v>
      </c>
      <c r="C2198" s="1">
        <f t="shared" si="69"/>
        <v>108.26</v>
      </c>
    </row>
    <row r="2199" spans="1:3">
      <c r="A2199" s="99" t="s">
        <v>2277</v>
      </c>
      <c r="B2199" s="2">
        <f t="shared" si="68"/>
        <v>40725</v>
      </c>
      <c r="C2199" s="1">
        <f t="shared" si="69"/>
        <v>110.76</v>
      </c>
    </row>
    <row r="2200" spans="1:3">
      <c r="A2200" s="99" t="s">
        <v>2278</v>
      </c>
      <c r="B2200" s="2">
        <f t="shared" si="68"/>
        <v>40725</v>
      </c>
      <c r="C2200" s="1">
        <f t="shared" si="69"/>
        <v>112.68</v>
      </c>
    </row>
    <row r="2201" spans="1:3">
      <c r="A2201" s="99" t="s">
        <v>2279</v>
      </c>
      <c r="B2201" s="2">
        <f t="shared" si="68"/>
        <v>40725</v>
      </c>
      <c r="C2201" s="1">
        <f t="shared" si="69"/>
        <v>111.35</v>
      </c>
    </row>
    <row r="2202" spans="1:3">
      <c r="A2202" s="99" t="s">
        <v>2280</v>
      </c>
      <c r="B2202" s="2">
        <f t="shared" si="68"/>
        <v>40725</v>
      </c>
      <c r="C2202" s="1">
        <f t="shared" si="69"/>
        <v>111.07</v>
      </c>
    </row>
    <row r="2203" spans="1:3">
      <c r="A2203" s="99" t="s">
        <v>2281</v>
      </c>
      <c r="B2203" s="2">
        <f t="shared" si="68"/>
        <v>40725</v>
      </c>
      <c r="C2203" s="1">
        <f t="shared" si="69"/>
        <v>113.25</v>
      </c>
    </row>
    <row r="2204" spans="1:3">
      <c r="A2204" s="99" t="s">
        <v>2282</v>
      </c>
      <c r="B2204" s="2">
        <f t="shared" si="68"/>
        <v>40725</v>
      </c>
      <c r="C2204" s="1">
        <f t="shared" si="69"/>
        <v>112.74</v>
      </c>
    </row>
    <row r="2205" spans="1:3">
      <c r="A2205" s="99" t="s">
        <v>2283</v>
      </c>
      <c r="B2205" s="2">
        <f t="shared" si="68"/>
        <v>40725</v>
      </c>
      <c r="C2205" s="1">
        <f t="shared" si="69"/>
        <v>112.2</v>
      </c>
    </row>
    <row r="2206" spans="1:3">
      <c r="A2206" s="99" t="s">
        <v>2284</v>
      </c>
      <c r="B2206" s="2">
        <f t="shared" si="68"/>
        <v>40725</v>
      </c>
      <c r="C2206" s="1">
        <f t="shared" si="69"/>
        <v>112.31</v>
      </c>
    </row>
    <row r="2207" spans="1:3">
      <c r="A2207" s="99" t="s">
        <v>2285</v>
      </c>
      <c r="B2207" s="2">
        <f t="shared" si="68"/>
        <v>40725</v>
      </c>
      <c r="C2207" s="1">
        <f t="shared" si="69"/>
        <v>112.68</v>
      </c>
    </row>
    <row r="2208" spans="1:3">
      <c r="A2208" s="99" t="s">
        <v>2286</v>
      </c>
      <c r="B2208" s="2">
        <f t="shared" si="68"/>
        <v>40725</v>
      </c>
      <c r="C2208" s="1">
        <f t="shared" si="69"/>
        <v>113.54</v>
      </c>
    </row>
    <row r="2209" spans="1:3">
      <c r="A2209" s="99" t="s">
        <v>2287</v>
      </c>
      <c r="B2209" s="2">
        <f t="shared" si="68"/>
        <v>40725</v>
      </c>
      <c r="C2209" s="1">
        <f t="shared" si="69"/>
        <v>113.2</v>
      </c>
    </row>
    <row r="2210" spans="1:3">
      <c r="A2210" s="99" t="s">
        <v>2288</v>
      </c>
      <c r="B2210" s="2">
        <f t="shared" si="68"/>
        <v>40725</v>
      </c>
      <c r="C2210" s="1">
        <f t="shared" si="69"/>
        <v>113.66</v>
      </c>
    </row>
    <row r="2211" spans="1:3">
      <c r="A2211" s="99" t="s">
        <v>2289</v>
      </c>
      <c r="B2211" s="2">
        <f t="shared" si="68"/>
        <v>40725</v>
      </c>
      <c r="C2211" s="1">
        <f t="shared" si="69"/>
        <v>113.33</v>
      </c>
    </row>
    <row r="2212" spans="1:3">
      <c r="A2212" s="99" t="s">
        <v>2290</v>
      </c>
      <c r="B2212" s="2">
        <f t="shared" si="68"/>
        <v>40725</v>
      </c>
      <c r="C2212" s="1">
        <f t="shared" si="69"/>
        <v>113.65</v>
      </c>
    </row>
    <row r="2213" spans="1:3">
      <c r="A2213" s="99" t="s">
        <v>2291</v>
      </c>
      <c r="B2213" s="2">
        <f t="shared" si="68"/>
        <v>40725</v>
      </c>
      <c r="C2213" s="1">
        <f t="shared" si="69"/>
        <v>113.4</v>
      </c>
    </row>
    <row r="2214" spans="1:3">
      <c r="A2214" s="99" t="s">
        <v>2292</v>
      </c>
      <c r="B2214" s="2">
        <f t="shared" si="68"/>
        <v>40725</v>
      </c>
      <c r="C2214" s="1">
        <f t="shared" si="69"/>
        <v>113.36</v>
      </c>
    </row>
    <row r="2215" spans="1:3">
      <c r="A2215" s="99" t="s">
        <v>2293</v>
      </c>
      <c r="B2215" s="2">
        <f t="shared" si="68"/>
        <v>40725</v>
      </c>
      <c r="C2215" s="1">
        <f t="shared" si="69"/>
        <v>112.18</v>
      </c>
    </row>
    <row r="2216" spans="1:3">
      <c r="A2216" s="99" t="s">
        <v>2294</v>
      </c>
      <c r="B2216" s="2">
        <f t="shared" si="68"/>
        <v>40756</v>
      </c>
      <c r="C2216" s="1">
        <f t="shared" si="69"/>
        <v>113.57</v>
      </c>
    </row>
    <row r="2217" spans="1:3">
      <c r="A2217" s="99" t="s">
        <v>2295</v>
      </c>
      <c r="B2217" s="2">
        <f t="shared" si="68"/>
        <v>40756</v>
      </c>
      <c r="C2217" s="1">
        <f t="shared" si="69"/>
        <v>111.85</v>
      </c>
    </row>
    <row r="2218" spans="1:3">
      <c r="A2218" s="99" t="s">
        <v>2296</v>
      </c>
      <c r="B2218" s="2">
        <f t="shared" si="68"/>
        <v>40756</v>
      </c>
      <c r="C2218" s="1">
        <f t="shared" si="69"/>
        <v>110.55</v>
      </c>
    </row>
    <row r="2219" spans="1:3">
      <c r="A2219" s="99" t="s">
        <v>2297</v>
      </c>
      <c r="B2219" s="2">
        <f t="shared" si="68"/>
        <v>40756</v>
      </c>
      <c r="C2219" s="1">
        <f t="shared" si="69"/>
        <v>107.48</v>
      </c>
    </row>
    <row r="2220" spans="1:3">
      <c r="A2220" s="99" t="s">
        <v>2298</v>
      </c>
      <c r="B2220" s="2">
        <f t="shared" si="68"/>
        <v>40756</v>
      </c>
      <c r="C2220" s="1">
        <f t="shared" si="69"/>
        <v>103.3</v>
      </c>
    </row>
    <row r="2221" spans="1:3">
      <c r="A2221" s="99" t="s">
        <v>2299</v>
      </c>
      <c r="B2221" s="2">
        <f t="shared" si="68"/>
        <v>40756</v>
      </c>
      <c r="C2221" s="1">
        <f t="shared" si="69"/>
        <v>102.37</v>
      </c>
    </row>
    <row r="2222" spans="1:3">
      <c r="A2222" s="99" t="s">
        <v>2300</v>
      </c>
      <c r="B2222" s="2">
        <f t="shared" si="68"/>
        <v>40756</v>
      </c>
      <c r="C2222" s="1">
        <f t="shared" si="69"/>
        <v>101.53</v>
      </c>
    </row>
    <row r="2223" spans="1:3">
      <c r="A2223" s="99" t="s">
        <v>2301</v>
      </c>
      <c r="B2223" s="2">
        <f t="shared" si="68"/>
        <v>40756</v>
      </c>
      <c r="C2223" s="1">
        <f t="shared" si="69"/>
        <v>101.2</v>
      </c>
    </row>
    <row r="2224" spans="1:3">
      <c r="A2224" s="99" t="s">
        <v>2302</v>
      </c>
      <c r="B2224" s="2">
        <f t="shared" si="68"/>
        <v>40756</v>
      </c>
      <c r="C2224" s="1">
        <f t="shared" si="69"/>
        <v>103.29</v>
      </c>
    </row>
    <row r="2225" spans="1:3">
      <c r="A2225" s="99" t="s">
        <v>2303</v>
      </c>
      <c r="B2225" s="2">
        <f t="shared" si="68"/>
        <v>40756</v>
      </c>
      <c r="C2225" s="1">
        <f t="shared" si="69"/>
        <v>103.81</v>
      </c>
    </row>
    <row r="2226" spans="1:3">
      <c r="A2226" s="99" t="s">
        <v>2304</v>
      </c>
      <c r="B2226" s="2">
        <f t="shared" si="68"/>
        <v>40756</v>
      </c>
      <c r="C2226" s="1">
        <f t="shared" si="69"/>
        <v>104.78</v>
      </c>
    </row>
    <row r="2227" spans="1:3">
      <c r="A2227" s="99" t="s">
        <v>2305</v>
      </c>
      <c r="B2227" s="2">
        <f t="shared" si="68"/>
        <v>40756</v>
      </c>
      <c r="C2227" s="1">
        <f t="shared" si="69"/>
        <v>105.42</v>
      </c>
    </row>
    <row r="2228" spans="1:3">
      <c r="A2228" s="99" t="s">
        <v>2306</v>
      </c>
      <c r="B2228" s="2">
        <f t="shared" si="68"/>
        <v>40756</v>
      </c>
      <c r="C2228" s="1">
        <f t="shared" si="69"/>
        <v>106.88</v>
      </c>
    </row>
    <row r="2229" spans="1:3">
      <c r="A2229" s="99" t="s">
        <v>2307</v>
      </c>
      <c r="B2229" s="2">
        <f t="shared" si="68"/>
        <v>40756</v>
      </c>
      <c r="C2229" s="1">
        <f t="shared" si="69"/>
        <v>105.42</v>
      </c>
    </row>
    <row r="2230" spans="1:3">
      <c r="A2230" s="99" t="s">
        <v>2308</v>
      </c>
      <c r="B2230" s="2">
        <f t="shared" si="68"/>
        <v>40756</v>
      </c>
      <c r="C2230" s="1">
        <f t="shared" si="69"/>
        <v>103.36</v>
      </c>
    </row>
    <row r="2231" spans="1:3">
      <c r="A2231" s="99" t="s">
        <v>2309</v>
      </c>
      <c r="B2231" s="2">
        <f t="shared" si="68"/>
        <v>40756</v>
      </c>
      <c r="C2231" s="1">
        <f t="shared" si="69"/>
        <v>103.84</v>
      </c>
    </row>
    <row r="2232" spans="1:3">
      <c r="A2232" s="99" t="s">
        <v>2310</v>
      </c>
      <c r="B2232" s="2">
        <f t="shared" si="68"/>
        <v>40756</v>
      </c>
      <c r="C2232" s="1">
        <f t="shared" si="69"/>
        <v>105.91</v>
      </c>
    </row>
    <row r="2233" spans="1:3">
      <c r="A2233" s="99" t="s">
        <v>2311</v>
      </c>
      <c r="B2233" s="2">
        <f t="shared" si="68"/>
        <v>40756</v>
      </c>
      <c r="C2233" s="1">
        <f t="shared" si="69"/>
        <v>106.53</v>
      </c>
    </row>
    <row r="2234" spans="1:3">
      <c r="A2234" s="99" t="s">
        <v>2312</v>
      </c>
      <c r="B2234" s="2">
        <f t="shared" si="68"/>
        <v>40756</v>
      </c>
      <c r="C2234" s="1">
        <f t="shared" si="69"/>
        <v>107.61</v>
      </c>
    </row>
    <row r="2235" spans="1:3">
      <c r="A2235" s="99" t="s">
        <v>2313</v>
      </c>
      <c r="B2235" s="2">
        <f t="shared" si="68"/>
        <v>40756</v>
      </c>
      <c r="C2235" s="1">
        <f t="shared" si="69"/>
        <v>107.52</v>
      </c>
    </row>
    <row r="2236" spans="1:3">
      <c r="A2236" s="99" t="s">
        <v>2314</v>
      </c>
      <c r="B2236" s="2">
        <f t="shared" si="68"/>
        <v>40756</v>
      </c>
      <c r="C2236" s="1">
        <f t="shared" si="69"/>
        <v>108.36</v>
      </c>
    </row>
    <row r="2237" spans="1:3">
      <c r="A2237" s="99" t="s">
        <v>2315</v>
      </c>
      <c r="B2237" s="2">
        <f t="shared" si="68"/>
        <v>40756</v>
      </c>
      <c r="C2237" s="1">
        <f t="shared" si="69"/>
        <v>109.48</v>
      </c>
    </row>
    <row r="2238" spans="1:3">
      <c r="A2238" s="99" t="s">
        <v>2316</v>
      </c>
      <c r="B2238" s="2">
        <f t="shared" si="68"/>
        <v>40756</v>
      </c>
      <c r="C2238" s="1">
        <f t="shared" si="69"/>
        <v>111.4</v>
      </c>
    </row>
    <row r="2239" spans="1:3">
      <c r="A2239" s="99" t="s">
        <v>2317</v>
      </c>
      <c r="B2239" s="2">
        <f t="shared" si="68"/>
        <v>40787</v>
      </c>
      <c r="C2239" s="1">
        <f t="shared" si="69"/>
        <v>111.21</v>
      </c>
    </row>
    <row r="2240" spans="1:3">
      <c r="A2240" s="99" t="s">
        <v>2318</v>
      </c>
      <c r="B2240" s="2">
        <f t="shared" si="68"/>
        <v>40787</v>
      </c>
      <c r="C2240" s="1">
        <f t="shared" si="69"/>
        <v>110.37</v>
      </c>
    </row>
    <row r="2241" spans="1:3">
      <c r="A2241" s="99" t="s">
        <v>2319</v>
      </c>
      <c r="B2241" s="2">
        <f t="shared" si="68"/>
        <v>40787</v>
      </c>
      <c r="C2241" s="1">
        <f t="shared" si="69"/>
        <v>108.42</v>
      </c>
    </row>
    <row r="2242" spans="1:3">
      <c r="A2242" s="99" t="s">
        <v>2320</v>
      </c>
      <c r="B2242" s="2">
        <f t="shared" ref="B2242:B2305" si="70">DATE(MID(A2242,19,4),MID(A2242,24,2),"1")</f>
        <v>40787</v>
      </c>
      <c r="C2242" s="1">
        <f t="shared" si="69"/>
        <v>108.32</v>
      </c>
    </row>
    <row r="2243" spans="1:3">
      <c r="A2243" s="99" t="s">
        <v>2321</v>
      </c>
      <c r="B2243" s="2">
        <f t="shared" si="70"/>
        <v>40787</v>
      </c>
      <c r="C2243" s="1">
        <f t="shared" ref="C2243:C2306" si="71">IF(LEN(A2243)=43,_xlfn.NUMBERVALUE(MID(A2243,36,5)),_xlfn.NUMBERVALUE(MID(A2243,36,6)))</f>
        <v>111.33</v>
      </c>
    </row>
    <row r="2244" spans="1:3">
      <c r="A2244" s="99" t="s">
        <v>2322</v>
      </c>
      <c r="B2244" s="2">
        <f t="shared" si="70"/>
        <v>40787</v>
      </c>
      <c r="C2244" s="1">
        <f t="shared" si="71"/>
        <v>112.15</v>
      </c>
    </row>
    <row r="2245" spans="1:3">
      <c r="A2245" s="99" t="s">
        <v>2323</v>
      </c>
      <c r="B2245" s="2">
        <f t="shared" si="70"/>
        <v>40787</v>
      </c>
      <c r="C2245" s="1">
        <f t="shared" si="71"/>
        <v>110.4</v>
      </c>
    </row>
    <row r="2246" spans="1:3">
      <c r="A2246" s="99" t="s">
        <v>2324</v>
      </c>
      <c r="B2246" s="2">
        <f t="shared" si="70"/>
        <v>40787</v>
      </c>
      <c r="C2246" s="1">
        <f t="shared" si="71"/>
        <v>107.86</v>
      </c>
    </row>
    <row r="2247" spans="1:3">
      <c r="A2247" s="99" t="s">
        <v>2325</v>
      </c>
      <c r="B2247" s="2">
        <f t="shared" si="70"/>
        <v>40787</v>
      </c>
      <c r="C2247" s="1">
        <f t="shared" si="71"/>
        <v>108.42</v>
      </c>
    </row>
    <row r="2248" spans="1:3">
      <c r="A2248" s="99" t="s">
        <v>2326</v>
      </c>
      <c r="B2248" s="2">
        <f t="shared" si="70"/>
        <v>40787</v>
      </c>
      <c r="C2248" s="1">
        <f t="shared" si="71"/>
        <v>107.91</v>
      </c>
    </row>
    <row r="2249" spans="1:3">
      <c r="A2249" s="99" t="s">
        <v>2327</v>
      </c>
      <c r="B2249" s="2">
        <f t="shared" si="70"/>
        <v>40787</v>
      </c>
      <c r="C2249" s="1">
        <f t="shared" si="71"/>
        <v>109.58</v>
      </c>
    </row>
    <row r="2250" spans="1:3">
      <c r="A2250" s="99" t="s">
        <v>2328</v>
      </c>
      <c r="B2250" s="2">
        <f t="shared" si="70"/>
        <v>40787</v>
      </c>
      <c r="C2250" s="1">
        <f t="shared" si="71"/>
        <v>110.69</v>
      </c>
    </row>
    <row r="2251" spans="1:3">
      <c r="A2251" s="99" t="s">
        <v>2329</v>
      </c>
      <c r="B2251" s="2">
        <f t="shared" si="70"/>
        <v>40787</v>
      </c>
      <c r="C2251" s="1">
        <f t="shared" si="71"/>
        <v>108.68</v>
      </c>
    </row>
    <row r="2252" spans="1:3">
      <c r="A2252" s="99" t="s">
        <v>2330</v>
      </c>
      <c r="B2252" s="2">
        <f t="shared" si="70"/>
        <v>40787</v>
      </c>
      <c r="C2252" s="1">
        <f t="shared" si="71"/>
        <v>108.29</v>
      </c>
    </row>
    <row r="2253" spans="1:3">
      <c r="A2253" s="99" t="s">
        <v>2331</v>
      </c>
      <c r="B2253" s="2">
        <f t="shared" si="70"/>
        <v>40787</v>
      </c>
      <c r="C2253" s="1">
        <f t="shared" si="71"/>
        <v>108.99</v>
      </c>
    </row>
    <row r="2254" spans="1:3">
      <c r="A2254" s="99" t="s">
        <v>2332</v>
      </c>
      <c r="B2254" s="2">
        <f t="shared" si="70"/>
        <v>40787</v>
      </c>
      <c r="C2254" s="1">
        <f t="shared" si="71"/>
        <v>105.11</v>
      </c>
    </row>
    <row r="2255" spans="1:3">
      <c r="A2255" s="99" t="s">
        <v>2333</v>
      </c>
      <c r="B2255" s="2">
        <f t="shared" si="70"/>
        <v>40787</v>
      </c>
      <c r="C2255" s="1">
        <f t="shared" si="71"/>
        <v>104.37</v>
      </c>
    </row>
    <row r="2256" spans="1:3">
      <c r="A2256" s="99" t="s">
        <v>2334</v>
      </c>
      <c r="B2256" s="2">
        <f t="shared" si="70"/>
        <v>40787</v>
      </c>
      <c r="C2256" s="1">
        <f t="shared" si="71"/>
        <v>101.81</v>
      </c>
    </row>
    <row r="2257" spans="1:3">
      <c r="A2257" s="99" t="s">
        <v>2335</v>
      </c>
      <c r="B2257" s="2">
        <f t="shared" si="70"/>
        <v>40787</v>
      </c>
      <c r="C2257" s="1">
        <f t="shared" si="71"/>
        <v>104.53</v>
      </c>
    </row>
    <row r="2258" spans="1:3">
      <c r="A2258" s="99" t="s">
        <v>2336</v>
      </c>
      <c r="B2258" s="2">
        <f t="shared" si="70"/>
        <v>40787</v>
      </c>
      <c r="C2258" s="1">
        <f t="shared" si="71"/>
        <v>104.34</v>
      </c>
    </row>
    <row r="2259" spans="1:3">
      <c r="A2259" s="99" t="s">
        <v>2337</v>
      </c>
      <c r="B2259" s="2">
        <f t="shared" si="70"/>
        <v>40787</v>
      </c>
      <c r="C2259" s="1">
        <f t="shared" si="71"/>
        <v>103.11</v>
      </c>
    </row>
    <row r="2260" spans="1:3">
      <c r="A2260" s="99" t="s">
        <v>2338</v>
      </c>
      <c r="B2260" s="2">
        <f t="shared" si="70"/>
        <v>40787</v>
      </c>
      <c r="C2260" s="1">
        <f t="shared" si="71"/>
        <v>101.57</v>
      </c>
    </row>
    <row r="2261" spans="1:3">
      <c r="A2261" s="99" t="s">
        <v>2339</v>
      </c>
      <c r="B2261" s="2">
        <f t="shared" si="70"/>
        <v>40817</v>
      </c>
      <c r="C2261" s="1">
        <f t="shared" si="71"/>
        <v>99.71</v>
      </c>
    </row>
    <row r="2262" spans="1:3">
      <c r="A2262" s="99" t="s">
        <v>2340</v>
      </c>
      <c r="B2262" s="2">
        <f t="shared" si="70"/>
        <v>40817</v>
      </c>
      <c r="C2262" s="1">
        <f t="shared" si="71"/>
        <v>98.59</v>
      </c>
    </row>
    <row r="2263" spans="1:3">
      <c r="A2263" s="99" t="s">
        <v>2341</v>
      </c>
      <c r="B2263" s="2">
        <f t="shared" si="70"/>
        <v>40817</v>
      </c>
      <c r="C2263" s="1">
        <f t="shared" si="71"/>
        <v>99.9</v>
      </c>
    </row>
    <row r="2264" spans="1:3">
      <c r="A2264" s="99" t="s">
        <v>2342</v>
      </c>
      <c r="B2264" s="2">
        <f t="shared" si="70"/>
        <v>40817</v>
      </c>
      <c r="C2264" s="1">
        <f t="shared" si="71"/>
        <v>101.63</v>
      </c>
    </row>
    <row r="2265" spans="1:3">
      <c r="A2265" s="99" t="s">
        <v>2343</v>
      </c>
      <c r="B2265" s="2">
        <f t="shared" si="70"/>
        <v>40817</v>
      </c>
      <c r="C2265" s="1">
        <f t="shared" si="71"/>
        <v>103.22</v>
      </c>
    </row>
    <row r="2266" spans="1:3">
      <c r="A2266" s="99" t="s">
        <v>2344</v>
      </c>
      <c r="B2266" s="2">
        <f t="shared" si="70"/>
        <v>40817</v>
      </c>
      <c r="C2266" s="1">
        <f t="shared" si="71"/>
        <v>104.67</v>
      </c>
    </row>
    <row r="2267" spans="1:3">
      <c r="A2267" s="99" t="s">
        <v>2345</v>
      </c>
      <c r="B2267" s="2">
        <f t="shared" si="70"/>
        <v>40817</v>
      </c>
      <c r="C2267" s="1">
        <f t="shared" si="71"/>
        <v>105.61</v>
      </c>
    </row>
    <row r="2268" spans="1:3">
      <c r="A2268" s="99" t="s">
        <v>2346</v>
      </c>
      <c r="B2268" s="2">
        <f t="shared" si="70"/>
        <v>40817</v>
      </c>
      <c r="C2268" s="1">
        <f t="shared" si="71"/>
        <v>107.68</v>
      </c>
    </row>
    <row r="2269" spans="1:3">
      <c r="A2269" s="99" t="s">
        <v>2347</v>
      </c>
      <c r="B2269" s="2">
        <f t="shared" si="70"/>
        <v>40817</v>
      </c>
      <c r="C2269" s="1">
        <f t="shared" si="71"/>
        <v>107.05</v>
      </c>
    </row>
    <row r="2270" spans="1:3">
      <c r="A2270" s="99" t="s">
        <v>2348</v>
      </c>
      <c r="B2270" s="2">
        <f t="shared" si="70"/>
        <v>40817</v>
      </c>
      <c r="C2270" s="1">
        <f t="shared" si="71"/>
        <v>109.01</v>
      </c>
    </row>
    <row r="2271" spans="1:3">
      <c r="A2271" s="99" t="s">
        <v>2349</v>
      </c>
      <c r="B2271" s="2">
        <f t="shared" si="70"/>
        <v>40817</v>
      </c>
      <c r="C2271" s="1">
        <f t="shared" si="71"/>
        <v>110.13</v>
      </c>
    </row>
    <row r="2272" spans="1:3">
      <c r="A2272" s="99" t="s">
        <v>2350</v>
      </c>
      <c r="B2272" s="2">
        <f t="shared" si="70"/>
        <v>40817</v>
      </c>
      <c r="C2272" s="1">
        <f t="shared" si="71"/>
        <v>107.94</v>
      </c>
    </row>
    <row r="2273" spans="1:3">
      <c r="A2273" s="99" t="s">
        <v>2351</v>
      </c>
      <c r="B2273" s="2">
        <f t="shared" si="70"/>
        <v>40817</v>
      </c>
      <c r="C2273" s="1">
        <f t="shared" si="71"/>
        <v>108.65</v>
      </c>
    </row>
    <row r="2274" spans="1:3">
      <c r="A2274" s="99" t="s">
        <v>2352</v>
      </c>
      <c r="B2274" s="2">
        <f t="shared" si="70"/>
        <v>40817</v>
      </c>
      <c r="C2274" s="1">
        <f t="shared" si="71"/>
        <v>107.19</v>
      </c>
    </row>
    <row r="2275" spans="1:3">
      <c r="A2275" s="99" t="s">
        <v>2353</v>
      </c>
      <c r="B2275" s="2">
        <f t="shared" si="70"/>
        <v>40817</v>
      </c>
      <c r="C2275" s="1">
        <f t="shared" si="71"/>
        <v>108.31</v>
      </c>
    </row>
    <row r="2276" spans="1:3">
      <c r="A2276" s="99" t="s">
        <v>2354</v>
      </c>
      <c r="B2276" s="2">
        <f t="shared" si="70"/>
        <v>40817</v>
      </c>
      <c r="C2276" s="1">
        <f t="shared" si="71"/>
        <v>109.11</v>
      </c>
    </row>
    <row r="2277" spans="1:3">
      <c r="A2277" s="99" t="s">
        <v>2355</v>
      </c>
      <c r="B2277" s="2">
        <f t="shared" si="70"/>
        <v>40817</v>
      </c>
      <c r="C2277" s="1">
        <f t="shared" si="71"/>
        <v>109.47</v>
      </c>
    </row>
    <row r="2278" spans="1:3">
      <c r="A2278" s="99" t="s">
        <v>2356</v>
      </c>
      <c r="B2278" s="2">
        <f t="shared" si="70"/>
        <v>40817</v>
      </c>
      <c r="C2278" s="1">
        <f t="shared" si="71"/>
        <v>108.83</v>
      </c>
    </row>
    <row r="2279" spans="1:3">
      <c r="A2279" s="99" t="s">
        <v>2357</v>
      </c>
      <c r="B2279" s="2">
        <f t="shared" si="70"/>
        <v>40817</v>
      </c>
      <c r="C2279" s="1">
        <f t="shared" si="71"/>
        <v>109.09</v>
      </c>
    </row>
    <row r="2280" spans="1:3">
      <c r="A2280" s="99" t="s">
        <v>2358</v>
      </c>
      <c r="B2280" s="2">
        <f t="shared" si="70"/>
        <v>40817</v>
      </c>
      <c r="C2280" s="1">
        <f t="shared" si="71"/>
        <v>109.15</v>
      </c>
    </row>
    <row r="2281" spans="1:3">
      <c r="A2281" s="99" t="s">
        <v>2359</v>
      </c>
      <c r="B2281" s="2">
        <f t="shared" si="70"/>
        <v>40817</v>
      </c>
      <c r="C2281" s="1">
        <f t="shared" si="71"/>
        <v>107.12</v>
      </c>
    </row>
    <row r="2282" spans="1:3">
      <c r="A2282" s="99" t="s">
        <v>2360</v>
      </c>
      <c r="B2282" s="2">
        <f t="shared" si="70"/>
        <v>40848</v>
      </c>
      <c r="C2282" s="1">
        <f t="shared" si="71"/>
        <v>106.35</v>
      </c>
    </row>
    <row r="2283" spans="1:3">
      <c r="A2283" s="99" t="s">
        <v>2361</v>
      </c>
      <c r="B2283" s="2">
        <f t="shared" si="70"/>
        <v>40848</v>
      </c>
      <c r="C2283" s="1">
        <f t="shared" si="71"/>
        <v>108.65</v>
      </c>
    </row>
    <row r="2284" spans="1:3">
      <c r="A2284" s="99" t="s">
        <v>2362</v>
      </c>
      <c r="B2284" s="2">
        <f t="shared" si="70"/>
        <v>40848</v>
      </c>
      <c r="C2284" s="1">
        <f t="shared" si="71"/>
        <v>107.95</v>
      </c>
    </row>
    <row r="2285" spans="1:3">
      <c r="A2285" s="99" t="s">
        <v>2363</v>
      </c>
      <c r="B2285" s="2">
        <f t="shared" si="70"/>
        <v>40848</v>
      </c>
      <c r="C2285" s="1">
        <f t="shared" si="71"/>
        <v>109.96</v>
      </c>
    </row>
    <row r="2286" spans="1:3">
      <c r="A2286" s="99" t="s">
        <v>2364</v>
      </c>
      <c r="B2286" s="2">
        <f t="shared" si="70"/>
        <v>40848</v>
      </c>
      <c r="C2286" s="1">
        <f t="shared" si="71"/>
        <v>111.08</v>
      </c>
    </row>
    <row r="2287" spans="1:3">
      <c r="A2287" s="99" t="s">
        <v>2365</v>
      </c>
      <c r="B2287" s="2">
        <f t="shared" si="70"/>
        <v>40848</v>
      </c>
      <c r="C2287" s="1">
        <f t="shared" si="71"/>
        <v>113.79</v>
      </c>
    </row>
    <row r="2288" spans="1:3">
      <c r="A2288" s="99" t="s">
        <v>2366</v>
      </c>
      <c r="B2288" s="2">
        <f t="shared" si="70"/>
        <v>40848</v>
      </c>
      <c r="C2288" s="1">
        <f t="shared" si="71"/>
        <v>113.13</v>
      </c>
    </row>
    <row r="2289" spans="1:3">
      <c r="A2289" s="99" t="s">
        <v>2367</v>
      </c>
      <c r="B2289" s="2">
        <f t="shared" si="70"/>
        <v>40848</v>
      </c>
      <c r="C2289" s="1">
        <f t="shared" si="71"/>
        <v>111.67</v>
      </c>
    </row>
    <row r="2290" spans="1:3">
      <c r="A2290" s="99" t="s">
        <v>2368</v>
      </c>
      <c r="B2290" s="2">
        <f t="shared" si="70"/>
        <v>40848</v>
      </c>
      <c r="C2290" s="1">
        <f t="shared" si="71"/>
        <v>113.01</v>
      </c>
    </row>
    <row r="2291" spans="1:3">
      <c r="A2291" s="99" t="s">
        <v>2369</v>
      </c>
      <c r="B2291" s="2">
        <f t="shared" si="70"/>
        <v>40848</v>
      </c>
      <c r="C2291" s="1">
        <f t="shared" si="71"/>
        <v>112.69</v>
      </c>
    </row>
    <row r="2292" spans="1:3">
      <c r="A2292" s="99" t="s">
        <v>2370</v>
      </c>
      <c r="B2292" s="2">
        <f t="shared" si="70"/>
        <v>40848</v>
      </c>
      <c r="C2292" s="1">
        <f t="shared" si="71"/>
        <v>112.19</v>
      </c>
    </row>
    <row r="2293" spans="1:3">
      <c r="A2293" s="99" t="s">
        <v>2371</v>
      </c>
      <c r="B2293" s="2">
        <f t="shared" si="70"/>
        <v>40848</v>
      </c>
      <c r="C2293" s="1">
        <f t="shared" si="71"/>
        <v>112.26</v>
      </c>
    </row>
    <row r="2294" spans="1:3">
      <c r="A2294" s="99" t="s">
        <v>2372</v>
      </c>
      <c r="B2294" s="2">
        <f t="shared" si="70"/>
        <v>40848</v>
      </c>
      <c r="C2294" s="1">
        <f t="shared" si="71"/>
        <v>110.82</v>
      </c>
    </row>
    <row r="2295" spans="1:3">
      <c r="A2295" s="99" t="s">
        <v>2373</v>
      </c>
      <c r="B2295" s="2">
        <f t="shared" si="70"/>
        <v>40848</v>
      </c>
      <c r="C2295" s="1">
        <f t="shared" si="71"/>
        <v>109.12</v>
      </c>
    </row>
    <row r="2296" spans="1:3">
      <c r="A2296" s="99" t="s">
        <v>2374</v>
      </c>
      <c r="B2296" s="2">
        <f t="shared" si="70"/>
        <v>40848</v>
      </c>
      <c r="C2296" s="1">
        <f t="shared" si="71"/>
        <v>107.74</v>
      </c>
    </row>
    <row r="2297" spans="1:3">
      <c r="A2297" s="99" t="s">
        <v>2375</v>
      </c>
      <c r="B2297" s="2">
        <f t="shared" si="70"/>
        <v>40848</v>
      </c>
      <c r="C2297" s="1">
        <f t="shared" si="71"/>
        <v>108.34</v>
      </c>
    </row>
    <row r="2298" spans="1:3">
      <c r="A2298" s="99" t="s">
        <v>2376</v>
      </c>
      <c r="B2298" s="2">
        <f t="shared" si="70"/>
        <v>40848</v>
      </c>
      <c r="C2298" s="1">
        <f t="shared" si="71"/>
        <v>108.32</v>
      </c>
    </row>
    <row r="2299" spans="1:3">
      <c r="A2299" s="99" t="s">
        <v>2377</v>
      </c>
      <c r="B2299" s="2">
        <f t="shared" si="70"/>
        <v>40848</v>
      </c>
      <c r="C2299" s="1">
        <f t="shared" si="71"/>
        <v>108.1</v>
      </c>
    </row>
    <row r="2300" spans="1:3">
      <c r="A2300" s="99" t="s">
        <v>2378</v>
      </c>
      <c r="B2300" s="2">
        <f t="shared" si="70"/>
        <v>40848</v>
      </c>
      <c r="C2300" s="1">
        <f t="shared" si="71"/>
        <v>107.73</v>
      </c>
    </row>
    <row r="2301" spans="1:3">
      <c r="A2301" s="99" t="s">
        <v>2379</v>
      </c>
      <c r="B2301" s="2">
        <f t="shared" si="70"/>
        <v>40848</v>
      </c>
      <c r="C2301" s="1">
        <f t="shared" si="71"/>
        <v>108.75</v>
      </c>
    </row>
    <row r="2302" spans="1:3">
      <c r="A2302" s="99" t="s">
        <v>2380</v>
      </c>
      <c r="B2302" s="2">
        <f t="shared" si="70"/>
        <v>40848</v>
      </c>
      <c r="C2302" s="1">
        <f t="shared" si="71"/>
        <v>109.74</v>
      </c>
    </row>
    <row r="2303" spans="1:3">
      <c r="A2303" s="99" t="s">
        <v>2381</v>
      </c>
      <c r="B2303" s="2">
        <f t="shared" si="70"/>
        <v>40848</v>
      </c>
      <c r="C2303" s="1">
        <f t="shared" si="71"/>
        <v>110.38</v>
      </c>
    </row>
    <row r="2304" spans="1:3">
      <c r="A2304" s="99" t="s">
        <v>2382</v>
      </c>
      <c r="B2304" s="2">
        <f t="shared" si="70"/>
        <v>40878</v>
      </c>
      <c r="C2304" s="1">
        <f t="shared" si="71"/>
        <v>109.36</v>
      </c>
    </row>
    <row r="2305" spans="1:3">
      <c r="A2305" s="99" t="s">
        <v>2383</v>
      </c>
      <c r="B2305" s="2">
        <f t="shared" si="70"/>
        <v>40878</v>
      </c>
      <c r="C2305" s="1">
        <f t="shared" si="71"/>
        <v>109.61</v>
      </c>
    </row>
    <row r="2306" spans="1:3">
      <c r="A2306" s="99" t="s">
        <v>2384</v>
      </c>
      <c r="B2306" s="2">
        <f t="shared" ref="B2306:B2369" si="72">DATE(MID(A2306,19,4),MID(A2306,24,2),"1")</f>
        <v>40878</v>
      </c>
      <c r="C2306" s="1">
        <f t="shared" si="71"/>
        <v>110.3</v>
      </c>
    </row>
    <row r="2307" spans="1:3">
      <c r="A2307" s="99" t="s">
        <v>2385</v>
      </c>
      <c r="B2307" s="2">
        <f t="shared" si="72"/>
        <v>40878</v>
      </c>
      <c r="C2307" s="1">
        <f t="shared" ref="C2307:C2370" si="73">IF(LEN(A2307)=43,_xlfn.NUMBERVALUE(MID(A2307,36,5)),_xlfn.NUMBERVALUE(MID(A2307,36,6)))</f>
        <v>109.49</v>
      </c>
    </row>
    <row r="2308" spans="1:3">
      <c r="A2308" s="99" t="s">
        <v>2386</v>
      </c>
      <c r="B2308" s="2">
        <f t="shared" si="72"/>
        <v>40878</v>
      </c>
      <c r="C2308" s="1">
        <f t="shared" si="73"/>
        <v>110.05</v>
      </c>
    </row>
    <row r="2309" spans="1:3">
      <c r="A2309" s="99" t="s">
        <v>2387</v>
      </c>
      <c r="B2309" s="2">
        <f t="shared" si="72"/>
        <v>40878</v>
      </c>
      <c r="C2309" s="1">
        <f t="shared" si="73"/>
        <v>108.98</v>
      </c>
    </row>
    <row r="2310" spans="1:3">
      <c r="A2310" s="99" t="s">
        <v>2388</v>
      </c>
      <c r="B2310" s="2">
        <f t="shared" si="72"/>
        <v>40878</v>
      </c>
      <c r="C2310" s="1">
        <f t="shared" si="73"/>
        <v>107.45</v>
      </c>
    </row>
    <row r="2311" spans="1:3">
      <c r="A2311" s="99" t="s">
        <v>2389</v>
      </c>
      <c r="B2311" s="2">
        <f t="shared" si="72"/>
        <v>40878</v>
      </c>
      <c r="C2311" s="1">
        <f t="shared" si="73"/>
        <v>107.33</v>
      </c>
    </row>
    <row r="2312" spans="1:3">
      <c r="A2312" s="99" t="s">
        <v>2390</v>
      </c>
      <c r="B2312" s="2">
        <f t="shared" si="72"/>
        <v>40878</v>
      </c>
      <c r="C2312" s="1">
        <f t="shared" si="73"/>
        <v>107.65</v>
      </c>
    </row>
    <row r="2313" spans="1:3">
      <c r="A2313" s="99" t="s">
        <v>2391</v>
      </c>
      <c r="B2313" s="2">
        <f t="shared" si="72"/>
        <v>40878</v>
      </c>
      <c r="C2313" s="1">
        <f t="shared" si="73"/>
        <v>106.88</v>
      </c>
    </row>
    <row r="2314" spans="1:3">
      <c r="A2314" s="99" t="s">
        <v>2392</v>
      </c>
      <c r="B2314" s="2">
        <f t="shared" si="72"/>
        <v>40878</v>
      </c>
      <c r="C2314" s="1">
        <f t="shared" si="73"/>
        <v>104.6</v>
      </c>
    </row>
    <row r="2315" spans="1:3">
      <c r="A2315" s="99" t="s">
        <v>2393</v>
      </c>
      <c r="B2315" s="2">
        <f t="shared" si="72"/>
        <v>40878</v>
      </c>
      <c r="C2315" s="1">
        <f t="shared" si="73"/>
        <v>103.57</v>
      </c>
    </row>
    <row r="2316" spans="1:3">
      <c r="A2316" s="99" t="s">
        <v>2394</v>
      </c>
      <c r="B2316" s="2">
        <f t="shared" si="72"/>
        <v>40878</v>
      </c>
      <c r="C2316" s="1">
        <f t="shared" si="73"/>
        <v>102.91</v>
      </c>
    </row>
    <row r="2317" spans="1:3">
      <c r="A2317" s="99" t="s">
        <v>2395</v>
      </c>
      <c r="B2317" s="2">
        <f t="shared" si="72"/>
        <v>40878</v>
      </c>
      <c r="C2317" s="1">
        <f t="shared" si="73"/>
        <v>105.05</v>
      </c>
    </row>
    <row r="2318" spans="1:3">
      <c r="A2318" s="99" t="s">
        <v>2396</v>
      </c>
      <c r="B2318" s="2">
        <f t="shared" si="72"/>
        <v>40878</v>
      </c>
      <c r="C2318" s="1">
        <f t="shared" si="73"/>
        <v>106.98</v>
      </c>
    </row>
    <row r="2319" spans="1:3">
      <c r="A2319" s="99" t="s">
        <v>2397</v>
      </c>
      <c r="B2319" s="2">
        <f t="shared" si="72"/>
        <v>40878</v>
      </c>
      <c r="C2319" s="1">
        <f t="shared" si="73"/>
        <v>107.49</v>
      </c>
    </row>
    <row r="2320" spans="1:3">
      <c r="A2320" s="99" t="s">
        <v>2398</v>
      </c>
      <c r="B2320" s="2">
        <f t="shared" si="72"/>
        <v>40878</v>
      </c>
      <c r="C2320" s="1">
        <f t="shared" si="73"/>
        <v>107.65</v>
      </c>
    </row>
    <row r="2321" spans="1:3">
      <c r="A2321" s="99" t="s">
        <v>2399</v>
      </c>
      <c r="B2321" s="2">
        <f t="shared" si="72"/>
        <v>40878</v>
      </c>
      <c r="C2321" s="1">
        <f t="shared" si="73"/>
        <v>107.77</v>
      </c>
    </row>
    <row r="2322" spans="1:3">
      <c r="A2322" s="99" t="s">
        <v>2400</v>
      </c>
      <c r="B2322" s="2">
        <f t="shared" si="72"/>
        <v>40878</v>
      </c>
      <c r="C2322" s="1">
        <f t="shared" si="73"/>
        <v>107.52</v>
      </c>
    </row>
    <row r="2323" spans="1:3">
      <c r="A2323" s="99" t="s">
        <v>2401</v>
      </c>
      <c r="B2323" s="2">
        <f t="shared" si="72"/>
        <v>40878</v>
      </c>
      <c r="C2323" s="1">
        <f t="shared" si="73"/>
        <v>106.75</v>
      </c>
    </row>
    <row r="2324" spans="1:3">
      <c r="A2324" s="99" t="s">
        <v>2402</v>
      </c>
      <c r="B2324" s="2">
        <f t="shared" si="72"/>
        <v>40878</v>
      </c>
      <c r="C2324" s="1">
        <f t="shared" si="73"/>
        <v>106.84</v>
      </c>
    </row>
    <row r="2325" spans="1:3">
      <c r="A2325" s="99" t="s">
        <v>2403</v>
      </c>
      <c r="B2325" s="2">
        <f t="shared" si="72"/>
        <v>40909</v>
      </c>
      <c r="C2325" s="1">
        <f t="shared" si="73"/>
        <v>109.4</v>
      </c>
    </row>
    <row r="2326" spans="1:3">
      <c r="A2326" s="99" t="s">
        <v>2404</v>
      </c>
      <c r="B2326" s="2">
        <f t="shared" si="72"/>
        <v>40909</v>
      </c>
      <c r="C2326" s="1">
        <f t="shared" si="73"/>
        <v>111.73</v>
      </c>
    </row>
    <row r="2327" spans="1:3">
      <c r="A2327" s="99" t="s">
        <v>2405</v>
      </c>
      <c r="B2327" s="2">
        <f t="shared" si="72"/>
        <v>40909</v>
      </c>
      <c r="C2327" s="1">
        <f t="shared" si="73"/>
        <v>113</v>
      </c>
    </row>
    <row r="2328" spans="1:3">
      <c r="A2328" s="99" t="s">
        <v>2406</v>
      </c>
      <c r="B2328" s="2">
        <f t="shared" si="72"/>
        <v>40909</v>
      </c>
      <c r="C2328" s="1">
        <f t="shared" si="73"/>
        <v>112.23</v>
      </c>
    </row>
    <row r="2329" spans="1:3">
      <c r="A2329" s="99" t="s">
        <v>2407</v>
      </c>
      <c r="B2329" s="2">
        <f t="shared" si="72"/>
        <v>40909</v>
      </c>
      <c r="C2329" s="1">
        <f t="shared" si="73"/>
        <v>112.51</v>
      </c>
    </row>
    <row r="2330" spans="1:3">
      <c r="A2330" s="99" t="s">
        <v>2408</v>
      </c>
      <c r="B2330" s="2">
        <f t="shared" si="72"/>
        <v>40909</v>
      </c>
      <c r="C2330" s="1">
        <f t="shared" si="73"/>
        <v>112.98</v>
      </c>
    </row>
    <row r="2331" spans="1:3">
      <c r="A2331" s="99" t="s">
        <v>2409</v>
      </c>
      <c r="B2331" s="2">
        <f t="shared" si="72"/>
        <v>40909</v>
      </c>
      <c r="C2331" s="1">
        <f t="shared" si="73"/>
        <v>112.9</v>
      </c>
    </row>
    <row r="2332" spans="1:3">
      <c r="A2332" s="99" t="s">
        <v>2410</v>
      </c>
      <c r="B2332" s="2">
        <f t="shared" si="72"/>
        <v>40909</v>
      </c>
      <c r="C2332" s="1">
        <f t="shared" si="73"/>
        <v>112.93</v>
      </c>
    </row>
    <row r="2333" spans="1:3">
      <c r="A2333" s="99" t="s">
        <v>2411</v>
      </c>
      <c r="B2333" s="2">
        <f t="shared" si="72"/>
        <v>40909</v>
      </c>
      <c r="C2333" s="1">
        <f t="shared" si="73"/>
        <v>111.75</v>
      </c>
    </row>
    <row r="2334" spans="1:3">
      <c r="A2334" s="99" t="s">
        <v>2412</v>
      </c>
      <c r="B2334" s="2">
        <f t="shared" si="72"/>
        <v>40909</v>
      </c>
      <c r="C2334" s="1">
        <f t="shared" si="73"/>
        <v>111.71</v>
      </c>
    </row>
    <row r="2335" spans="1:3">
      <c r="A2335" s="99" t="s">
        <v>2413</v>
      </c>
      <c r="B2335" s="2">
        <f t="shared" si="72"/>
        <v>40909</v>
      </c>
      <c r="C2335" s="1">
        <f t="shared" si="73"/>
        <v>112.24</v>
      </c>
    </row>
    <row r="2336" spans="1:3">
      <c r="A2336" s="99" t="s">
        <v>2414</v>
      </c>
      <c r="B2336" s="2">
        <f t="shared" si="72"/>
        <v>40909</v>
      </c>
      <c r="C2336" s="1">
        <f t="shared" si="73"/>
        <v>111.78</v>
      </c>
    </row>
    <row r="2337" spans="1:3">
      <c r="A2337" s="99" t="s">
        <v>2415</v>
      </c>
      <c r="B2337" s="2">
        <f t="shared" si="72"/>
        <v>40909</v>
      </c>
      <c r="C2337" s="1">
        <f t="shared" si="73"/>
        <v>111.59</v>
      </c>
    </row>
    <row r="2338" spans="1:3">
      <c r="A2338" s="99" t="s">
        <v>2416</v>
      </c>
      <c r="B2338" s="2">
        <f t="shared" si="72"/>
        <v>40909</v>
      </c>
      <c r="C2338" s="1">
        <f t="shared" si="73"/>
        <v>111.37</v>
      </c>
    </row>
    <row r="2339" spans="1:3">
      <c r="A2339" s="99" t="s">
        <v>2417</v>
      </c>
      <c r="B2339" s="2">
        <f t="shared" si="72"/>
        <v>40909</v>
      </c>
      <c r="C2339" s="1">
        <f t="shared" si="73"/>
        <v>111.78</v>
      </c>
    </row>
    <row r="2340" spans="1:3">
      <c r="A2340" s="99" t="s">
        <v>2418</v>
      </c>
      <c r="B2340" s="2">
        <f t="shared" si="72"/>
        <v>40909</v>
      </c>
      <c r="C2340" s="1">
        <f t="shared" si="73"/>
        <v>111.49</v>
      </c>
    </row>
    <row r="2341" spans="1:3">
      <c r="A2341" s="99" t="s">
        <v>2419</v>
      </c>
      <c r="B2341" s="2">
        <f t="shared" si="72"/>
        <v>40909</v>
      </c>
      <c r="C2341" s="1">
        <f t="shared" si="73"/>
        <v>110.7</v>
      </c>
    </row>
    <row r="2342" spans="1:3">
      <c r="A2342" s="99" t="s">
        <v>2420</v>
      </c>
      <c r="B2342" s="2">
        <f t="shared" si="72"/>
        <v>40909</v>
      </c>
      <c r="C2342" s="1">
        <f t="shared" si="73"/>
        <v>111.26</v>
      </c>
    </row>
    <row r="2343" spans="1:3">
      <c r="A2343" s="99" t="s">
        <v>2421</v>
      </c>
      <c r="B2343" s="2">
        <f t="shared" si="72"/>
        <v>40909</v>
      </c>
      <c r="C2343" s="1">
        <f t="shared" si="73"/>
        <v>111.31</v>
      </c>
    </row>
    <row r="2344" spans="1:3">
      <c r="A2344" s="99" t="s">
        <v>2422</v>
      </c>
      <c r="B2344" s="2">
        <f t="shared" si="72"/>
        <v>40909</v>
      </c>
      <c r="C2344" s="1">
        <f t="shared" si="73"/>
        <v>111.11</v>
      </c>
    </row>
    <row r="2345" spans="1:3">
      <c r="A2345" s="99" t="s">
        <v>2423</v>
      </c>
      <c r="B2345" s="2">
        <f t="shared" si="72"/>
        <v>40909</v>
      </c>
      <c r="C2345" s="1">
        <f t="shared" si="73"/>
        <v>111.21</v>
      </c>
    </row>
    <row r="2346" spans="1:3">
      <c r="A2346" s="99" t="s">
        <v>2424</v>
      </c>
      <c r="B2346" s="2">
        <f t="shared" si="72"/>
        <v>40940</v>
      </c>
      <c r="C2346" s="1">
        <f t="shared" si="73"/>
        <v>110.61</v>
      </c>
    </row>
    <row r="2347" spans="1:3">
      <c r="A2347" s="99" t="s">
        <v>2425</v>
      </c>
      <c r="B2347" s="2">
        <f t="shared" si="72"/>
        <v>40940</v>
      </c>
      <c r="C2347" s="1">
        <f t="shared" si="73"/>
        <v>110.82</v>
      </c>
    </row>
    <row r="2348" spans="1:3">
      <c r="A2348" s="99" t="s">
        <v>2426</v>
      </c>
      <c r="B2348" s="2">
        <f t="shared" si="72"/>
        <v>40940</v>
      </c>
      <c r="C2348" s="1">
        <f t="shared" si="73"/>
        <v>111.26</v>
      </c>
    </row>
    <row r="2349" spans="1:3">
      <c r="A2349" s="99" t="s">
        <v>2427</v>
      </c>
      <c r="B2349" s="2">
        <f t="shared" si="72"/>
        <v>40940</v>
      </c>
      <c r="C2349" s="1">
        <f t="shared" si="73"/>
        <v>113.39</v>
      </c>
    </row>
    <row r="2350" spans="1:3">
      <c r="A2350" s="99" t="s">
        <v>2428</v>
      </c>
      <c r="B2350" s="2">
        <f t="shared" si="72"/>
        <v>40940</v>
      </c>
      <c r="C2350" s="1">
        <f t="shared" si="73"/>
        <v>114.68</v>
      </c>
    </row>
    <row r="2351" spans="1:3">
      <c r="A2351" s="99" t="s">
        <v>2429</v>
      </c>
      <c r="B2351" s="2">
        <f t="shared" si="72"/>
        <v>40940</v>
      </c>
      <c r="C2351" s="1">
        <f t="shared" si="73"/>
        <v>115.18</v>
      </c>
    </row>
    <row r="2352" spans="1:3">
      <c r="A2352" s="99" t="s">
        <v>2430</v>
      </c>
      <c r="B2352" s="2">
        <f t="shared" si="72"/>
        <v>40940</v>
      </c>
      <c r="C2352" s="1">
        <f t="shared" si="73"/>
        <v>116.26</v>
      </c>
    </row>
    <row r="2353" spans="1:3">
      <c r="A2353" s="99" t="s">
        <v>2431</v>
      </c>
      <c r="B2353" s="2">
        <f t="shared" si="72"/>
        <v>40940</v>
      </c>
      <c r="C2353" s="1">
        <f t="shared" si="73"/>
        <v>116.41</v>
      </c>
    </row>
    <row r="2354" spans="1:3">
      <c r="A2354" s="99" t="s">
        <v>2432</v>
      </c>
      <c r="B2354" s="2">
        <f t="shared" si="72"/>
        <v>40940</v>
      </c>
      <c r="C2354" s="1">
        <f t="shared" si="73"/>
        <v>117.19</v>
      </c>
    </row>
    <row r="2355" spans="1:3">
      <c r="A2355" s="99" t="s">
        <v>2433</v>
      </c>
      <c r="B2355" s="2">
        <f t="shared" si="72"/>
        <v>40940</v>
      </c>
      <c r="C2355" s="1">
        <f t="shared" si="73"/>
        <v>116.63</v>
      </c>
    </row>
    <row r="2356" spans="1:3">
      <c r="A2356" s="99" t="s">
        <v>2434</v>
      </c>
      <c r="B2356" s="2">
        <f t="shared" si="72"/>
        <v>40940</v>
      </c>
      <c r="C2356" s="1">
        <f t="shared" si="73"/>
        <v>117.94</v>
      </c>
    </row>
    <row r="2357" spans="1:3">
      <c r="A2357" s="99" t="s">
        <v>2435</v>
      </c>
      <c r="B2357" s="2">
        <f t="shared" si="72"/>
        <v>40940</v>
      </c>
      <c r="C2357" s="1">
        <f t="shared" si="73"/>
        <v>118.13</v>
      </c>
    </row>
    <row r="2358" spans="1:3">
      <c r="A2358" s="99" t="s">
        <v>2436</v>
      </c>
      <c r="B2358" s="2">
        <f t="shared" si="72"/>
        <v>40940</v>
      </c>
      <c r="C2358" s="1">
        <f t="shared" si="73"/>
        <v>118.59</v>
      </c>
    </row>
    <row r="2359" spans="1:3">
      <c r="A2359" s="99" t="s">
        <v>2437</v>
      </c>
      <c r="B2359" s="2">
        <f t="shared" si="72"/>
        <v>40940</v>
      </c>
      <c r="C2359" s="1">
        <f t="shared" si="73"/>
        <v>119.19</v>
      </c>
    </row>
    <row r="2360" spans="1:3">
      <c r="A2360" s="99" t="s">
        <v>2438</v>
      </c>
      <c r="B2360" s="2">
        <f t="shared" si="72"/>
        <v>40940</v>
      </c>
      <c r="C2360" s="1">
        <f t="shared" si="73"/>
        <v>119.19</v>
      </c>
    </row>
    <row r="2361" spans="1:3">
      <c r="A2361" s="99" t="s">
        <v>2439</v>
      </c>
      <c r="B2361" s="2">
        <f t="shared" si="72"/>
        <v>40940</v>
      </c>
      <c r="C2361" s="1">
        <f t="shared" si="73"/>
        <v>120.87</v>
      </c>
    </row>
    <row r="2362" spans="1:3">
      <c r="A2362" s="99" t="s">
        <v>2440</v>
      </c>
      <c r="B2362" s="2">
        <f t="shared" si="72"/>
        <v>40940</v>
      </c>
      <c r="C2362" s="1">
        <f t="shared" si="73"/>
        <v>121.69</v>
      </c>
    </row>
    <row r="2363" spans="1:3">
      <c r="A2363" s="99" t="s">
        <v>2441</v>
      </c>
      <c r="B2363" s="2">
        <f t="shared" si="72"/>
        <v>40940</v>
      </c>
      <c r="C2363" s="1">
        <f t="shared" si="73"/>
        <v>122.86</v>
      </c>
    </row>
    <row r="2364" spans="1:3">
      <c r="A2364" s="99" t="s">
        <v>2442</v>
      </c>
      <c r="B2364" s="2">
        <f t="shared" si="72"/>
        <v>40940</v>
      </c>
      <c r="C2364" s="1">
        <f t="shared" si="73"/>
        <v>123.24</v>
      </c>
    </row>
    <row r="2365" spans="1:3">
      <c r="A2365" s="99" t="s">
        <v>2443</v>
      </c>
      <c r="B2365" s="2">
        <f t="shared" si="72"/>
        <v>40940</v>
      </c>
      <c r="C2365" s="1">
        <f t="shared" si="73"/>
        <v>122.14</v>
      </c>
    </row>
    <row r="2366" spans="1:3">
      <c r="A2366" s="99" t="s">
        <v>2444</v>
      </c>
      <c r="B2366" s="2">
        <f t="shared" si="72"/>
        <v>40940</v>
      </c>
      <c r="C2366" s="1">
        <f t="shared" si="73"/>
        <v>120.79</v>
      </c>
    </row>
    <row r="2367" spans="1:3">
      <c r="A2367" s="99" t="s">
        <v>2445</v>
      </c>
      <c r="B2367" s="2">
        <f t="shared" si="72"/>
        <v>40969</v>
      </c>
      <c r="C2367" s="1">
        <f t="shared" si="73"/>
        <v>122.12</v>
      </c>
    </row>
    <row r="2368" spans="1:3">
      <c r="A2368" s="99" t="s">
        <v>2446</v>
      </c>
      <c r="B2368" s="2">
        <f t="shared" si="72"/>
        <v>40969</v>
      </c>
      <c r="C2368" s="1">
        <f t="shared" si="73"/>
        <v>123.12</v>
      </c>
    </row>
    <row r="2369" spans="1:3">
      <c r="A2369" s="99" t="s">
        <v>2447</v>
      </c>
      <c r="B2369" s="2">
        <f t="shared" si="72"/>
        <v>40969</v>
      </c>
      <c r="C2369" s="1">
        <f t="shared" si="73"/>
        <v>122.39</v>
      </c>
    </row>
    <row r="2370" spans="1:3">
      <c r="A2370" s="99" t="s">
        <v>2448</v>
      </c>
      <c r="B2370" s="2">
        <f t="shared" ref="B2370:B2433" si="74">DATE(MID(A2370,19,4),MID(A2370,24,2),"1")</f>
        <v>40969</v>
      </c>
      <c r="C2370" s="1">
        <f t="shared" si="73"/>
        <v>122.02</v>
      </c>
    </row>
    <row r="2371" spans="1:3">
      <c r="A2371" s="99" t="s">
        <v>2449</v>
      </c>
      <c r="B2371" s="2">
        <f t="shared" si="74"/>
        <v>40969</v>
      </c>
      <c r="C2371" s="1">
        <f t="shared" ref="C2371:C2434" si="75">IF(LEN(A2371)=43,_xlfn.NUMBERVALUE(MID(A2371,36,5)),_xlfn.NUMBERVALUE(MID(A2371,36,6)))</f>
        <v>121.81</v>
      </c>
    </row>
    <row r="2372" spans="1:3">
      <c r="A2372" s="99" t="s">
        <v>2450</v>
      </c>
      <c r="B2372" s="2">
        <f t="shared" si="74"/>
        <v>40969</v>
      </c>
      <c r="C2372" s="1">
        <f t="shared" si="75"/>
        <v>124.17</v>
      </c>
    </row>
    <row r="2373" spans="1:3">
      <c r="A2373" s="99" t="s">
        <v>2451</v>
      </c>
      <c r="B2373" s="2">
        <f t="shared" si="74"/>
        <v>40969</v>
      </c>
      <c r="C2373" s="1">
        <f t="shared" si="75"/>
        <v>124.19</v>
      </c>
    </row>
    <row r="2374" spans="1:3">
      <c r="A2374" s="99" t="s">
        <v>2452</v>
      </c>
      <c r="B2374" s="2">
        <f t="shared" si="74"/>
        <v>40969</v>
      </c>
      <c r="C2374" s="1">
        <f t="shared" si="75"/>
        <v>123.92</v>
      </c>
    </row>
    <row r="2375" spans="1:3">
      <c r="A2375" s="99" t="s">
        <v>2453</v>
      </c>
      <c r="B2375" s="2">
        <f t="shared" si="74"/>
        <v>40969</v>
      </c>
      <c r="C2375" s="1">
        <f t="shared" si="75"/>
        <v>124.64</v>
      </c>
    </row>
    <row r="2376" spans="1:3">
      <c r="A2376" s="99" t="s">
        <v>2454</v>
      </c>
      <c r="B2376" s="2">
        <f t="shared" si="74"/>
        <v>40969</v>
      </c>
      <c r="C2376" s="1">
        <f t="shared" si="75"/>
        <v>124.34</v>
      </c>
    </row>
    <row r="2377" spans="1:3">
      <c r="A2377" s="99" t="s">
        <v>2455</v>
      </c>
      <c r="B2377" s="2">
        <f t="shared" si="74"/>
        <v>40969</v>
      </c>
      <c r="C2377" s="1">
        <f t="shared" si="75"/>
        <v>123.08</v>
      </c>
    </row>
    <row r="2378" spans="1:3">
      <c r="A2378" s="99" t="s">
        <v>2456</v>
      </c>
      <c r="B2378" s="2">
        <f t="shared" si="74"/>
        <v>40969</v>
      </c>
      <c r="C2378" s="1">
        <f t="shared" si="75"/>
        <v>122.96</v>
      </c>
    </row>
    <row r="2379" spans="1:3">
      <c r="A2379" s="99" t="s">
        <v>2457</v>
      </c>
      <c r="B2379" s="2">
        <f t="shared" si="74"/>
        <v>40969</v>
      </c>
      <c r="C2379" s="1">
        <f t="shared" si="75"/>
        <v>124.12</v>
      </c>
    </row>
    <row r="2380" spans="1:3">
      <c r="A2380" s="99" t="s">
        <v>2458</v>
      </c>
      <c r="B2380" s="2">
        <f t="shared" si="74"/>
        <v>40969</v>
      </c>
      <c r="C2380" s="1">
        <f t="shared" si="75"/>
        <v>123.09</v>
      </c>
    </row>
    <row r="2381" spans="1:3">
      <c r="A2381" s="99" t="s">
        <v>2459</v>
      </c>
      <c r="B2381" s="2">
        <f t="shared" si="74"/>
        <v>40969</v>
      </c>
      <c r="C2381" s="1">
        <f t="shared" si="75"/>
        <v>122.95</v>
      </c>
    </row>
    <row r="2382" spans="1:3">
      <c r="A2382" s="99" t="s">
        <v>2460</v>
      </c>
      <c r="B2382" s="2">
        <f t="shared" si="74"/>
        <v>40969</v>
      </c>
      <c r="C2382" s="1">
        <f t="shared" si="75"/>
        <v>121.83</v>
      </c>
    </row>
    <row r="2383" spans="1:3">
      <c r="A2383" s="99" t="s">
        <v>2461</v>
      </c>
      <c r="B2383" s="2">
        <f t="shared" si="74"/>
        <v>40969</v>
      </c>
      <c r="C2383" s="1">
        <f t="shared" si="75"/>
        <v>122.81</v>
      </c>
    </row>
    <row r="2384" spans="1:3">
      <c r="A2384" s="99" t="s">
        <v>2462</v>
      </c>
      <c r="B2384" s="2">
        <f t="shared" si="74"/>
        <v>40969</v>
      </c>
      <c r="C2384" s="1">
        <f t="shared" si="75"/>
        <v>123.53</v>
      </c>
    </row>
    <row r="2385" spans="1:3">
      <c r="A2385" s="99" t="s">
        <v>2463</v>
      </c>
      <c r="B2385" s="2">
        <f t="shared" si="74"/>
        <v>40969</v>
      </c>
      <c r="C2385" s="1">
        <f t="shared" si="75"/>
        <v>123.54</v>
      </c>
    </row>
    <row r="2386" spans="1:3">
      <c r="A2386" s="99" t="s">
        <v>2464</v>
      </c>
      <c r="B2386" s="2">
        <f t="shared" si="74"/>
        <v>40969</v>
      </c>
      <c r="C2386" s="1">
        <f t="shared" si="75"/>
        <v>122.29</v>
      </c>
    </row>
    <row r="2387" spans="1:3">
      <c r="A2387" s="99" t="s">
        <v>2465</v>
      </c>
      <c r="B2387" s="2">
        <f t="shared" si="74"/>
        <v>40969</v>
      </c>
      <c r="C2387" s="1">
        <f t="shared" si="75"/>
        <v>121.61</v>
      </c>
    </row>
    <row r="2388" spans="1:3">
      <c r="A2388" s="99" t="s">
        <v>2466</v>
      </c>
      <c r="B2388" s="2">
        <f t="shared" si="74"/>
        <v>40969</v>
      </c>
      <c r="C2388" s="1">
        <f t="shared" si="75"/>
        <v>120.89</v>
      </c>
    </row>
    <row r="2389" spans="1:3">
      <c r="A2389" s="99" t="s">
        <v>2467</v>
      </c>
      <c r="B2389" s="2">
        <f t="shared" si="74"/>
        <v>41000</v>
      </c>
      <c r="C2389" s="1">
        <f t="shared" si="75"/>
        <v>121.62</v>
      </c>
    </row>
    <row r="2390" spans="1:3">
      <c r="A2390" s="99" t="s">
        <v>2468</v>
      </c>
      <c r="B2390" s="2">
        <f t="shared" si="74"/>
        <v>41000</v>
      </c>
      <c r="C2390" s="1">
        <f t="shared" si="75"/>
        <v>122.95</v>
      </c>
    </row>
    <row r="2391" spans="1:3">
      <c r="A2391" s="99" t="s">
        <v>2469</v>
      </c>
      <c r="B2391" s="2">
        <f t="shared" si="74"/>
        <v>41000</v>
      </c>
      <c r="C2391" s="1">
        <f t="shared" si="75"/>
        <v>121.94</v>
      </c>
    </row>
    <row r="2392" spans="1:3">
      <c r="A2392" s="99" t="s">
        <v>2470</v>
      </c>
      <c r="B2392" s="2">
        <f t="shared" si="74"/>
        <v>41000</v>
      </c>
      <c r="C2392" s="1">
        <f t="shared" si="75"/>
        <v>121.15</v>
      </c>
    </row>
    <row r="2393" spans="1:3">
      <c r="A2393" s="99" t="s">
        <v>2471</v>
      </c>
      <c r="B2393" s="2">
        <f t="shared" si="74"/>
        <v>41000</v>
      </c>
      <c r="C2393" s="1">
        <f t="shared" si="75"/>
        <v>120.4</v>
      </c>
    </row>
    <row r="2394" spans="1:3">
      <c r="A2394" s="99" t="s">
        <v>2472</v>
      </c>
      <c r="B2394" s="2">
        <f t="shared" si="74"/>
        <v>41000</v>
      </c>
      <c r="C2394" s="1">
        <f t="shared" si="75"/>
        <v>119.38</v>
      </c>
    </row>
    <row r="2395" spans="1:3">
      <c r="A2395" s="99" t="s">
        <v>2473</v>
      </c>
      <c r="B2395" s="2">
        <f t="shared" si="74"/>
        <v>41000</v>
      </c>
      <c r="C2395" s="1">
        <f t="shared" si="75"/>
        <v>117.8</v>
      </c>
    </row>
    <row r="2396" spans="1:3">
      <c r="A2396" s="99" t="s">
        <v>2474</v>
      </c>
      <c r="B2396" s="2">
        <f t="shared" si="74"/>
        <v>41000</v>
      </c>
      <c r="C2396" s="1">
        <f t="shared" si="75"/>
        <v>118.72</v>
      </c>
    </row>
    <row r="2397" spans="1:3">
      <c r="A2397" s="99" t="s">
        <v>2475</v>
      </c>
      <c r="B2397" s="2">
        <f t="shared" si="74"/>
        <v>41000</v>
      </c>
      <c r="C2397" s="1">
        <f t="shared" si="75"/>
        <v>119.1</v>
      </c>
    </row>
    <row r="2398" spans="1:3">
      <c r="A2398" s="99" t="s">
        <v>2476</v>
      </c>
      <c r="B2398" s="2">
        <f t="shared" si="74"/>
        <v>41000</v>
      </c>
      <c r="C2398" s="1">
        <f t="shared" si="75"/>
        <v>116.98</v>
      </c>
    </row>
    <row r="2399" spans="1:3">
      <c r="A2399" s="99" t="s">
        <v>2477</v>
      </c>
      <c r="B2399" s="2">
        <f t="shared" si="74"/>
        <v>41000</v>
      </c>
      <c r="C2399" s="1">
        <f t="shared" si="75"/>
        <v>116.27</v>
      </c>
    </row>
    <row r="2400" spans="1:3">
      <c r="A2400" s="99" t="s">
        <v>2478</v>
      </c>
      <c r="B2400" s="2">
        <f t="shared" si="74"/>
        <v>41000</v>
      </c>
      <c r="C2400" s="1">
        <f t="shared" si="75"/>
        <v>115.73</v>
      </c>
    </row>
    <row r="2401" spans="1:3">
      <c r="A2401" s="99" t="s">
        <v>2479</v>
      </c>
      <c r="B2401" s="2">
        <f t="shared" si="74"/>
        <v>41000</v>
      </c>
      <c r="C2401" s="1">
        <f t="shared" si="75"/>
        <v>116.24</v>
      </c>
    </row>
    <row r="2402" spans="1:3">
      <c r="A2402" s="99" t="s">
        <v>2480</v>
      </c>
      <c r="B2402" s="2">
        <f t="shared" si="74"/>
        <v>41000</v>
      </c>
      <c r="C2402" s="1">
        <f t="shared" si="75"/>
        <v>116.46</v>
      </c>
    </row>
    <row r="2403" spans="1:3">
      <c r="A2403" s="99" t="s">
        <v>2481</v>
      </c>
      <c r="B2403" s="2">
        <f t="shared" si="74"/>
        <v>41000</v>
      </c>
      <c r="C2403" s="1">
        <f t="shared" si="75"/>
        <v>115.5</v>
      </c>
    </row>
    <row r="2404" spans="1:3">
      <c r="A2404" s="99" t="s">
        <v>2482</v>
      </c>
      <c r="B2404" s="2">
        <f t="shared" si="74"/>
        <v>41000</v>
      </c>
      <c r="C2404" s="1">
        <f t="shared" si="75"/>
        <v>115.8</v>
      </c>
    </row>
    <row r="2405" spans="1:3">
      <c r="A2405" s="99" t="s">
        <v>2483</v>
      </c>
      <c r="B2405" s="2">
        <f t="shared" si="74"/>
        <v>41000</v>
      </c>
      <c r="C2405" s="1">
        <f t="shared" si="75"/>
        <v>116.05</v>
      </c>
    </row>
    <row r="2406" spans="1:3">
      <c r="A2406" s="99" t="s">
        <v>2484</v>
      </c>
      <c r="B2406" s="2">
        <f t="shared" si="74"/>
        <v>41000</v>
      </c>
      <c r="C2406" s="1">
        <f t="shared" si="75"/>
        <v>117.14</v>
      </c>
    </row>
    <row r="2407" spans="1:3">
      <c r="A2407" s="99" t="s">
        <v>2485</v>
      </c>
      <c r="B2407" s="2">
        <f t="shared" si="74"/>
        <v>41000</v>
      </c>
      <c r="C2407" s="1">
        <f t="shared" si="75"/>
        <v>117.25</v>
      </c>
    </row>
    <row r="2408" spans="1:3">
      <c r="A2408" s="99" t="s">
        <v>2486</v>
      </c>
      <c r="B2408" s="2">
        <f t="shared" si="74"/>
        <v>41000</v>
      </c>
      <c r="C2408" s="1">
        <f t="shared" si="75"/>
        <v>117.2</v>
      </c>
    </row>
    <row r="2409" spans="1:3">
      <c r="A2409" s="99" t="s">
        <v>2487</v>
      </c>
      <c r="B2409" s="2">
        <f t="shared" si="74"/>
        <v>41030</v>
      </c>
      <c r="C2409" s="1">
        <f t="shared" si="75"/>
        <v>117.08</v>
      </c>
    </row>
    <row r="2410" spans="1:3">
      <c r="A2410" s="99" t="s">
        <v>2488</v>
      </c>
      <c r="B2410" s="2">
        <f t="shared" si="74"/>
        <v>41030</v>
      </c>
      <c r="C2410" s="1">
        <f t="shared" si="75"/>
        <v>116.68</v>
      </c>
    </row>
    <row r="2411" spans="1:3">
      <c r="A2411" s="99" t="s">
        <v>2489</v>
      </c>
      <c r="B2411" s="2">
        <f t="shared" si="74"/>
        <v>41030</v>
      </c>
      <c r="C2411" s="1">
        <f t="shared" si="75"/>
        <v>115.31</v>
      </c>
    </row>
    <row r="2412" spans="1:3">
      <c r="A2412" s="99" t="s">
        <v>2490</v>
      </c>
      <c r="B2412" s="2">
        <f t="shared" si="74"/>
        <v>41030</v>
      </c>
      <c r="C2412" s="1">
        <f t="shared" si="75"/>
        <v>112.23</v>
      </c>
    </row>
    <row r="2413" spans="1:3">
      <c r="A2413" s="99" t="s">
        <v>2491</v>
      </c>
      <c r="B2413" s="2">
        <f t="shared" si="74"/>
        <v>41030</v>
      </c>
      <c r="C2413" s="1">
        <f t="shared" si="75"/>
        <v>110.12</v>
      </c>
    </row>
    <row r="2414" spans="1:3">
      <c r="A2414" s="99" t="s">
        <v>2492</v>
      </c>
      <c r="B2414" s="2">
        <f t="shared" si="74"/>
        <v>41030</v>
      </c>
      <c r="C2414" s="1">
        <f t="shared" si="75"/>
        <v>109.58</v>
      </c>
    </row>
    <row r="2415" spans="1:3">
      <c r="A2415" s="99" t="s">
        <v>2493</v>
      </c>
      <c r="B2415" s="2">
        <f t="shared" si="74"/>
        <v>41030</v>
      </c>
      <c r="C2415" s="1">
        <f t="shared" si="75"/>
        <v>109.85</v>
      </c>
    </row>
    <row r="2416" spans="1:3">
      <c r="A2416" s="99" t="s">
        <v>2494</v>
      </c>
      <c r="B2416" s="2">
        <f t="shared" si="74"/>
        <v>41030</v>
      </c>
      <c r="C2416" s="1">
        <f t="shared" si="75"/>
        <v>110.06</v>
      </c>
    </row>
    <row r="2417" spans="1:3">
      <c r="A2417" s="99" t="s">
        <v>2495</v>
      </c>
      <c r="B2417" s="2">
        <f t="shared" si="74"/>
        <v>41030</v>
      </c>
      <c r="C2417" s="1">
        <f t="shared" si="75"/>
        <v>109.24</v>
      </c>
    </row>
    <row r="2418" spans="1:3">
      <c r="A2418" s="99" t="s">
        <v>2496</v>
      </c>
      <c r="B2418" s="2">
        <f t="shared" si="74"/>
        <v>41030</v>
      </c>
      <c r="C2418" s="1">
        <f t="shared" si="75"/>
        <v>108.14</v>
      </c>
    </row>
    <row r="2419" spans="1:3">
      <c r="A2419" s="99" t="s">
        <v>2497</v>
      </c>
      <c r="B2419" s="2">
        <f t="shared" si="74"/>
        <v>41030</v>
      </c>
      <c r="C2419" s="1">
        <f t="shared" si="75"/>
        <v>108.7</v>
      </c>
    </row>
    <row r="2420" spans="1:3">
      <c r="A2420" s="99" t="s">
        <v>2498</v>
      </c>
      <c r="B2420" s="2">
        <f t="shared" si="74"/>
        <v>41030</v>
      </c>
      <c r="C2420" s="1">
        <f t="shared" si="75"/>
        <v>108.14</v>
      </c>
    </row>
    <row r="2421" spans="1:3">
      <c r="A2421" s="99" t="s">
        <v>2499</v>
      </c>
      <c r="B2421" s="2">
        <f t="shared" si="74"/>
        <v>41030</v>
      </c>
      <c r="C2421" s="1">
        <f t="shared" si="75"/>
        <v>107.1</v>
      </c>
    </row>
    <row r="2422" spans="1:3">
      <c r="A2422" s="99" t="s">
        <v>2500</v>
      </c>
      <c r="B2422" s="2">
        <f t="shared" si="74"/>
        <v>41030</v>
      </c>
      <c r="C2422" s="1">
        <f t="shared" si="75"/>
        <v>105.16</v>
      </c>
    </row>
    <row r="2423" spans="1:3">
      <c r="A2423" s="99" t="s">
        <v>2501</v>
      </c>
      <c r="B2423" s="2">
        <f t="shared" si="74"/>
        <v>41030</v>
      </c>
      <c r="C2423" s="1">
        <f t="shared" si="75"/>
        <v>105.93</v>
      </c>
    </row>
    <row r="2424" spans="1:3">
      <c r="A2424" s="99" t="s">
        <v>2502</v>
      </c>
      <c r="B2424" s="2">
        <f t="shared" si="74"/>
        <v>41030</v>
      </c>
      <c r="C2424" s="1">
        <f t="shared" si="75"/>
        <v>106.16</v>
      </c>
    </row>
    <row r="2425" spans="1:3">
      <c r="A2425" s="99" t="s">
        <v>2503</v>
      </c>
      <c r="B2425" s="2">
        <f t="shared" si="74"/>
        <v>41030</v>
      </c>
      <c r="C2425" s="1">
        <f t="shared" si="75"/>
        <v>104.16</v>
      </c>
    </row>
    <row r="2426" spans="1:3">
      <c r="A2426" s="99" t="s">
        <v>2504</v>
      </c>
      <c r="B2426" s="2">
        <f t="shared" si="74"/>
        <v>41030</v>
      </c>
      <c r="C2426" s="1">
        <f t="shared" si="75"/>
        <v>103.49</v>
      </c>
    </row>
    <row r="2427" spans="1:3">
      <c r="A2427" s="99" t="s">
        <v>2505</v>
      </c>
      <c r="B2427" s="2">
        <f t="shared" si="74"/>
        <v>41030</v>
      </c>
      <c r="C2427" s="1">
        <f t="shared" si="75"/>
        <v>104.59</v>
      </c>
    </row>
    <row r="2428" spans="1:3">
      <c r="A2428" s="99" t="s">
        <v>2506</v>
      </c>
      <c r="B2428" s="2">
        <f t="shared" si="74"/>
        <v>41030</v>
      </c>
      <c r="C2428" s="1">
        <f t="shared" si="75"/>
        <v>105.01</v>
      </c>
    </row>
    <row r="2429" spans="1:3">
      <c r="A2429" s="99" t="s">
        <v>2507</v>
      </c>
      <c r="B2429" s="2">
        <f t="shared" si="74"/>
        <v>41030</v>
      </c>
      <c r="C2429" s="1">
        <f t="shared" si="75"/>
        <v>105.13</v>
      </c>
    </row>
    <row r="2430" spans="1:3">
      <c r="A2430" s="99" t="s">
        <v>2508</v>
      </c>
      <c r="B2430" s="2">
        <f t="shared" si="74"/>
        <v>41030</v>
      </c>
      <c r="C2430" s="1">
        <f t="shared" si="75"/>
        <v>102.75</v>
      </c>
    </row>
    <row r="2431" spans="1:3">
      <c r="A2431" s="99" t="s">
        <v>2509</v>
      </c>
      <c r="B2431" s="2">
        <f t="shared" si="74"/>
        <v>41030</v>
      </c>
      <c r="C2431" s="1">
        <f t="shared" si="75"/>
        <v>101.06</v>
      </c>
    </row>
    <row r="2432" spans="1:3">
      <c r="A2432" s="99" t="s">
        <v>2510</v>
      </c>
      <c r="B2432" s="2">
        <f t="shared" si="74"/>
        <v>41061</v>
      </c>
      <c r="C2432" s="1">
        <f t="shared" si="75"/>
        <v>97.44</v>
      </c>
    </row>
    <row r="2433" spans="1:3">
      <c r="A2433" s="99" t="s">
        <v>2511</v>
      </c>
      <c r="B2433" s="2">
        <f t="shared" si="74"/>
        <v>41061</v>
      </c>
      <c r="C2433" s="1">
        <f t="shared" si="75"/>
        <v>95.48</v>
      </c>
    </row>
    <row r="2434" spans="1:3">
      <c r="A2434" s="99" t="s">
        <v>2512</v>
      </c>
      <c r="B2434" s="2">
        <f t="shared" ref="B2434:B2497" si="76">DATE(MID(A2434,19,4),MID(A2434,24,2),"1")</f>
        <v>41061</v>
      </c>
      <c r="C2434" s="1">
        <f t="shared" si="75"/>
        <v>96.19</v>
      </c>
    </row>
    <row r="2435" spans="1:3">
      <c r="A2435" s="99" t="s">
        <v>2513</v>
      </c>
      <c r="B2435" s="2">
        <f t="shared" si="76"/>
        <v>41061</v>
      </c>
      <c r="C2435" s="1">
        <f t="shared" ref="C2435:C2498" si="77">IF(LEN(A2435)=43,_xlfn.NUMBERVALUE(MID(A2435,36,5)),_xlfn.NUMBERVALUE(MID(A2435,36,6)))</f>
        <v>97.89</v>
      </c>
    </row>
    <row r="2436" spans="1:3">
      <c r="A2436" s="99" t="s">
        <v>2514</v>
      </c>
      <c r="B2436" s="2">
        <f t="shared" si="76"/>
        <v>41061</v>
      </c>
      <c r="C2436" s="1">
        <f t="shared" si="77"/>
        <v>97.7</v>
      </c>
    </row>
    <row r="2437" spans="1:3">
      <c r="A2437" s="99" t="s">
        <v>2515</v>
      </c>
      <c r="B2437" s="2">
        <f t="shared" si="76"/>
        <v>41061</v>
      </c>
      <c r="C2437" s="1">
        <f t="shared" si="77"/>
        <v>95.87</v>
      </c>
    </row>
    <row r="2438" spans="1:3">
      <c r="A2438" s="99" t="s">
        <v>2516</v>
      </c>
      <c r="B2438" s="2">
        <f t="shared" si="76"/>
        <v>41061</v>
      </c>
      <c r="C2438" s="1">
        <f t="shared" si="77"/>
        <v>97.34</v>
      </c>
    </row>
    <row r="2439" spans="1:3">
      <c r="A2439" s="99" t="s">
        <v>2517</v>
      </c>
      <c r="B2439" s="2">
        <f t="shared" si="76"/>
        <v>41061</v>
      </c>
      <c r="C2439" s="1">
        <f t="shared" si="77"/>
        <v>94.99</v>
      </c>
    </row>
    <row r="2440" spans="1:3">
      <c r="A2440" s="99" t="s">
        <v>2518</v>
      </c>
      <c r="B2440" s="2">
        <f t="shared" si="76"/>
        <v>41061</v>
      </c>
      <c r="C2440" s="1">
        <f t="shared" si="77"/>
        <v>95.56</v>
      </c>
    </row>
    <row r="2441" spans="1:3">
      <c r="A2441" s="99" t="s">
        <v>2519</v>
      </c>
      <c r="B2441" s="2">
        <f t="shared" si="76"/>
        <v>41061</v>
      </c>
      <c r="C2441" s="1">
        <f t="shared" si="77"/>
        <v>95.22</v>
      </c>
    </row>
    <row r="2442" spans="1:3">
      <c r="A2442" s="99" t="s">
        <v>2520</v>
      </c>
      <c r="B2442" s="2">
        <f t="shared" si="76"/>
        <v>41061</v>
      </c>
      <c r="C2442" s="1">
        <f t="shared" si="77"/>
        <v>96.02</v>
      </c>
    </row>
    <row r="2443" spans="1:3">
      <c r="A2443" s="99" t="s">
        <v>2521</v>
      </c>
      <c r="B2443" s="2">
        <f t="shared" si="76"/>
        <v>41061</v>
      </c>
      <c r="C2443" s="1">
        <f t="shared" si="77"/>
        <v>95.03</v>
      </c>
    </row>
    <row r="2444" spans="1:3">
      <c r="A2444" s="99" t="s">
        <v>2522</v>
      </c>
      <c r="B2444" s="2">
        <f t="shared" si="76"/>
        <v>41061</v>
      </c>
      <c r="C2444" s="1">
        <f t="shared" si="77"/>
        <v>93.73</v>
      </c>
    </row>
    <row r="2445" spans="1:3">
      <c r="A2445" s="99" t="s">
        <v>2523</v>
      </c>
      <c r="B2445" s="2">
        <f t="shared" si="76"/>
        <v>41061</v>
      </c>
      <c r="C2445" s="1">
        <f t="shared" si="77"/>
        <v>93.08</v>
      </c>
    </row>
    <row r="2446" spans="1:3">
      <c r="A2446" s="99" t="s">
        <v>2524</v>
      </c>
      <c r="B2446" s="2">
        <f t="shared" si="76"/>
        <v>41061</v>
      </c>
      <c r="C2446" s="1">
        <f t="shared" si="77"/>
        <v>89.48</v>
      </c>
    </row>
    <row r="2447" spans="1:3">
      <c r="A2447" s="99" t="s">
        <v>2525</v>
      </c>
      <c r="B2447" s="2">
        <f t="shared" si="76"/>
        <v>41061</v>
      </c>
      <c r="C2447" s="1">
        <f t="shared" si="77"/>
        <v>88.74</v>
      </c>
    </row>
    <row r="2448" spans="1:3">
      <c r="A2448" s="99" t="s">
        <v>2526</v>
      </c>
      <c r="B2448" s="2">
        <f t="shared" si="76"/>
        <v>41061</v>
      </c>
      <c r="C2448" s="1">
        <f t="shared" si="77"/>
        <v>88.92</v>
      </c>
    </row>
    <row r="2449" spans="1:3">
      <c r="A2449" s="99" t="s">
        <v>2527</v>
      </c>
      <c r="B2449" s="2">
        <f t="shared" si="76"/>
        <v>41061</v>
      </c>
      <c r="C2449" s="1">
        <f t="shared" si="77"/>
        <v>90.13</v>
      </c>
    </row>
    <row r="2450" spans="1:3">
      <c r="A2450" s="99" t="s">
        <v>2528</v>
      </c>
      <c r="B2450" s="2">
        <f t="shared" si="76"/>
        <v>41061</v>
      </c>
      <c r="C2450" s="1">
        <f t="shared" si="77"/>
        <v>90.91</v>
      </c>
    </row>
    <row r="2451" spans="1:3">
      <c r="A2451" s="99" t="s">
        <v>2529</v>
      </c>
      <c r="B2451" s="2">
        <f t="shared" si="76"/>
        <v>41061</v>
      </c>
      <c r="C2451" s="1">
        <f t="shared" si="77"/>
        <v>90.92</v>
      </c>
    </row>
    <row r="2452" spans="1:3">
      <c r="A2452" s="99" t="s">
        <v>2530</v>
      </c>
      <c r="B2452" s="2">
        <f t="shared" si="76"/>
        <v>41061</v>
      </c>
      <c r="C2452" s="1">
        <f t="shared" si="77"/>
        <v>92.99</v>
      </c>
    </row>
    <row r="2453" spans="1:3">
      <c r="A2453" s="99" t="s">
        <v>2531</v>
      </c>
      <c r="B2453" s="2">
        <f t="shared" si="76"/>
        <v>41091</v>
      </c>
      <c r="C2453" s="1">
        <f t="shared" si="77"/>
        <v>94.07</v>
      </c>
    </row>
    <row r="2454" spans="1:3">
      <c r="A2454" s="99" t="s">
        <v>2532</v>
      </c>
      <c r="B2454" s="2">
        <f t="shared" si="76"/>
        <v>41091</v>
      </c>
      <c r="C2454" s="1">
        <f t="shared" si="77"/>
        <v>96.44</v>
      </c>
    </row>
    <row r="2455" spans="1:3">
      <c r="A2455" s="99" t="s">
        <v>2533</v>
      </c>
      <c r="B2455" s="2">
        <f t="shared" si="76"/>
        <v>41091</v>
      </c>
      <c r="C2455" s="1">
        <f t="shared" si="77"/>
        <v>97.3</v>
      </c>
    </row>
    <row r="2456" spans="1:3">
      <c r="A2456" s="99" t="s">
        <v>2534</v>
      </c>
      <c r="B2456" s="2">
        <f t="shared" si="76"/>
        <v>41091</v>
      </c>
      <c r="C2456" s="1">
        <f t="shared" si="77"/>
        <v>98.34</v>
      </c>
    </row>
    <row r="2457" spans="1:3">
      <c r="A2457" s="99" t="s">
        <v>2535</v>
      </c>
      <c r="B2457" s="2">
        <f t="shared" si="76"/>
        <v>41091</v>
      </c>
      <c r="C2457" s="1">
        <f t="shared" si="77"/>
        <v>96.84</v>
      </c>
    </row>
    <row r="2458" spans="1:3">
      <c r="A2458" s="99" t="s">
        <v>2536</v>
      </c>
      <c r="B2458" s="2">
        <f t="shared" si="76"/>
        <v>41091</v>
      </c>
      <c r="C2458" s="1">
        <f t="shared" si="77"/>
        <v>96.83</v>
      </c>
    </row>
    <row r="2459" spans="1:3">
      <c r="A2459" s="99" t="s">
        <v>2537</v>
      </c>
      <c r="B2459" s="2">
        <f t="shared" si="76"/>
        <v>41091</v>
      </c>
      <c r="C2459" s="1">
        <f t="shared" si="77"/>
        <v>96.33</v>
      </c>
    </row>
    <row r="2460" spans="1:3">
      <c r="A2460" s="99" t="s">
        <v>2538</v>
      </c>
      <c r="B2460" s="2">
        <f t="shared" si="76"/>
        <v>41091</v>
      </c>
      <c r="C2460" s="1">
        <f t="shared" si="77"/>
        <v>96.74</v>
      </c>
    </row>
    <row r="2461" spans="1:3">
      <c r="A2461" s="99" t="s">
        <v>2539</v>
      </c>
      <c r="B2461" s="2">
        <f t="shared" si="76"/>
        <v>41091</v>
      </c>
      <c r="C2461" s="1">
        <f t="shared" si="77"/>
        <v>97.32</v>
      </c>
    </row>
    <row r="2462" spans="1:3">
      <c r="A2462" s="99" t="s">
        <v>2540</v>
      </c>
      <c r="B2462" s="2">
        <f t="shared" si="76"/>
        <v>41091</v>
      </c>
      <c r="C2462" s="1">
        <f t="shared" si="77"/>
        <v>99.1</v>
      </c>
    </row>
    <row r="2463" spans="1:3">
      <c r="A2463" s="99" t="s">
        <v>2541</v>
      </c>
      <c r="B2463" s="2">
        <f t="shared" si="76"/>
        <v>41091</v>
      </c>
      <c r="C2463" s="1">
        <f t="shared" si="77"/>
        <v>99.93</v>
      </c>
    </row>
    <row r="2464" spans="1:3">
      <c r="A2464" s="99" t="s">
        <v>2542</v>
      </c>
      <c r="B2464" s="2">
        <f t="shared" si="76"/>
        <v>41091</v>
      </c>
      <c r="C2464" s="1">
        <f t="shared" si="77"/>
        <v>101.29</v>
      </c>
    </row>
    <row r="2465" spans="1:3">
      <c r="A2465" s="99" t="s">
        <v>2543</v>
      </c>
      <c r="B2465" s="2">
        <f t="shared" si="76"/>
        <v>41091</v>
      </c>
      <c r="C2465" s="1">
        <f t="shared" si="77"/>
        <v>101.73</v>
      </c>
    </row>
    <row r="2466" spans="1:3">
      <c r="A2466" s="99" t="s">
        <v>2544</v>
      </c>
      <c r="B2466" s="2">
        <f t="shared" si="76"/>
        <v>41091</v>
      </c>
      <c r="C2466" s="1">
        <f t="shared" si="77"/>
        <v>103.71</v>
      </c>
    </row>
    <row r="2467" spans="1:3">
      <c r="A2467" s="99" t="s">
        <v>2545</v>
      </c>
      <c r="B2467" s="2">
        <f t="shared" si="76"/>
        <v>41091</v>
      </c>
      <c r="C2467" s="1">
        <f t="shared" si="77"/>
        <v>103.7</v>
      </c>
    </row>
    <row r="2468" spans="1:3">
      <c r="A2468" s="99" t="s">
        <v>2546</v>
      </c>
      <c r="B2468" s="2">
        <f t="shared" si="76"/>
        <v>41091</v>
      </c>
      <c r="C2468" s="1">
        <f t="shared" si="77"/>
        <v>100.07</v>
      </c>
    </row>
    <row r="2469" spans="1:3">
      <c r="A2469" s="99" t="s">
        <v>2547</v>
      </c>
      <c r="B2469" s="2">
        <f t="shared" si="76"/>
        <v>41091</v>
      </c>
      <c r="C2469" s="1">
        <f t="shared" si="77"/>
        <v>100.51</v>
      </c>
    </row>
    <row r="2470" spans="1:3">
      <c r="A2470" s="99" t="s">
        <v>2548</v>
      </c>
      <c r="B2470" s="2">
        <f t="shared" si="76"/>
        <v>41091</v>
      </c>
      <c r="C2470" s="1">
        <f t="shared" si="77"/>
        <v>100.21</v>
      </c>
    </row>
    <row r="2471" spans="1:3">
      <c r="A2471" s="99" t="s">
        <v>2549</v>
      </c>
      <c r="B2471" s="2">
        <f t="shared" si="76"/>
        <v>41091</v>
      </c>
      <c r="C2471" s="1">
        <f t="shared" si="77"/>
        <v>101.47</v>
      </c>
    </row>
    <row r="2472" spans="1:3">
      <c r="A2472" s="99" t="s">
        <v>2550</v>
      </c>
      <c r="B2472" s="2">
        <f t="shared" si="76"/>
        <v>41091</v>
      </c>
      <c r="C2472" s="1">
        <f t="shared" si="77"/>
        <v>102.92</v>
      </c>
    </row>
    <row r="2473" spans="1:3">
      <c r="A2473" s="99" t="s">
        <v>2551</v>
      </c>
      <c r="B2473" s="2">
        <f t="shared" si="76"/>
        <v>41091</v>
      </c>
      <c r="C2473" s="1">
        <f t="shared" si="77"/>
        <v>102.94</v>
      </c>
    </row>
    <row r="2474" spans="1:3">
      <c r="A2474" s="99" t="s">
        <v>2552</v>
      </c>
      <c r="B2474" s="2">
        <f t="shared" si="76"/>
        <v>41091</v>
      </c>
      <c r="C2474" s="1">
        <f t="shared" si="77"/>
        <v>102.22</v>
      </c>
    </row>
    <row r="2475" spans="1:3">
      <c r="A2475" s="99" t="s">
        <v>2553</v>
      </c>
      <c r="B2475" s="2">
        <f t="shared" si="76"/>
        <v>41122</v>
      </c>
      <c r="C2475" s="1">
        <f t="shared" si="77"/>
        <v>102.54</v>
      </c>
    </row>
    <row r="2476" spans="1:3">
      <c r="A2476" s="99" t="s">
        <v>2554</v>
      </c>
      <c r="B2476" s="2">
        <f t="shared" si="76"/>
        <v>41122</v>
      </c>
      <c r="C2476" s="1">
        <f t="shared" si="77"/>
        <v>103.07</v>
      </c>
    </row>
    <row r="2477" spans="1:3">
      <c r="A2477" s="99" t="s">
        <v>2555</v>
      </c>
      <c r="B2477" s="2">
        <f t="shared" si="76"/>
        <v>41122</v>
      </c>
      <c r="C2477" s="1">
        <f t="shared" si="77"/>
        <v>104.46</v>
      </c>
    </row>
    <row r="2478" spans="1:3">
      <c r="A2478" s="99" t="s">
        <v>2556</v>
      </c>
      <c r="B2478" s="2">
        <f t="shared" si="76"/>
        <v>41122</v>
      </c>
      <c r="C2478" s="1">
        <f t="shared" si="77"/>
        <v>105.67</v>
      </c>
    </row>
    <row r="2479" spans="1:3">
      <c r="A2479" s="99" t="s">
        <v>2557</v>
      </c>
      <c r="B2479" s="2">
        <f t="shared" si="76"/>
        <v>41122</v>
      </c>
      <c r="C2479" s="1">
        <f t="shared" si="77"/>
        <v>107.58</v>
      </c>
    </row>
    <row r="2480" spans="1:3">
      <c r="A2480" s="99" t="s">
        <v>2558</v>
      </c>
      <c r="B2480" s="2">
        <f t="shared" si="76"/>
        <v>41122</v>
      </c>
      <c r="C2480" s="1">
        <f t="shared" si="77"/>
        <v>108.36</v>
      </c>
    </row>
    <row r="2481" spans="1:3">
      <c r="A2481" s="99" t="s">
        <v>2559</v>
      </c>
      <c r="B2481" s="2">
        <f t="shared" si="76"/>
        <v>41122</v>
      </c>
      <c r="C2481" s="1">
        <f t="shared" si="77"/>
        <v>108.39</v>
      </c>
    </row>
    <row r="2482" spans="1:3">
      <c r="A2482" s="99" t="s">
        <v>2560</v>
      </c>
      <c r="B2482" s="2">
        <f t="shared" si="76"/>
        <v>41122</v>
      </c>
      <c r="C2482" s="1">
        <f t="shared" si="77"/>
        <v>109.1</v>
      </c>
    </row>
    <row r="2483" spans="1:3">
      <c r="A2483" s="99" t="s">
        <v>2561</v>
      </c>
      <c r="B2483" s="2">
        <f t="shared" si="76"/>
        <v>41122</v>
      </c>
      <c r="C2483" s="1">
        <f t="shared" si="77"/>
        <v>109.67</v>
      </c>
    </row>
    <row r="2484" spans="1:3">
      <c r="A2484" s="99" t="s">
        <v>2562</v>
      </c>
      <c r="B2484" s="2">
        <f t="shared" si="76"/>
        <v>41122</v>
      </c>
      <c r="C2484" s="1">
        <f t="shared" si="77"/>
        <v>110.1</v>
      </c>
    </row>
    <row r="2485" spans="1:3">
      <c r="A2485" s="99" t="s">
        <v>2563</v>
      </c>
      <c r="B2485" s="2">
        <f t="shared" si="76"/>
        <v>41122</v>
      </c>
      <c r="C2485" s="1">
        <f t="shared" si="77"/>
        <v>110.65</v>
      </c>
    </row>
    <row r="2486" spans="1:3">
      <c r="A2486" s="99" t="s">
        <v>2564</v>
      </c>
      <c r="B2486" s="2">
        <f t="shared" si="76"/>
        <v>41122</v>
      </c>
      <c r="C2486" s="1">
        <f t="shared" si="77"/>
        <v>112.11</v>
      </c>
    </row>
    <row r="2487" spans="1:3">
      <c r="A2487" s="99" t="s">
        <v>2565</v>
      </c>
      <c r="B2487" s="2">
        <f t="shared" si="76"/>
        <v>41122</v>
      </c>
      <c r="C2487" s="1">
        <f t="shared" si="77"/>
        <v>111.56</v>
      </c>
    </row>
    <row r="2488" spans="1:3">
      <c r="A2488" s="99" t="s">
        <v>2566</v>
      </c>
      <c r="B2488" s="2">
        <f t="shared" si="76"/>
        <v>41122</v>
      </c>
      <c r="C2488" s="1">
        <f t="shared" si="77"/>
        <v>111.49</v>
      </c>
    </row>
    <row r="2489" spans="1:3">
      <c r="A2489" s="99" t="s">
        <v>2567</v>
      </c>
      <c r="B2489" s="2">
        <f t="shared" si="76"/>
        <v>41122</v>
      </c>
      <c r="C2489" s="1">
        <f t="shared" si="77"/>
        <v>112.28</v>
      </c>
    </row>
    <row r="2490" spans="1:3">
      <c r="A2490" s="99" t="s">
        <v>2568</v>
      </c>
      <c r="B2490" s="2">
        <f t="shared" si="76"/>
        <v>41122</v>
      </c>
      <c r="C2490" s="1">
        <f t="shared" si="77"/>
        <v>112.2</v>
      </c>
    </row>
    <row r="2491" spans="1:3">
      <c r="A2491" s="99" t="s">
        <v>2569</v>
      </c>
      <c r="B2491" s="2">
        <f t="shared" si="76"/>
        <v>41122</v>
      </c>
      <c r="C2491" s="1">
        <f t="shared" si="77"/>
        <v>113.56</v>
      </c>
    </row>
    <row r="2492" spans="1:3">
      <c r="A2492" s="99" t="s">
        <v>2570</v>
      </c>
      <c r="B2492" s="2">
        <f t="shared" si="76"/>
        <v>41122</v>
      </c>
      <c r="C2492" s="1">
        <f t="shared" si="77"/>
        <v>112.12</v>
      </c>
    </row>
    <row r="2493" spans="1:3">
      <c r="A2493" s="99" t="s">
        <v>2571</v>
      </c>
      <c r="B2493" s="2">
        <f t="shared" si="76"/>
        <v>41122</v>
      </c>
      <c r="C2493" s="1">
        <f t="shared" si="77"/>
        <v>112.04</v>
      </c>
    </row>
    <row r="2494" spans="1:3">
      <c r="A2494" s="99" t="s">
        <v>2572</v>
      </c>
      <c r="B2494" s="2">
        <f t="shared" si="76"/>
        <v>41122</v>
      </c>
      <c r="C2494" s="1">
        <f t="shared" si="77"/>
        <v>110.22</v>
      </c>
    </row>
    <row r="2495" spans="1:3">
      <c r="A2495" s="99" t="s">
        <v>2573</v>
      </c>
      <c r="B2495" s="2">
        <f t="shared" si="76"/>
        <v>41122</v>
      </c>
      <c r="C2495" s="1">
        <f t="shared" si="77"/>
        <v>109.9</v>
      </c>
    </row>
    <row r="2496" spans="1:3">
      <c r="A2496" s="99" t="s">
        <v>2574</v>
      </c>
      <c r="B2496" s="2">
        <f t="shared" si="76"/>
        <v>41122</v>
      </c>
      <c r="C2496" s="1">
        <f t="shared" si="77"/>
        <v>110.66</v>
      </c>
    </row>
    <row r="2497" spans="1:3">
      <c r="A2497" s="99" t="s">
        <v>2575</v>
      </c>
      <c r="B2497" s="2">
        <f t="shared" si="76"/>
        <v>41122</v>
      </c>
      <c r="C2497" s="1">
        <f t="shared" si="77"/>
        <v>111.17</v>
      </c>
    </row>
    <row r="2498" spans="1:3">
      <c r="A2498" s="99" t="s">
        <v>2576</v>
      </c>
      <c r="B2498" s="2">
        <f t="shared" ref="B2498:B2561" si="78">DATE(MID(A2498,19,4),MID(A2498,24,2),"1")</f>
        <v>41153</v>
      </c>
      <c r="C2498" s="1">
        <f t="shared" si="77"/>
        <v>112.11</v>
      </c>
    </row>
    <row r="2499" spans="1:3">
      <c r="A2499" s="99" t="s">
        <v>2577</v>
      </c>
      <c r="B2499" s="2">
        <f t="shared" si="78"/>
        <v>41153</v>
      </c>
      <c r="C2499" s="1">
        <f t="shared" ref="C2499:C2562" si="79">IF(LEN(A2499)=43,_xlfn.NUMBERVALUE(MID(A2499,36,5)),_xlfn.NUMBERVALUE(MID(A2499,36,6)))</f>
        <v>112.85</v>
      </c>
    </row>
    <row r="2500" spans="1:3">
      <c r="A2500" s="99" t="s">
        <v>2578</v>
      </c>
      <c r="B2500" s="2">
        <f t="shared" si="78"/>
        <v>41153</v>
      </c>
      <c r="C2500" s="1">
        <f t="shared" si="79"/>
        <v>111.2</v>
      </c>
    </row>
    <row r="2501" spans="1:3">
      <c r="A2501" s="99" t="s">
        <v>2579</v>
      </c>
      <c r="B2501" s="2">
        <f t="shared" si="78"/>
        <v>41153</v>
      </c>
      <c r="C2501" s="1">
        <f t="shared" si="79"/>
        <v>111.75</v>
      </c>
    </row>
    <row r="2502" spans="1:3">
      <c r="A2502" s="99" t="s">
        <v>2580</v>
      </c>
      <c r="B2502" s="2">
        <f t="shared" si="78"/>
        <v>41153</v>
      </c>
      <c r="C2502" s="1">
        <f t="shared" si="79"/>
        <v>111.55</v>
      </c>
    </row>
    <row r="2503" spans="1:3">
      <c r="A2503" s="99" t="s">
        <v>2581</v>
      </c>
      <c r="B2503" s="2">
        <f t="shared" si="78"/>
        <v>41153</v>
      </c>
      <c r="C2503" s="1">
        <f t="shared" si="79"/>
        <v>112.32</v>
      </c>
    </row>
    <row r="2504" spans="1:3">
      <c r="A2504" s="99" t="s">
        <v>2582</v>
      </c>
      <c r="B2504" s="2">
        <f t="shared" si="78"/>
        <v>41153</v>
      </c>
      <c r="C2504" s="1">
        <f t="shared" si="79"/>
        <v>112.68</v>
      </c>
    </row>
    <row r="2505" spans="1:3">
      <c r="A2505" s="99" t="s">
        <v>2583</v>
      </c>
      <c r="B2505" s="2">
        <f t="shared" si="78"/>
        <v>41153</v>
      </c>
      <c r="C2505" s="1">
        <f t="shared" si="79"/>
        <v>113.36</v>
      </c>
    </row>
    <row r="2506" spans="1:3">
      <c r="A2506" s="99" t="s">
        <v>2584</v>
      </c>
      <c r="B2506" s="2">
        <f t="shared" si="78"/>
        <v>41153</v>
      </c>
      <c r="C2506" s="1">
        <f t="shared" si="79"/>
        <v>113.47</v>
      </c>
    </row>
    <row r="2507" spans="1:3">
      <c r="A2507" s="99" t="s">
        <v>2585</v>
      </c>
      <c r="B2507" s="2">
        <f t="shared" si="78"/>
        <v>41153</v>
      </c>
      <c r="C2507" s="1">
        <f t="shared" si="79"/>
        <v>114.87</v>
      </c>
    </row>
    <row r="2508" spans="1:3">
      <c r="A2508" s="99" t="s">
        <v>2586</v>
      </c>
      <c r="B2508" s="2">
        <f t="shared" si="78"/>
        <v>41153</v>
      </c>
      <c r="C2508" s="1">
        <f t="shared" si="79"/>
        <v>113.72</v>
      </c>
    </row>
    <row r="2509" spans="1:3">
      <c r="A2509" s="99" t="s">
        <v>2587</v>
      </c>
      <c r="B2509" s="2">
        <f t="shared" si="78"/>
        <v>41153</v>
      </c>
      <c r="C2509" s="1">
        <f t="shared" si="79"/>
        <v>110.95</v>
      </c>
    </row>
    <row r="2510" spans="1:3">
      <c r="A2510" s="99" t="s">
        <v>2588</v>
      </c>
      <c r="B2510" s="2">
        <f t="shared" si="78"/>
        <v>41153</v>
      </c>
      <c r="C2510" s="1">
        <f t="shared" si="79"/>
        <v>108.43</v>
      </c>
    </row>
    <row r="2511" spans="1:3">
      <c r="A2511" s="99" t="s">
        <v>2589</v>
      </c>
      <c r="B2511" s="2">
        <f t="shared" si="78"/>
        <v>41153</v>
      </c>
      <c r="C2511" s="1">
        <f t="shared" si="79"/>
        <v>105.88</v>
      </c>
    </row>
    <row r="2512" spans="1:3">
      <c r="A2512" s="99" t="s">
        <v>2590</v>
      </c>
      <c r="B2512" s="2">
        <f t="shared" si="78"/>
        <v>41153</v>
      </c>
      <c r="C2512" s="1">
        <f t="shared" si="79"/>
        <v>108.15</v>
      </c>
    </row>
    <row r="2513" spans="1:3">
      <c r="A2513" s="99" t="s">
        <v>2591</v>
      </c>
      <c r="B2513" s="2">
        <f t="shared" si="78"/>
        <v>41153</v>
      </c>
      <c r="C2513" s="1">
        <f t="shared" si="79"/>
        <v>107.47</v>
      </c>
    </row>
    <row r="2514" spans="1:3">
      <c r="A2514" s="99" t="s">
        <v>2592</v>
      </c>
      <c r="B2514" s="2">
        <f t="shared" si="78"/>
        <v>41153</v>
      </c>
      <c r="C2514" s="1">
        <f t="shared" si="79"/>
        <v>107.99</v>
      </c>
    </row>
    <row r="2515" spans="1:3">
      <c r="A2515" s="99" t="s">
        <v>2593</v>
      </c>
      <c r="B2515" s="2">
        <f t="shared" si="78"/>
        <v>41153</v>
      </c>
      <c r="C2515" s="1">
        <f t="shared" si="79"/>
        <v>106.84</v>
      </c>
    </row>
    <row r="2516" spans="1:3">
      <c r="A2516" s="99" t="s">
        <v>2594</v>
      </c>
      <c r="B2516" s="2">
        <f t="shared" si="78"/>
        <v>41153</v>
      </c>
      <c r="C2516" s="1">
        <f t="shared" si="79"/>
        <v>108.21</v>
      </c>
    </row>
    <row r="2517" spans="1:3">
      <c r="A2517" s="99" t="s">
        <v>2595</v>
      </c>
      <c r="B2517" s="2">
        <f t="shared" si="78"/>
        <v>41153</v>
      </c>
      <c r="C2517" s="1">
        <f t="shared" si="79"/>
        <v>109.68</v>
      </c>
    </row>
    <row r="2518" spans="1:3">
      <c r="A2518" s="99" t="s">
        <v>2596</v>
      </c>
      <c r="B2518" s="2">
        <f t="shared" si="78"/>
        <v>41183</v>
      </c>
      <c r="C2518" s="1">
        <f t="shared" si="79"/>
        <v>109.29</v>
      </c>
    </row>
    <row r="2519" spans="1:3">
      <c r="A2519" s="99" t="s">
        <v>2597</v>
      </c>
      <c r="B2519" s="2">
        <f t="shared" si="78"/>
        <v>41183</v>
      </c>
      <c r="C2519" s="1">
        <f t="shared" si="79"/>
        <v>109.32</v>
      </c>
    </row>
    <row r="2520" spans="1:3">
      <c r="A2520" s="99" t="s">
        <v>2598</v>
      </c>
      <c r="B2520" s="2">
        <f t="shared" si="78"/>
        <v>41183</v>
      </c>
      <c r="C2520" s="1">
        <f t="shared" si="79"/>
        <v>107.08</v>
      </c>
    </row>
    <row r="2521" spans="1:3">
      <c r="A2521" s="99" t="s">
        <v>2599</v>
      </c>
      <c r="B2521" s="2">
        <f t="shared" si="78"/>
        <v>41183</v>
      </c>
      <c r="C2521" s="1">
        <f t="shared" si="79"/>
        <v>106.99</v>
      </c>
    </row>
    <row r="2522" spans="1:3">
      <c r="A2522" s="99" t="s">
        <v>2600</v>
      </c>
      <c r="B2522" s="2">
        <f t="shared" si="78"/>
        <v>41183</v>
      </c>
      <c r="C2522" s="1">
        <f t="shared" si="79"/>
        <v>108.77</v>
      </c>
    </row>
    <row r="2523" spans="1:3">
      <c r="A2523" s="99" t="s">
        <v>2601</v>
      </c>
      <c r="B2523" s="2">
        <f t="shared" si="78"/>
        <v>41183</v>
      </c>
      <c r="C2523" s="1">
        <f t="shared" si="79"/>
        <v>107.94</v>
      </c>
    </row>
    <row r="2524" spans="1:3">
      <c r="A2524" s="99" t="s">
        <v>2602</v>
      </c>
      <c r="B2524" s="2">
        <f t="shared" si="78"/>
        <v>41183</v>
      </c>
      <c r="C2524" s="1">
        <f t="shared" si="79"/>
        <v>109.46</v>
      </c>
    </row>
    <row r="2525" spans="1:3">
      <c r="A2525" s="99" t="s">
        <v>2603</v>
      </c>
      <c r="B2525" s="2">
        <f t="shared" si="78"/>
        <v>41183</v>
      </c>
      <c r="C2525" s="1">
        <f t="shared" si="79"/>
        <v>110.94</v>
      </c>
    </row>
    <row r="2526" spans="1:3">
      <c r="A2526" s="99" t="s">
        <v>2604</v>
      </c>
      <c r="B2526" s="2">
        <f t="shared" si="78"/>
        <v>41183</v>
      </c>
      <c r="C2526" s="1">
        <f t="shared" si="79"/>
        <v>111.35</v>
      </c>
    </row>
    <row r="2527" spans="1:3">
      <c r="A2527" s="99" t="s">
        <v>2605</v>
      </c>
      <c r="B2527" s="2">
        <f t="shared" si="78"/>
        <v>41183</v>
      </c>
      <c r="C2527" s="1">
        <f t="shared" si="79"/>
        <v>111.06</v>
      </c>
    </row>
    <row r="2528" spans="1:3">
      <c r="A2528" s="99" t="s">
        <v>2606</v>
      </c>
      <c r="B2528" s="2">
        <f t="shared" si="78"/>
        <v>41183</v>
      </c>
      <c r="C2528" s="1">
        <f t="shared" si="79"/>
        <v>110.7</v>
      </c>
    </row>
    <row r="2529" spans="1:3">
      <c r="A2529" s="99" t="s">
        <v>2607</v>
      </c>
      <c r="B2529" s="2">
        <f t="shared" si="78"/>
        <v>41183</v>
      </c>
      <c r="C2529" s="1">
        <f t="shared" si="79"/>
        <v>111.09</v>
      </c>
    </row>
    <row r="2530" spans="1:3">
      <c r="A2530" s="99" t="s">
        <v>2608</v>
      </c>
      <c r="B2530" s="2">
        <f t="shared" si="78"/>
        <v>41183</v>
      </c>
      <c r="C2530" s="1">
        <f t="shared" si="79"/>
        <v>110.24</v>
      </c>
    </row>
    <row r="2531" spans="1:3">
      <c r="A2531" s="99" t="s">
        <v>2609</v>
      </c>
      <c r="B2531" s="2">
        <f t="shared" si="78"/>
        <v>41183</v>
      </c>
      <c r="C2531" s="1">
        <f t="shared" si="79"/>
        <v>109.77</v>
      </c>
    </row>
    <row r="2532" spans="1:3">
      <c r="A2532" s="99" t="s">
        <v>2610</v>
      </c>
      <c r="B2532" s="2">
        <f t="shared" si="78"/>
        <v>41183</v>
      </c>
      <c r="C2532" s="1">
        <f t="shared" si="79"/>
        <v>108.99</v>
      </c>
    </row>
    <row r="2533" spans="1:3">
      <c r="A2533" s="99" t="s">
        <v>2611</v>
      </c>
      <c r="B2533" s="2">
        <f t="shared" si="78"/>
        <v>41183</v>
      </c>
      <c r="C2533" s="1">
        <f t="shared" si="79"/>
        <v>107.13</v>
      </c>
    </row>
    <row r="2534" spans="1:3">
      <c r="A2534" s="99" t="s">
        <v>2612</v>
      </c>
      <c r="B2534" s="2">
        <f t="shared" si="78"/>
        <v>41183</v>
      </c>
      <c r="C2534" s="1">
        <f t="shared" si="79"/>
        <v>105.94</v>
      </c>
    </row>
    <row r="2535" spans="1:3">
      <c r="A2535" s="99" t="s">
        <v>2613</v>
      </c>
      <c r="B2535" s="2">
        <f t="shared" si="78"/>
        <v>41183</v>
      </c>
      <c r="C2535" s="1">
        <f t="shared" si="79"/>
        <v>105.68</v>
      </c>
    </row>
    <row r="2536" spans="1:3">
      <c r="A2536" s="99" t="s">
        <v>2614</v>
      </c>
      <c r="B2536" s="2">
        <f t="shared" si="78"/>
        <v>41183</v>
      </c>
      <c r="C2536" s="1">
        <f t="shared" si="79"/>
        <v>105.83</v>
      </c>
    </row>
    <row r="2537" spans="1:3">
      <c r="A2537" s="99" t="s">
        <v>2615</v>
      </c>
      <c r="B2537" s="2">
        <f t="shared" si="78"/>
        <v>41183</v>
      </c>
      <c r="C2537" s="1">
        <f t="shared" si="79"/>
        <v>106.37</v>
      </c>
    </row>
    <row r="2538" spans="1:3">
      <c r="A2538" s="99" t="s">
        <v>2616</v>
      </c>
      <c r="B2538" s="2">
        <f t="shared" si="78"/>
        <v>41183</v>
      </c>
      <c r="C2538" s="1">
        <f t="shared" si="79"/>
        <v>105.97</v>
      </c>
    </row>
    <row r="2539" spans="1:3">
      <c r="A2539" s="99" t="s">
        <v>2617</v>
      </c>
      <c r="B2539" s="2">
        <f t="shared" si="78"/>
        <v>41183</v>
      </c>
      <c r="C2539" s="1">
        <f t="shared" si="79"/>
        <v>106.12</v>
      </c>
    </row>
    <row r="2540" spans="1:3">
      <c r="A2540" s="99" t="s">
        <v>2618</v>
      </c>
      <c r="B2540" s="2">
        <f t="shared" si="78"/>
        <v>41183</v>
      </c>
      <c r="C2540" s="1">
        <f t="shared" si="79"/>
        <v>106.16</v>
      </c>
    </row>
    <row r="2541" spans="1:3">
      <c r="A2541" s="99" t="s">
        <v>2619</v>
      </c>
      <c r="B2541" s="2">
        <f t="shared" si="78"/>
        <v>41214</v>
      </c>
      <c r="C2541" s="1">
        <f t="shared" si="79"/>
        <v>106.26</v>
      </c>
    </row>
    <row r="2542" spans="1:3">
      <c r="A2542" s="99" t="s">
        <v>2620</v>
      </c>
      <c r="B2542" s="2">
        <f t="shared" si="78"/>
        <v>41214</v>
      </c>
      <c r="C2542" s="1">
        <f t="shared" si="79"/>
        <v>105.06</v>
      </c>
    </row>
    <row r="2543" spans="1:3">
      <c r="A2543" s="99" t="s">
        <v>2621</v>
      </c>
      <c r="B2543" s="2">
        <f t="shared" si="78"/>
        <v>41214</v>
      </c>
      <c r="C2543" s="1">
        <f t="shared" si="79"/>
        <v>103.42</v>
      </c>
    </row>
    <row r="2544" spans="1:3">
      <c r="A2544" s="99" t="s">
        <v>2622</v>
      </c>
      <c r="B2544" s="2">
        <f t="shared" si="78"/>
        <v>41214</v>
      </c>
      <c r="C2544" s="1">
        <f t="shared" si="79"/>
        <v>105.79</v>
      </c>
    </row>
    <row r="2545" spans="1:3">
      <c r="A2545" s="99" t="s">
        <v>2623</v>
      </c>
      <c r="B2545" s="2">
        <f t="shared" si="78"/>
        <v>41214</v>
      </c>
      <c r="C2545" s="1">
        <f t="shared" si="79"/>
        <v>106.87</v>
      </c>
    </row>
    <row r="2546" spans="1:3">
      <c r="A2546" s="99" t="s">
        <v>2624</v>
      </c>
      <c r="B2546" s="2">
        <f t="shared" si="78"/>
        <v>41214</v>
      </c>
      <c r="C2546" s="1">
        <f t="shared" si="79"/>
        <v>104.58</v>
      </c>
    </row>
    <row r="2547" spans="1:3">
      <c r="A2547" s="99" t="s">
        <v>2625</v>
      </c>
      <c r="B2547" s="2">
        <f t="shared" si="78"/>
        <v>41214</v>
      </c>
      <c r="C2547" s="1">
        <f t="shared" si="79"/>
        <v>105.21</v>
      </c>
    </row>
    <row r="2548" spans="1:3">
      <c r="A2548" s="99" t="s">
        <v>2626</v>
      </c>
      <c r="B2548" s="2">
        <f t="shared" si="78"/>
        <v>41214</v>
      </c>
      <c r="C2548" s="1">
        <f t="shared" si="79"/>
        <v>106.59</v>
      </c>
    </row>
    <row r="2549" spans="1:3">
      <c r="A2549" s="99" t="s">
        <v>2627</v>
      </c>
      <c r="B2549" s="2">
        <f t="shared" si="78"/>
        <v>41214</v>
      </c>
      <c r="C2549" s="1">
        <f t="shared" si="79"/>
        <v>105.97</v>
      </c>
    </row>
    <row r="2550" spans="1:3">
      <c r="A2550" s="99" t="s">
        <v>2628</v>
      </c>
      <c r="B2550" s="2">
        <f t="shared" si="78"/>
        <v>41214</v>
      </c>
      <c r="C2550" s="1">
        <f t="shared" si="79"/>
        <v>106.21</v>
      </c>
    </row>
    <row r="2551" spans="1:3">
      <c r="A2551" s="99" t="s">
        <v>2629</v>
      </c>
      <c r="B2551" s="2">
        <f t="shared" si="78"/>
        <v>41214</v>
      </c>
      <c r="C2551" s="1">
        <f t="shared" si="79"/>
        <v>107.23</v>
      </c>
    </row>
    <row r="2552" spans="1:3">
      <c r="A2552" s="99" t="s">
        <v>2630</v>
      </c>
      <c r="B2552" s="2">
        <f t="shared" si="78"/>
        <v>41214</v>
      </c>
      <c r="C2552" s="1">
        <f t="shared" si="79"/>
        <v>107.04</v>
      </c>
    </row>
    <row r="2553" spans="1:3">
      <c r="A2553" s="99" t="s">
        <v>2631</v>
      </c>
      <c r="B2553" s="2">
        <f t="shared" si="78"/>
        <v>41214</v>
      </c>
      <c r="C2553" s="1">
        <f t="shared" si="79"/>
        <v>108.76</v>
      </c>
    </row>
    <row r="2554" spans="1:3">
      <c r="A2554" s="99" t="s">
        <v>2632</v>
      </c>
      <c r="B2554" s="2">
        <f t="shared" si="78"/>
        <v>41214</v>
      </c>
      <c r="C2554" s="1">
        <f t="shared" si="79"/>
        <v>108.33</v>
      </c>
    </row>
    <row r="2555" spans="1:3">
      <c r="A2555" s="99" t="s">
        <v>2633</v>
      </c>
      <c r="B2555" s="2">
        <f t="shared" si="78"/>
        <v>41214</v>
      </c>
      <c r="C2555" s="1">
        <f t="shared" si="79"/>
        <v>107.88</v>
      </c>
    </row>
    <row r="2556" spans="1:3">
      <c r="A2556" s="99" t="s">
        <v>2634</v>
      </c>
      <c r="B2556" s="2">
        <f t="shared" si="78"/>
        <v>41214</v>
      </c>
      <c r="C2556" s="1">
        <f t="shared" si="79"/>
        <v>107.94</v>
      </c>
    </row>
    <row r="2557" spans="1:3">
      <c r="A2557" s="99" t="s">
        <v>2635</v>
      </c>
      <c r="B2557" s="2">
        <f t="shared" si="78"/>
        <v>41214</v>
      </c>
      <c r="C2557" s="1">
        <f t="shared" si="79"/>
        <v>108.08</v>
      </c>
    </row>
    <row r="2558" spans="1:3">
      <c r="A2558" s="99" t="s">
        <v>2636</v>
      </c>
      <c r="B2558" s="2">
        <f t="shared" si="78"/>
        <v>41214</v>
      </c>
      <c r="C2558" s="1">
        <f t="shared" si="79"/>
        <v>108.48</v>
      </c>
    </row>
    <row r="2559" spans="1:3">
      <c r="A2559" s="99" t="s">
        <v>2637</v>
      </c>
      <c r="B2559" s="2">
        <f t="shared" si="78"/>
        <v>41214</v>
      </c>
      <c r="C2559" s="1">
        <f t="shared" si="79"/>
        <v>108.07</v>
      </c>
    </row>
    <row r="2560" spans="1:3">
      <c r="A2560" s="99" t="s">
        <v>2638</v>
      </c>
      <c r="B2560" s="2">
        <f t="shared" si="78"/>
        <v>41214</v>
      </c>
      <c r="C2560" s="1">
        <f t="shared" si="79"/>
        <v>106.99</v>
      </c>
    </row>
    <row r="2561" spans="1:3">
      <c r="A2561" s="99" t="s">
        <v>2639</v>
      </c>
      <c r="B2561" s="2">
        <f t="shared" si="78"/>
        <v>41214</v>
      </c>
      <c r="C2561" s="1">
        <f t="shared" si="79"/>
        <v>107.46</v>
      </c>
    </row>
    <row r="2562" spans="1:3">
      <c r="A2562" s="99" t="s">
        <v>2640</v>
      </c>
      <c r="B2562" s="2">
        <f t="shared" ref="B2562:B2625" si="80">DATE(MID(A2562,19,4),MID(A2562,24,2),"1")</f>
        <v>41214</v>
      </c>
      <c r="C2562" s="1">
        <f t="shared" si="79"/>
        <v>108.59</v>
      </c>
    </row>
    <row r="2563" spans="1:3">
      <c r="A2563" s="99" t="s">
        <v>2641</v>
      </c>
      <c r="B2563" s="2">
        <f t="shared" si="80"/>
        <v>41244</v>
      </c>
      <c r="C2563" s="1">
        <f t="shared" ref="C2563:C2626" si="81">IF(LEN(A2563)=43,_xlfn.NUMBERVALUE(MID(A2563,36,5)),_xlfn.NUMBERVALUE(MID(A2563,36,6)))</f>
        <v>108.44</v>
      </c>
    </row>
    <row r="2564" spans="1:3">
      <c r="A2564" s="99" t="s">
        <v>2642</v>
      </c>
      <c r="B2564" s="2">
        <f t="shared" si="80"/>
        <v>41244</v>
      </c>
      <c r="C2564" s="1">
        <f t="shared" si="81"/>
        <v>107.66</v>
      </c>
    </row>
    <row r="2565" spans="1:3">
      <c r="A2565" s="99" t="s">
        <v>2643</v>
      </c>
      <c r="B2565" s="2">
        <f t="shared" si="80"/>
        <v>41244</v>
      </c>
      <c r="C2565" s="1">
        <f t="shared" si="81"/>
        <v>107.2</v>
      </c>
    </row>
    <row r="2566" spans="1:3">
      <c r="A2566" s="99" t="s">
        <v>2644</v>
      </c>
      <c r="B2566" s="2">
        <f t="shared" si="80"/>
        <v>41244</v>
      </c>
      <c r="C2566" s="1">
        <f t="shared" si="81"/>
        <v>105.64</v>
      </c>
    </row>
    <row r="2567" spans="1:3">
      <c r="A2567" s="99" t="s">
        <v>2645</v>
      </c>
      <c r="B2567" s="2">
        <f t="shared" si="80"/>
        <v>41244</v>
      </c>
      <c r="C2567" s="1">
        <f t="shared" si="81"/>
        <v>104.75</v>
      </c>
    </row>
    <row r="2568" spans="1:3">
      <c r="A2568" s="99" t="s">
        <v>2646</v>
      </c>
      <c r="B2568" s="2">
        <f t="shared" si="80"/>
        <v>41244</v>
      </c>
      <c r="C2568" s="1">
        <f t="shared" si="81"/>
        <v>105.01</v>
      </c>
    </row>
    <row r="2569" spans="1:3">
      <c r="A2569" s="99" t="s">
        <v>2647</v>
      </c>
      <c r="B2569" s="2">
        <f t="shared" si="80"/>
        <v>41244</v>
      </c>
      <c r="C2569" s="1">
        <f t="shared" si="81"/>
        <v>104.8</v>
      </c>
    </row>
    <row r="2570" spans="1:3">
      <c r="A2570" s="99" t="s">
        <v>2648</v>
      </c>
      <c r="B2570" s="2">
        <f t="shared" si="80"/>
        <v>41244</v>
      </c>
      <c r="C2570" s="1">
        <f t="shared" si="81"/>
        <v>105.83</v>
      </c>
    </row>
    <row r="2571" spans="1:3">
      <c r="A2571" s="99" t="s">
        <v>2649</v>
      </c>
      <c r="B2571" s="2">
        <f t="shared" si="80"/>
        <v>41244</v>
      </c>
      <c r="C2571" s="1">
        <f t="shared" si="81"/>
        <v>106.01</v>
      </c>
    </row>
    <row r="2572" spans="1:3">
      <c r="A2572" s="99" t="s">
        <v>2650</v>
      </c>
      <c r="B2572" s="2">
        <f t="shared" si="80"/>
        <v>41244</v>
      </c>
      <c r="C2572" s="1">
        <f t="shared" si="81"/>
        <v>105.77</v>
      </c>
    </row>
    <row r="2573" spans="1:3">
      <c r="A2573" s="99" t="s">
        <v>2651</v>
      </c>
      <c r="B2573" s="2">
        <f t="shared" si="80"/>
        <v>41244</v>
      </c>
      <c r="C2573" s="1">
        <f t="shared" si="81"/>
        <v>106.07</v>
      </c>
    </row>
    <row r="2574" spans="1:3">
      <c r="A2574" s="99" t="s">
        <v>2652</v>
      </c>
      <c r="B2574" s="2">
        <f t="shared" si="80"/>
        <v>41244</v>
      </c>
      <c r="C2574" s="1">
        <f t="shared" si="81"/>
        <v>106.38</v>
      </c>
    </row>
    <row r="2575" spans="1:3">
      <c r="A2575" s="99" t="s">
        <v>2653</v>
      </c>
      <c r="B2575" s="2">
        <f t="shared" si="80"/>
        <v>41244</v>
      </c>
      <c r="C2575" s="1">
        <f t="shared" si="81"/>
        <v>107.1</v>
      </c>
    </row>
    <row r="2576" spans="1:3">
      <c r="A2576" s="99" t="s">
        <v>2654</v>
      </c>
      <c r="B2576" s="2">
        <f t="shared" si="80"/>
        <v>41244</v>
      </c>
      <c r="C2576" s="1">
        <f t="shared" si="81"/>
        <v>107.2</v>
      </c>
    </row>
    <row r="2577" spans="1:3">
      <c r="A2577" s="99" t="s">
        <v>2655</v>
      </c>
      <c r="B2577" s="2">
        <f t="shared" si="80"/>
        <v>41244</v>
      </c>
      <c r="C2577" s="1">
        <f t="shared" si="81"/>
        <v>106.63</v>
      </c>
    </row>
    <row r="2578" spans="1:3">
      <c r="A2578" s="99" t="s">
        <v>2656</v>
      </c>
      <c r="B2578" s="2">
        <f t="shared" si="80"/>
        <v>41244</v>
      </c>
      <c r="C2578" s="1">
        <f t="shared" si="81"/>
        <v>105.91</v>
      </c>
    </row>
    <row r="2579" spans="1:3">
      <c r="A2579" s="99" t="s">
        <v>2657</v>
      </c>
      <c r="B2579" s="2">
        <f t="shared" si="80"/>
        <v>41244</v>
      </c>
      <c r="C2579" s="1">
        <f t="shared" si="81"/>
        <v>106.92</v>
      </c>
    </row>
    <row r="2580" spans="1:3">
      <c r="A2580" s="99" t="s">
        <v>2658</v>
      </c>
      <c r="B2580" s="2">
        <f t="shared" si="80"/>
        <v>41244</v>
      </c>
      <c r="C2580" s="1">
        <f t="shared" si="81"/>
        <v>108.03</v>
      </c>
    </row>
    <row r="2581" spans="1:3">
      <c r="A2581" s="99" t="s">
        <v>2659</v>
      </c>
      <c r="B2581" s="2">
        <f t="shared" si="80"/>
        <v>41244</v>
      </c>
      <c r="C2581" s="1">
        <f t="shared" si="81"/>
        <v>107.87</v>
      </c>
    </row>
    <row r="2582" spans="1:3">
      <c r="A2582" s="99" t="s">
        <v>2660</v>
      </c>
      <c r="B2582" s="2">
        <f t="shared" si="80"/>
        <v>41244</v>
      </c>
      <c r="C2582" s="1">
        <f t="shared" si="81"/>
        <v>107.76</v>
      </c>
    </row>
    <row r="2583" spans="1:3">
      <c r="A2583" s="99" t="s">
        <v>2661</v>
      </c>
      <c r="B2583" s="2">
        <f t="shared" si="80"/>
        <v>41275</v>
      </c>
      <c r="C2583" s="1">
        <f t="shared" si="81"/>
        <v>108.96</v>
      </c>
    </row>
    <row r="2584" spans="1:3">
      <c r="A2584" s="99" t="s">
        <v>2662</v>
      </c>
      <c r="B2584" s="2">
        <f t="shared" si="80"/>
        <v>41275</v>
      </c>
      <c r="C2584" s="1">
        <f t="shared" si="81"/>
        <v>109.15</v>
      </c>
    </row>
    <row r="2585" spans="1:3">
      <c r="A2585" s="99" t="s">
        <v>2663</v>
      </c>
      <c r="B2585" s="2">
        <f t="shared" si="80"/>
        <v>41275</v>
      </c>
      <c r="C2585" s="1">
        <f t="shared" si="81"/>
        <v>108.68</v>
      </c>
    </row>
    <row r="2586" spans="1:3">
      <c r="A2586" s="99" t="s">
        <v>2664</v>
      </c>
      <c r="B2586" s="2">
        <f t="shared" si="80"/>
        <v>41275</v>
      </c>
      <c r="C2586" s="1">
        <f t="shared" si="81"/>
        <v>108.15</v>
      </c>
    </row>
    <row r="2587" spans="1:3">
      <c r="A2587" s="99" t="s">
        <v>2665</v>
      </c>
      <c r="B2587" s="2">
        <f t="shared" si="80"/>
        <v>41275</v>
      </c>
      <c r="C2587" s="1">
        <f t="shared" si="81"/>
        <v>108.72</v>
      </c>
    </row>
    <row r="2588" spans="1:3">
      <c r="A2588" s="99" t="s">
        <v>2666</v>
      </c>
      <c r="B2588" s="2">
        <f t="shared" si="80"/>
        <v>41275</v>
      </c>
      <c r="C2588" s="1">
        <f t="shared" si="81"/>
        <v>109.01</v>
      </c>
    </row>
    <row r="2589" spans="1:3">
      <c r="A2589" s="99" t="s">
        <v>2667</v>
      </c>
      <c r="B2589" s="2">
        <f t="shared" si="80"/>
        <v>41275</v>
      </c>
      <c r="C2589" s="1">
        <f t="shared" si="81"/>
        <v>109.3</v>
      </c>
    </row>
    <row r="2590" spans="1:3">
      <c r="A2590" s="99" t="s">
        <v>2668</v>
      </c>
      <c r="B2590" s="2">
        <f t="shared" si="80"/>
        <v>41275</v>
      </c>
      <c r="C2590" s="1">
        <f t="shared" si="81"/>
        <v>108.2</v>
      </c>
    </row>
    <row r="2591" spans="1:3">
      <c r="A2591" s="99" t="s">
        <v>2669</v>
      </c>
      <c r="B2591" s="2">
        <f t="shared" si="80"/>
        <v>41275</v>
      </c>
      <c r="C2591" s="1">
        <f t="shared" si="81"/>
        <v>108.06</v>
      </c>
    </row>
    <row r="2592" spans="1:3">
      <c r="A2592" s="99" t="s">
        <v>2670</v>
      </c>
      <c r="B2592" s="2">
        <f t="shared" si="80"/>
        <v>41275</v>
      </c>
      <c r="C2592" s="1">
        <f t="shared" si="81"/>
        <v>108.35</v>
      </c>
    </row>
    <row r="2593" spans="1:3">
      <c r="A2593" s="99" t="s">
        <v>2671</v>
      </c>
      <c r="B2593" s="2">
        <f t="shared" si="80"/>
        <v>41275</v>
      </c>
      <c r="C2593" s="1">
        <f t="shared" si="81"/>
        <v>107.75</v>
      </c>
    </row>
    <row r="2594" spans="1:3">
      <c r="A2594" s="99" t="s">
        <v>2672</v>
      </c>
      <c r="B2594" s="2">
        <f t="shared" si="80"/>
        <v>41275</v>
      </c>
      <c r="C2594" s="1">
        <f t="shared" si="81"/>
        <v>108.01</v>
      </c>
    </row>
    <row r="2595" spans="1:3">
      <c r="A2595" s="99" t="s">
        <v>2673</v>
      </c>
      <c r="B2595" s="2">
        <f t="shared" si="80"/>
        <v>41275</v>
      </c>
      <c r="C2595" s="1">
        <f t="shared" si="81"/>
        <v>108.92</v>
      </c>
    </row>
    <row r="2596" spans="1:3">
      <c r="A2596" s="99" t="s">
        <v>2674</v>
      </c>
      <c r="B2596" s="2">
        <f t="shared" si="80"/>
        <v>41275</v>
      </c>
      <c r="C2596" s="1">
        <f t="shared" si="81"/>
        <v>109.32</v>
      </c>
    </row>
    <row r="2597" spans="1:3">
      <c r="A2597" s="99" t="s">
        <v>2675</v>
      </c>
      <c r="B2597" s="2">
        <f t="shared" si="80"/>
        <v>41275</v>
      </c>
      <c r="C2597" s="1">
        <f t="shared" si="81"/>
        <v>109.48</v>
      </c>
    </row>
    <row r="2598" spans="1:3">
      <c r="A2598" s="99" t="s">
        <v>2676</v>
      </c>
      <c r="B2598" s="2">
        <f t="shared" si="80"/>
        <v>41275</v>
      </c>
      <c r="C2598" s="1">
        <f t="shared" si="81"/>
        <v>109.71</v>
      </c>
    </row>
    <row r="2599" spans="1:3">
      <c r="A2599" s="99" t="s">
        <v>2677</v>
      </c>
      <c r="B2599" s="2">
        <f t="shared" si="80"/>
        <v>41275</v>
      </c>
      <c r="C2599" s="1">
        <f t="shared" si="81"/>
        <v>109.88</v>
      </c>
    </row>
    <row r="2600" spans="1:3">
      <c r="A2600" s="99" t="s">
        <v>2678</v>
      </c>
      <c r="B2600" s="2">
        <f t="shared" si="80"/>
        <v>41275</v>
      </c>
      <c r="C2600" s="1">
        <f t="shared" si="81"/>
        <v>110.2</v>
      </c>
    </row>
    <row r="2601" spans="1:3">
      <c r="A2601" s="99" t="s">
        <v>2679</v>
      </c>
      <c r="B2601" s="2">
        <f t="shared" si="80"/>
        <v>41275</v>
      </c>
      <c r="C2601" s="1">
        <f t="shared" si="81"/>
        <v>110.15</v>
      </c>
    </row>
    <row r="2602" spans="1:3">
      <c r="A2602" s="99" t="s">
        <v>2680</v>
      </c>
      <c r="B2602" s="2">
        <f t="shared" si="80"/>
        <v>41275</v>
      </c>
      <c r="C2602" s="1">
        <f t="shared" si="81"/>
        <v>110.52</v>
      </c>
    </row>
    <row r="2603" spans="1:3">
      <c r="A2603" s="99" t="s">
        <v>2681</v>
      </c>
      <c r="B2603" s="2">
        <f t="shared" si="80"/>
        <v>41275</v>
      </c>
      <c r="C2603" s="1">
        <f t="shared" si="81"/>
        <v>111.43</v>
      </c>
    </row>
    <row r="2604" spans="1:3">
      <c r="A2604" s="99" t="s">
        <v>2682</v>
      </c>
      <c r="B2604" s="2">
        <f t="shared" si="80"/>
        <v>41275</v>
      </c>
      <c r="C2604" s="1">
        <f t="shared" si="81"/>
        <v>112.3</v>
      </c>
    </row>
    <row r="2605" spans="1:3">
      <c r="A2605" s="99" t="s">
        <v>2683</v>
      </c>
      <c r="B2605" s="2">
        <f t="shared" si="80"/>
        <v>41306</v>
      </c>
      <c r="C2605" s="1">
        <f t="shared" si="81"/>
        <v>112.62</v>
      </c>
    </row>
    <row r="2606" spans="1:3">
      <c r="A2606" s="99" t="s">
        <v>2684</v>
      </c>
      <c r="B2606" s="2">
        <f t="shared" si="80"/>
        <v>41306</v>
      </c>
      <c r="C2606" s="1">
        <f t="shared" si="81"/>
        <v>112.99</v>
      </c>
    </row>
    <row r="2607" spans="1:3">
      <c r="A2607" s="99" t="s">
        <v>2685</v>
      </c>
      <c r="B2607" s="2">
        <f t="shared" si="80"/>
        <v>41306</v>
      </c>
      <c r="C2607" s="1">
        <f t="shared" si="81"/>
        <v>112.68</v>
      </c>
    </row>
    <row r="2608" spans="1:3">
      <c r="A2608" s="99" t="s">
        <v>2686</v>
      </c>
      <c r="B2608" s="2">
        <f t="shared" si="80"/>
        <v>41306</v>
      </c>
      <c r="C2608" s="1">
        <f t="shared" si="81"/>
        <v>113.1</v>
      </c>
    </row>
    <row r="2609" spans="1:3">
      <c r="A2609" s="99" t="s">
        <v>2687</v>
      </c>
      <c r="B2609" s="2">
        <f t="shared" si="80"/>
        <v>41306</v>
      </c>
      <c r="C2609" s="1">
        <f t="shared" si="81"/>
        <v>113.67</v>
      </c>
    </row>
    <row r="2610" spans="1:3">
      <c r="A2610" s="99" t="s">
        <v>2688</v>
      </c>
      <c r="B2610" s="2">
        <f t="shared" si="80"/>
        <v>41306</v>
      </c>
      <c r="C2610" s="1">
        <f t="shared" si="81"/>
        <v>114.44</v>
      </c>
    </row>
    <row r="2611" spans="1:3">
      <c r="A2611" s="99" t="s">
        <v>2689</v>
      </c>
      <c r="B2611" s="2">
        <f t="shared" si="80"/>
        <v>41306</v>
      </c>
      <c r="C2611" s="1">
        <f t="shared" si="81"/>
        <v>114.36</v>
      </c>
    </row>
    <row r="2612" spans="1:3">
      <c r="A2612" s="99" t="s">
        <v>2690</v>
      </c>
      <c r="B2612" s="2">
        <f t="shared" si="80"/>
        <v>41306</v>
      </c>
      <c r="C2612" s="1">
        <f t="shared" si="81"/>
        <v>114.3</v>
      </c>
    </row>
    <row r="2613" spans="1:3">
      <c r="A2613" s="99" t="s">
        <v>2691</v>
      </c>
      <c r="B2613" s="2">
        <f t="shared" si="80"/>
        <v>41306</v>
      </c>
      <c r="C2613" s="1">
        <f t="shared" si="81"/>
        <v>114.94</v>
      </c>
    </row>
    <row r="2614" spans="1:3">
      <c r="A2614" s="99" t="s">
        <v>2692</v>
      </c>
      <c r="B2614" s="2">
        <f t="shared" si="80"/>
        <v>41306</v>
      </c>
      <c r="C2614" s="1">
        <f t="shared" si="81"/>
        <v>114.67</v>
      </c>
    </row>
    <row r="2615" spans="1:3">
      <c r="A2615" s="99" t="s">
        <v>2693</v>
      </c>
      <c r="B2615" s="2">
        <f t="shared" si="80"/>
        <v>41306</v>
      </c>
      <c r="C2615" s="1">
        <f t="shared" si="81"/>
        <v>114.23</v>
      </c>
    </row>
    <row r="2616" spans="1:3">
      <c r="A2616" s="99" t="s">
        <v>2694</v>
      </c>
      <c r="B2616" s="2">
        <f t="shared" si="80"/>
        <v>41306</v>
      </c>
      <c r="C2616" s="1">
        <f t="shared" si="81"/>
        <v>114.18</v>
      </c>
    </row>
    <row r="2617" spans="1:3">
      <c r="A2617" s="99" t="s">
        <v>2695</v>
      </c>
      <c r="B2617" s="2">
        <f t="shared" si="80"/>
        <v>41306</v>
      </c>
      <c r="C2617" s="1">
        <f t="shared" si="81"/>
        <v>113.62</v>
      </c>
    </row>
    <row r="2618" spans="1:3">
      <c r="A2618" s="99" t="s">
        <v>2696</v>
      </c>
      <c r="B2618" s="2">
        <f t="shared" si="80"/>
        <v>41306</v>
      </c>
      <c r="C2618" s="1">
        <f t="shared" si="81"/>
        <v>113.28</v>
      </c>
    </row>
    <row r="2619" spans="1:3">
      <c r="A2619" s="99" t="s">
        <v>2697</v>
      </c>
      <c r="B2619" s="2">
        <f t="shared" si="80"/>
        <v>41306</v>
      </c>
      <c r="C2619" s="1">
        <f t="shared" si="81"/>
        <v>111.27</v>
      </c>
    </row>
    <row r="2620" spans="1:3">
      <c r="A2620" s="99" t="s">
        <v>2698</v>
      </c>
      <c r="B2620" s="2">
        <f t="shared" si="80"/>
        <v>41306</v>
      </c>
      <c r="C2620" s="1">
        <f t="shared" si="81"/>
        <v>110.94</v>
      </c>
    </row>
    <row r="2621" spans="1:3">
      <c r="A2621" s="99" t="s">
        <v>2699</v>
      </c>
      <c r="B2621" s="2">
        <f t="shared" si="80"/>
        <v>41306</v>
      </c>
      <c r="C2621" s="1">
        <f t="shared" si="81"/>
        <v>111.2</v>
      </c>
    </row>
    <row r="2622" spans="1:3">
      <c r="A2622" s="99" t="s">
        <v>2700</v>
      </c>
      <c r="B2622" s="2">
        <f t="shared" si="80"/>
        <v>41306</v>
      </c>
      <c r="C2622" s="1">
        <f t="shared" si="81"/>
        <v>110.1</v>
      </c>
    </row>
    <row r="2623" spans="1:3">
      <c r="A2623" s="99" t="s">
        <v>2701</v>
      </c>
      <c r="B2623" s="2">
        <f t="shared" si="80"/>
        <v>41306</v>
      </c>
      <c r="C2623" s="1">
        <f t="shared" si="81"/>
        <v>109.69</v>
      </c>
    </row>
    <row r="2624" spans="1:3">
      <c r="A2624" s="99" t="s">
        <v>2702</v>
      </c>
      <c r="B2624" s="2">
        <f t="shared" si="80"/>
        <v>41306</v>
      </c>
      <c r="C2624" s="1">
        <f t="shared" si="81"/>
        <v>108.62</v>
      </c>
    </row>
    <row r="2625" spans="1:3">
      <c r="A2625" s="99" t="s">
        <v>2703</v>
      </c>
      <c r="B2625" s="2">
        <f t="shared" si="80"/>
        <v>41334</v>
      </c>
      <c r="C2625" s="1">
        <f t="shared" si="81"/>
        <v>106.79</v>
      </c>
    </row>
    <row r="2626" spans="1:3">
      <c r="A2626" s="99" t="s">
        <v>2704</v>
      </c>
      <c r="B2626" s="2">
        <f t="shared" ref="B2626:B2689" si="82">DATE(MID(A2626,19,4),MID(A2626,24,2),"1")</f>
        <v>41334</v>
      </c>
      <c r="C2626" s="1">
        <f t="shared" si="81"/>
        <v>106.12</v>
      </c>
    </row>
    <row r="2627" spans="1:3">
      <c r="A2627" s="99" t="s">
        <v>2705</v>
      </c>
      <c r="B2627" s="2">
        <f t="shared" si="82"/>
        <v>41334</v>
      </c>
      <c r="C2627" s="1">
        <f t="shared" ref="C2627:C2690" si="83">IF(LEN(A2627)=43,_xlfn.NUMBERVALUE(MID(A2627,36,5)),_xlfn.NUMBERVALUE(MID(A2627,36,6)))</f>
        <v>106.99</v>
      </c>
    </row>
    <row r="2628" spans="1:3">
      <c r="A2628" s="99" t="s">
        <v>2706</v>
      </c>
      <c r="B2628" s="2">
        <f t="shared" si="82"/>
        <v>41334</v>
      </c>
      <c r="C2628" s="1">
        <f t="shared" si="83"/>
        <v>107.64</v>
      </c>
    </row>
    <row r="2629" spans="1:3">
      <c r="A2629" s="99" t="s">
        <v>2707</v>
      </c>
      <c r="B2629" s="2">
        <f t="shared" si="82"/>
        <v>41334</v>
      </c>
      <c r="C2629" s="1">
        <f t="shared" si="83"/>
        <v>107.31</v>
      </c>
    </row>
    <row r="2630" spans="1:3">
      <c r="A2630" s="99" t="s">
        <v>2708</v>
      </c>
      <c r="B2630" s="2">
        <f t="shared" si="82"/>
        <v>41334</v>
      </c>
      <c r="C2630" s="1">
        <f t="shared" si="83"/>
        <v>107.06</v>
      </c>
    </row>
    <row r="2631" spans="1:3">
      <c r="A2631" s="99" t="s">
        <v>2709</v>
      </c>
      <c r="B2631" s="2">
        <f t="shared" si="82"/>
        <v>41334</v>
      </c>
      <c r="C2631" s="1">
        <f t="shared" si="83"/>
        <v>106.96</v>
      </c>
    </row>
    <row r="2632" spans="1:3">
      <c r="A2632" s="99" t="s">
        <v>2710</v>
      </c>
      <c r="B2632" s="2">
        <f t="shared" si="82"/>
        <v>41334</v>
      </c>
      <c r="C2632" s="1">
        <f t="shared" si="83"/>
        <v>106.51</v>
      </c>
    </row>
    <row r="2633" spans="1:3">
      <c r="A2633" s="99" t="s">
        <v>2711</v>
      </c>
      <c r="B2633" s="2">
        <f t="shared" si="82"/>
        <v>41334</v>
      </c>
      <c r="C2633" s="1">
        <f t="shared" si="83"/>
        <v>106.05</v>
      </c>
    </row>
    <row r="2634" spans="1:3">
      <c r="A2634" s="99" t="s">
        <v>2712</v>
      </c>
      <c r="B2634" s="2">
        <f t="shared" si="82"/>
        <v>41334</v>
      </c>
      <c r="C2634" s="1">
        <f t="shared" si="83"/>
        <v>105.88</v>
      </c>
    </row>
    <row r="2635" spans="1:3">
      <c r="A2635" s="99" t="s">
        <v>2713</v>
      </c>
      <c r="B2635" s="2">
        <f t="shared" si="82"/>
        <v>41334</v>
      </c>
      <c r="C2635" s="1">
        <f t="shared" si="83"/>
        <v>106.62</v>
      </c>
    </row>
    <row r="2636" spans="1:3">
      <c r="A2636" s="99" t="s">
        <v>2714</v>
      </c>
      <c r="B2636" s="2">
        <f t="shared" si="82"/>
        <v>41334</v>
      </c>
      <c r="C2636" s="1">
        <f t="shared" si="83"/>
        <v>106.36</v>
      </c>
    </row>
    <row r="2637" spans="1:3">
      <c r="A2637" s="99" t="s">
        <v>2715</v>
      </c>
      <c r="B2637" s="2">
        <f t="shared" si="82"/>
        <v>41334</v>
      </c>
      <c r="C2637" s="1">
        <f t="shared" si="83"/>
        <v>106.52</v>
      </c>
    </row>
    <row r="2638" spans="1:3">
      <c r="A2638" s="99" t="s">
        <v>2716</v>
      </c>
      <c r="B2638" s="2">
        <f t="shared" si="82"/>
        <v>41334</v>
      </c>
      <c r="C2638" s="1">
        <f t="shared" si="83"/>
        <v>105.85</v>
      </c>
    </row>
    <row r="2639" spans="1:3">
      <c r="A2639" s="99" t="s">
        <v>2717</v>
      </c>
      <c r="B2639" s="2">
        <f t="shared" si="82"/>
        <v>41334</v>
      </c>
      <c r="C2639" s="1">
        <f t="shared" si="83"/>
        <v>105.69</v>
      </c>
    </row>
    <row r="2640" spans="1:3">
      <c r="A2640" s="99" t="s">
        <v>2718</v>
      </c>
      <c r="B2640" s="2">
        <f t="shared" si="82"/>
        <v>41334</v>
      </c>
      <c r="C2640" s="1">
        <f t="shared" si="83"/>
        <v>105.13</v>
      </c>
    </row>
    <row r="2641" spans="1:3">
      <c r="A2641" s="99" t="s">
        <v>2719</v>
      </c>
      <c r="B2641" s="2">
        <f t="shared" si="82"/>
        <v>41334</v>
      </c>
      <c r="C2641" s="1">
        <f t="shared" si="83"/>
        <v>105.48</v>
      </c>
    </row>
    <row r="2642" spans="1:3">
      <c r="A2642" s="99" t="s">
        <v>2720</v>
      </c>
      <c r="B2642" s="2">
        <f t="shared" si="82"/>
        <v>41334</v>
      </c>
      <c r="C2642" s="1">
        <f t="shared" si="83"/>
        <v>105.86</v>
      </c>
    </row>
    <row r="2643" spans="1:3">
      <c r="A2643" s="99" t="s">
        <v>2721</v>
      </c>
      <c r="B2643" s="2">
        <f t="shared" si="82"/>
        <v>41334</v>
      </c>
      <c r="C2643" s="1">
        <f t="shared" si="83"/>
        <v>106.79</v>
      </c>
    </row>
    <row r="2644" spans="1:3">
      <c r="A2644" s="99" t="s">
        <v>2722</v>
      </c>
      <c r="B2644" s="2">
        <f t="shared" si="82"/>
        <v>41334</v>
      </c>
      <c r="C2644" s="1">
        <f t="shared" si="83"/>
        <v>107.23</v>
      </c>
    </row>
    <row r="2645" spans="1:3">
      <c r="A2645" s="99" t="s">
        <v>2723</v>
      </c>
      <c r="B2645" s="2">
        <f t="shared" si="82"/>
        <v>41365</v>
      </c>
      <c r="C2645" s="1">
        <f t="shared" si="83"/>
        <v>106.97</v>
      </c>
    </row>
    <row r="2646" spans="1:3">
      <c r="A2646" s="99" t="s">
        <v>2724</v>
      </c>
      <c r="B2646" s="2">
        <f t="shared" si="82"/>
        <v>41365</v>
      </c>
      <c r="C2646" s="1">
        <f t="shared" si="83"/>
        <v>108.16</v>
      </c>
    </row>
    <row r="2647" spans="1:3">
      <c r="A2647" s="99" t="s">
        <v>2725</v>
      </c>
      <c r="B2647" s="2">
        <f t="shared" si="82"/>
        <v>41365</v>
      </c>
      <c r="C2647" s="1">
        <f t="shared" si="83"/>
        <v>106.8</v>
      </c>
    </row>
    <row r="2648" spans="1:3">
      <c r="A2648" s="99" t="s">
        <v>2726</v>
      </c>
      <c r="B2648" s="2">
        <f t="shared" si="82"/>
        <v>41365</v>
      </c>
      <c r="C2648" s="1">
        <f t="shared" si="83"/>
        <v>104.21</v>
      </c>
    </row>
    <row r="2649" spans="1:3">
      <c r="A2649" s="99" t="s">
        <v>2727</v>
      </c>
      <c r="B2649" s="2">
        <f t="shared" si="82"/>
        <v>41365</v>
      </c>
      <c r="C2649" s="1">
        <f t="shared" si="83"/>
        <v>103.1</v>
      </c>
    </row>
    <row r="2650" spans="1:3">
      <c r="A2650" s="99" t="s">
        <v>2728</v>
      </c>
      <c r="B2650" s="2">
        <f t="shared" si="82"/>
        <v>41365</v>
      </c>
      <c r="C2650" s="1">
        <f t="shared" si="83"/>
        <v>102.35</v>
      </c>
    </row>
    <row r="2651" spans="1:3">
      <c r="A2651" s="99" t="s">
        <v>2729</v>
      </c>
      <c r="B2651" s="2">
        <f t="shared" si="82"/>
        <v>41365</v>
      </c>
      <c r="C2651" s="1">
        <f t="shared" si="83"/>
        <v>102.72</v>
      </c>
    </row>
    <row r="2652" spans="1:3">
      <c r="A2652" s="99" t="s">
        <v>2730</v>
      </c>
      <c r="B2652" s="2">
        <f t="shared" si="82"/>
        <v>41365</v>
      </c>
      <c r="C2652" s="1">
        <f t="shared" si="83"/>
        <v>103.26</v>
      </c>
    </row>
    <row r="2653" spans="1:3">
      <c r="A2653" s="99" t="s">
        <v>2731</v>
      </c>
      <c r="B2653" s="2">
        <f t="shared" si="82"/>
        <v>41365</v>
      </c>
      <c r="C2653" s="1">
        <f t="shared" si="83"/>
        <v>102.44</v>
      </c>
    </row>
    <row r="2654" spans="1:3">
      <c r="A2654" s="99" t="s">
        <v>2732</v>
      </c>
      <c r="B2654" s="2">
        <f t="shared" si="82"/>
        <v>41365</v>
      </c>
      <c r="C2654" s="1">
        <f t="shared" si="83"/>
        <v>100.63</v>
      </c>
    </row>
    <row r="2655" spans="1:3">
      <c r="A2655" s="99" t="s">
        <v>2733</v>
      </c>
      <c r="B2655" s="2">
        <f t="shared" si="82"/>
        <v>41365</v>
      </c>
      <c r="C2655" s="1">
        <f t="shared" si="83"/>
        <v>98.56</v>
      </c>
    </row>
    <row r="2656" spans="1:3">
      <c r="A2656" s="99" t="s">
        <v>2734</v>
      </c>
      <c r="B2656" s="2">
        <f t="shared" si="82"/>
        <v>41365</v>
      </c>
      <c r="C2656" s="1">
        <f t="shared" si="83"/>
        <v>97.15</v>
      </c>
    </row>
    <row r="2657" spans="1:3">
      <c r="A2657" s="99" t="s">
        <v>2735</v>
      </c>
      <c r="B2657" s="2">
        <f t="shared" si="82"/>
        <v>41365</v>
      </c>
      <c r="C2657" s="1">
        <f t="shared" si="83"/>
        <v>96.71</v>
      </c>
    </row>
    <row r="2658" spans="1:3">
      <c r="A2658" s="99" t="s">
        <v>2736</v>
      </c>
      <c r="B2658" s="2">
        <f t="shared" si="82"/>
        <v>41365</v>
      </c>
      <c r="C2658" s="1">
        <f t="shared" si="83"/>
        <v>96.35</v>
      </c>
    </row>
    <row r="2659" spans="1:3">
      <c r="A2659" s="99" t="s">
        <v>2737</v>
      </c>
      <c r="B2659" s="2">
        <f t="shared" si="82"/>
        <v>41365</v>
      </c>
      <c r="C2659" s="1">
        <f t="shared" si="83"/>
        <v>97.4</v>
      </c>
    </row>
    <row r="2660" spans="1:3">
      <c r="A2660" s="99" t="s">
        <v>2738</v>
      </c>
      <c r="B2660" s="2">
        <f t="shared" si="82"/>
        <v>41365</v>
      </c>
      <c r="C2660" s="1">
        <f t="shared" si="83"/>
        <v>97.75</v>
      </c>
    </row>
    <row r="2661" spans="1:3">
      <c r="A2661" s="99" t="s">
        <v>2739</v>
      </c>
      <c r="B2661" s="2">
        <f t="shared" si="82"/>
        <v>41365</v>
      </c>
      <c r="C2661" s="1">
        <f t="shared" si="83"/>
        <v>97.52</v>
      </c>
    </row>
    <row r="2662" spans="1:3">
      <c r="A2662" s="99" t="s">
        <v>2740</v>
      </c>
      <c r="B2662" s="2">
        <f t="shared" si="82"/>
        <v>41365</v>
      </c>
      <c r="C2662" s="1">
        <f t="shared" si="83"/>
        <v>98.96</v>
      </c>
    </row>
    <row r="2663" spans="1:3">
      <c r="A2663" s="99" t="s">
        <v>2741</v>
      </c>
      <c r="B2663" s="2">
        <f t="shared" si="82"/>
        <v>41365</v>
      </c>
      <c r="C2663" s="1">
        <f t="shared" si="83"/>
        <v>99.89</v>
      </c>
    </row>
    <row r="2664" spans="1:3">
      <c r="A2664" s="99" t="s">
        <v>2742</v>
      </c>
      <c r="B2664" s="2">
        <f t="shared" si="82"/>
        <v>41365</v>
      </c>
      <c r="C2664" s="1">
        <f t="shared" si="83"/>
        <v>100.7</v>
      </c>
    </row>
    <row r="2665" spans="1:3">
      <c r="A2665" s="99" t="s">
        <v>2743</v>
      </c>
      <c r="B2665" s="2">
        <f t="shared" si="82"/>
        <v>41365</v>
      </c>
      <c r="C2665" s="1">
        <f t="shared" si="83"/>
        <v>100.91</v>
      </c>
    </row>
    <row r="2666" spans="1:3">
      <c r="A2666" s="99" t="s">
        <v>2744</v>
      </c>
      <c r="B2666" s="2">
        <f t="shared" si="82"/>
        <v>41365</v>
      </c>
      <c r="C2666" s="1">
        <f t="shared" si="83"/>
        <v>100.65</v>
      </c>
    </row>
    <row r="2667" spans="1:3">
      <c r="A2667" s="99" t="s">
        <v>2745</v>
      </c>
      <c r="B2667" s="2">
        <f t="shared" si="82"/>
        <v>41395</v>
      </c>
      <c r="C2667" s="1">
        <f t="shared" si="83"/>
        <v>99.97</v>
      </c>
    </row>
    <row r="2668" spans="1:3">
      <c r="A2668" s="99" t="s">
        <v>2746</v>
      </c>
      <c r="B2668" s="2">
        <f t="shared" si="82"/>
        <v>41395</v>
      </c>
      <c r="C2668" s="1">
        <f t="shared" si="83"/>
        <v>98.97</v>
      </c>
    </row>
    <row r="2669" spans="1:3">
      <c r="A2669" s="99" t="s">
        <v>2747</v>
      </c>
      <c r="B2669" s="2">
        <f t="shared" si="82"/>
        <v>41395</v>
      </c>
      <c r="C2669" s="1">
        <f t="shared" si="83"/>
        <v>101.47</v>
      </c>
    </row>
    <row r="2670" spans="1:3">
      <c r="A2670" s="99" t="s">
        <v>2748</v>
      </c>
      <c r="B2670" s="2">
        <f t="shared" si="82"/>
        <v>41395</v>
      </c>
      <c r="C2670" s="1">
        <f t="shared" si="83"/>
        <v>102.61</v>
      </c>
    </row>
    <row r="2671" spans="1:3">
      <c r="A2671" s="99" t="s">
        <v>2749</v>
      </c>
      <c r="B2671" s="2">
        <f t="shared" si="82"/>
        <v>41395</v>
      </c>
      <c r="C2671" s="1">
        <f t="shared" si="83"/>
        <v>102.75</v>
      </c>
    </row>
    <row r="2672" spans="1:3">
      <c r="A2672" s="99" t="s">
        <v>2750</v>
      </c>
      <c r="B2672" s="2">
        <f t="shared" si="82"/>
        <v>41395</v>
      </c>
      <c r="C2672" s="1">
        <f t="shared" si="83"/>
        <v>102.11</v>
      </c>
    </row>
    <row r="2673" spans="1:3">
      <c r="A2673" s="99" t="s">
        <v>2751</v>
      </c>
      <c r="B2673" s="2">
        <f t="shared" si="82"/>
        <v>41395</v>
      </c>
      <c r="C2673" s="1">
        <f t="shared" si="83"/>
        <v>101.67</v>
      </c>
    </row>
    <row r="2674" spans="1:3">
      <c r="A2674" s="99" t="s">
        <v>2752</v>
      </c>
      <c r="B2674" s="2">
        <f t="shared" si="82"/>
        <v>41395</v>
      </c>
      <c r="C2674" s="1">
        <f t="shared" si="83"/>
        <v>101.07</v>
      </c>
    </row>
    <row r="2675" spans="1:3">
      <c r="A2675" s="99" t="s">
        <v>2753</v>
      </c>
      <c r="B2675" s="2">
        <f t="shared" si="82"/>
        <v>41395</v>
      </c>
      <c r="C2675" s="1">
        <f t="shared" si="83"/>
        <v>100.47</v>
      </c>
    </row>
    <row r="2676" spans="1:3">
      <c r="A2676" s="99" t="s">
        <v>2754</v>
      </c>
      <c r="B2676" s="2">
        <f t="shared" si="82"/>
        <v>41395</v>
      </c>
      <c r="C2676" s="1">
        <f t="shared" si="83"/>
        <v>100.29</v>
      </c>
    </row>
    <row r="2677" spans="1:3">
      <c r="A2677" s="99" t="s">
        <v>2755</v>
      </c>
      <c r="B2677" s="2">
        <f t="shared" si="82"/>
        <v>41395</v>
      </c>
      <c r="C2677" s="1">
        <f t="shared" si="83"/>
        <v>99.66</v>
      </c>
    </row>
    <row r="2678" spans="1:3">
      <c r="A2678" s="99" t="s">
        <v>2756</v>
      </c>
      <c r="B2678" s="2">
        <f t="shared" si="82"/>
        <v>41395</v>
      </c>
      <c r="C2678" s="1">
        <f t="shared" si="83"/>
        <v>100.85</v>
      </c>
    </row>
    <row r="2679" spans="1:3">
      <c r="A2679" s="99" t="s">
        <v>2757</v>
      </c>
      <c r="B2679" s="2">
        <f t="shared" si="82"/>
        <v>41395</v>
      </c>
      <c r="C2679" s="1">
        <f t="shared" si="83"/>
        <v>101.45</v>
      </c>
    </row>
    <row r="2680" spans="1:3">
      <c r="A2680" s="99" t="s">
        <v>2758</v>
      </c>
      <c r="B2680" s="2">
        <f t="shared" si="82"/>
        <v>41395</v>
      </c>
      <c r="C2680" s="1">
        <f t="shared" si="83"/>
        <v>101.95</v>
      </c>
    </row>
    <row r="2681" spans="1:3">
      <c r="A2681" s="99" t="s">
        <v>2759</v>
      </c>
      <c r="B2681" s="2">
        <f t="shared" si="82"/>
        <v>41395</v>
      </c>
      <c r="C2681" s="1">
        <f t="shared" si="83"/>
        <v>101.39</v>
      </c>
    </row>
    <row r="2682" spans="1:3">
      <c r="A2682" s="99" t="s">
        <v>2760</v>
      </c>
      <c r="B2682" s="2">
        <f t="shared" si="82"/>
        <v>41395</v>
      </c>
      <c r="C2682" s="1">
        <f t="shared" si="83"/>
        <v>100.36</v>
      </c>
    </row>
    <row r="2683" spans="1:3">
      <c r="A2683" s="99" t="s">
        <v>2761</v>
      </c>
      <c r="B2683" s="2">
        <f t="shared" si="82"/>
        <v>41395</v>
      </c>
      <c r="C2683" s="1">
        <f t="shared" si="83"/>
        <v>99.03</v>
      </c>
    </row>
    <row r="2684" spans="1:3">
      <c r="A2684" s="99" t="s">
        <v>2762</v>
      </c>
      <c r="B2684" s="2">
        <f t="shared" si="82"/>
        <v>41395</v>
      </c>
      <c r="C2684" s="1">
        <f t="shared" si="83"/>
        <v>99.15</v>
      </c>
    </row>
    <row r="2685" spans="1:3">
      <c r="A2685" s="99" t="s">
        <v>2763</v>
      </c>
      <c r="B2685" s="2">
        <f t="shared" si="82"/>
        <v>41395</v>
      </c>
      <c r="C2685" s="1">
        <f t="shared" si="83"/>
        <v>99.56</v>
      </c>
    </row>
    <row r="2686" spans="1:3">
      <c r="A2686" s="99" t="s">
        <v>2764</v>
      </c>
      <c r="B2686" s="2">
        <f t="shared" si="82"/>
        <v>41395</v>
      </c>
      <c r="C2686" s="1">
        <f t="shared" si="83"/>
        <v>101.11</v>
      </c>
    </row>
    <row r="2687" spans="1:3">
      <c r="A2687" s="99" t="s">
        <v>2765</v>
      </c>
      <c r="B2687" s="2">
        <f t="shared" si="82"/>
        <v>41395</v>
      </c>
      <c r="C2687" s="1">
        <f t="shared" si="83"/>
        <v>100.54</v>
      </c>
    </row>
    <row r="2688" spans="1:3">
      <c r="A2688" s="99" t="s">
        <v>2766</v>
      </c>
      <c r="B2688" s="2">
        <f t="shared" si="82"/>
        <v>41395</v>
      </c>
      <c r="C2688" s="1">
        <f t="shared" si="83"/>
        <v>99.77</v>
      </c>
    </row>
    <row r="2689" spans="1:3">
      <c r="A2689" s="99" t="s">
        <v>2767</v>
      </c>
      <c r="B2689" s="2">
        <f t="shared" si="82"/>
        <v>41395</v>
      </c>
      <c r="C2689" s="1">
        <f t="shared" si="83"/>
        <v>98.78</v>
      </c>
    </row>
    <row r="2690" spans="1:3">
      <c r="A2690" s="99" t="s">
        <v>2768</v>
      </c>
      <c r="B2690" s="2">
        <f t="shared" ref="B2690:B2753" si="84">DATE(MID(A2690,19,4),MID(A2690,24,2),"1")</f>
        <v>41426</v>
      </c>
      <c r="C2690" s="1">
        <f t="shared" si="83"/>
        <v>98.88</v>
      </c>
    </row>
    <row r="2691" spans="1:3">
      <c r="A2691" s="99" t="s">
        <v>2769</v>
      </c>
      <c r="B2691" s="2">
        <f t="shared" si="84"/>
        <v>41426</v>
      </c>
      <c r="C2691" s="1">
        <f t="shared" ref="C2691:C2754" si="85">IF(LEN(A2691)=43,_xlfn.NUMBERVALUE(MID(A2691,36,5)),_xlfn.NUMBERVALUE(MID(A2691,36,6)))</f>
        <v>99.87</v>
      </c>
    </row>
    <row r="2692" spans="1:3">
      <c r="A2692" s="99" t="s">
        <v>2770</v>
      </c>
      <c r="B2692" s="2">
        <f t="shared" si="84"/>
        <v>41426</v>
      </c>
      <c r="C2692" s="1">
        <f t="shared" si="85"/>
        <v>101.09</v>
      </c>
    </row>
    <row r="2693" spans="1:3">
      <c r="A2693" s="99" t="s">
        <v>2771</v>
      </c>
      <c r="B2693" s="2">
        <f t="shared" si="84"/>
        <v>41426</v>
      </c>
      <c r="C2693" s="1">
        <f t="shared" si="85"/>
        <v>100.93</v>
      </c>
    </row>
    <row r="2694" spans="1:3">
      <c r="A2694" s="99" t="s">
        <v>2772</v>
      </c>
      <c r="B2694" s="2">
        <f t="shared" si="84"/>
        <v>41426</v>
      </c>
      <c r="C2694" s="1">
        <f t="shared" si="85"/>
        <v>101.64</v>
      </c>
    </row>
    <row r="2695" spans="1:3">
      <c r="A2695" s="99" t="s">
        <v>2773</v>
      </c>
      <c r="B2695" s="2">
        <f t="shared" si="84"/>
        <v>41426</v>
      </c>
      <c r="C2695" s="1">
        <f t="shared" si="85"/>
        <v>101.38</v>
      </c>
    </row>
    <row r="2696" spans="1:3">
      <c r="A2696" s="99" t="s">
        <v>2774</v>
      </c>
      <c r="B2696" s="2">
        <f t="shared" si="84"/>
        <v>41426</v>
      </c>
      <c r="C2696" s="1">
        <f t="shared" si="85"/>
        <v>100.72</v>
      </c>
    </row>
    <row r="2697" spans="1:3">
      <c r="A2697" s="99" t="s">
        <v>2775</v>
      </c>
      <c r="B2697" s="2">
        <f t="shared" si="84"/>
        <v>41426</v>
      </c>
      <c r="C2697" s="1">
        <f t="shared" si="85"/>
        <v>100.89</v>
      </c>
    </row>
    <row r="2698" spans="1:3">
      <c r="A2698" s="99" t="s">
        <v>2776</v>
      </c>
      <c r="B2698" s="2">
        <f t="shared" si="84"/>
        <v>41426</v>
      </c>
      <c r="C2698" s="1">
        <f t="shared" si="85"/>
        <v>101.26</v>
      </c>
    </row>
    <row r="2699" spans="1:3">
      <c r="A2699" s="99" t="s">
        <v>2777</v>
      </c>
      <c r="B2699" s="2">
        <f t="shared" si="84"/>
        <v>41426</v>
      </c>
      <c r="C2699" s="1">
        <f t="shared" si="85"/>
        <v>103.33</v>
      </c>
    </row>
    <row r="2700" spans="1:3">
      <c r="A2700" s="99" t="s">
        <v>2778</v>
      </c>
      <c r="B2700" s="2">
        <f t="shared" si="84"/>
        <v>41426</v>
      </c>
      <c r="C2700" s="1">
        <f t="shared" si="85"/>
        <v>103.85</v>
      </c>
    </row>
    <row r="2701" spans="1:3">
      <c r="A2701" s="99" t="s">
        <v>2779</v>
      </c>
      <c r="B2701" s="2">
        <f t="shared" si="84"/>
        <v>41426</v>
      </c>
      <c r="C2701" s="1">
        <f t="shared" si="85"/>
        <v>103.1</v>
      </c>
    </row>
    <row r="2702" spans="1:3">
      <c r="A2702" s="99" t="s">
        <v>2780</v>
      </c>
      <c r="B2702" s="2">
        <f t="shared" si="84"/>
        <v>41426</v>
      </c>
      <c r="C2702" s="1">
        <f t="shared" si="85"/>
        <v>103.78</v>
      </c>
    </row>
    <row r="2703" spans="1:3">
      <c r="A2703" s="99" t="s">
        <v>2781</v>
      </c>
      <c r="B2703" s="2">
        <f t="shared" si="84"/>
        <v>41426</v>
      </c>
      <c r="C2703" s="1">
        <f t="shared" si="85"/>
        <v>101.4</v>
      </c>
    </row>
    <row r="2704" spans="1:3">
      <c r="A2704" s="99" t="s">
        <v>2782</v>
      </c>
      <c r="B2704" s="2">
        <f t="shared" si="84"/>
        <v>41426</v>
      </c>
      <c r="C2704" s="1">
        <f t="shared" si="85"/>
        <v>99.82</v>
      </c>
    </row>
    <row r="2705" spans="1:3">
      <c r="A2705" s="99" t="s">
        <v>2783</v>
      </c>
      <c r="B2705" s="2">
        <f t="shared" si="84"/>
        <v>41426</v>
      </c>
      <c r="C2705" s="1">
        <f t="shared" si="85"/>
        <v>98.33</v>
      </c>
    </row>
    <row r="2706" spans="1:3">
      <c r="A2706" s="99" t="s">
        <v>2784</v>
      </c>
      <c r="B2706" s="2">
        <f t="shared" si="84"/>
        <v>41426</v>
      </c>
      <c r="C2706" s="1">
        <f t="shared" si="85"/>
        <v>99.79</v>
      </c>
    </row>
    <row r="2707" spans="1:3">
      <c r="A2707" s="99" t="s">
        <v>2785</v>
      </c>
      <c r="B2707" s="2">
        <f t="shared" si="84"/>
        <v>41426</v>
      </c>
      <c r="C2707" s="1">
        <f t="shared" si="85"/>
        <v>99.39</v>
      </c>
    </row>
    <row r="2708" spans="1:3">
      <c r="A2708" s="99" t="s">
        <v>2786</v>
      </c>
      <c r="B2708" s="2">
        <f t="shared" si="84"/>
        <v>41426</v>
      </c>
      <c r="C2708" s="1">
        <f t="shared" si="85"/>
        <v>100.37</v>
      </c>
    </row>
    <row r="2709" spans="1:3">
      <c r="A2709" s="99" t="s">
        <v>2787</v>
      </c>
      <c r="B2709" s="2">
        <f t="shared" si="84"/>
        <v>41426</v>
      </c>
      <c r="C2709" s="1">
        <f t="shared" si="85"/>
        <v>100.78</v>
      </c>
    </row>
    <row r="2710" spans="1:3">
      <c r="A2710" s="99" t="s">
        <v>2788</v>
      </c>
      <c r="B2710" s="2">
        <f t="shared" si="84"/>
        <v>41456</v>
      </c>
      <c r="C2710" s="1">
        <f t="shared" si="85"/>
        <v>100.1</v>
      </c>
    </row>
    <row r="2711" spans="1:3">
      <c r="A2711" s="99" t="s">
        <v>2789</v>
      </c>
      <c r="B2711" s="2">
        <f t="shared" si="84"/>
        <v>41456</v>
      </c>
      <c r="C2711" s="1">
        <f t="shared" si="85"/>
        <v>100.63</v>
      </c>
    </row>
    <row r="2712" spans="1:3">
      <c r="A2712" s="99" t="s">
        <v>2790</v>
      </c>
      <c r="B2712" s="2">
        <f t="shared" si="84"/>
        <v>41456</v>
      </c>
      <c r="C2712" s="1">
        <f t="shared" si="85"/>
        <v>102.24</v>
      </c>
    </row>
    <row r="2713" spans="1:3">
      <c r="A2713" s="99" t="s">
        <v>2791</v>
      </c>
      <c r="B2713" s="2">
        <f t="shared" si="84"/>
        <v>41456</v>
      </c>
      <c r="C2713" s="1">
        <f t="shared" si="85"/>
        <v>102.39</v>
      </c>
    </row>
    <row r="2714" spans="1:3">
      <c r="A2714" s="99" t="s">
        <v>2792</v>
      </c>
      <c r="B2714" s="2">
        <f t="shared" si="84"/>
        <v>41456</v>
      </c>
      <c r="C2714" s="1">
        <f t="shared" si="85"/>
        <v>103.2</v>
      </c>
    </row>
    <row r="2715" spans="1:3">
      <c r="A2715" s="99" t="s">
        <v>2793</v>
      </c>
      <c r="B2715" s="2">
        <f t="shared" si="84"/>
        <v>41456</v>
      </c>
      <c r="C2715" s="1">
        <f t="shared" si="85"/>
        <v>103.96</v>
      </c>
    </row>
    <row r="2716" spans="1:3">
      <c r="A2716" s="99" t="s">
        <v>2794</v>
      </c>
      <c r="B2716" s="2">
        <f t="shared" si="84"/>
        <v>41456</v>
      </c>
      <c r="C2716" s="1">
        <f t="shared" si="85"/>
        <v>104.06</v>
      </c>
    </row>
    <row r="2717" spans="1:3">
      <c r="A2717" s="99" t="s">
        <v>2795</v>
      </c>
      <c r="B2717" s="2">
        <f t="shared" si="84"/>
        <v>41456</v>
      </c>
      <c r="C2717" s="1">
        <f t="shared" si="85"/>
        <v>104.69</v>
      </c>
    </row>
    <row r="2718" spans="1:3">
      <c r="A2718" s="99" t="s">
        <v>2796</v>
      </c>
      <c r="B2718" s="2">
        <f t="shared" si="84"/>
        <v>41456</v>
      </c>
      <c r="C2718" s="1">
        <f t="shared" si="85"/>
        <v>104.81</v>
      </c>
    </row>
    <row r="2719" spans="1:3">
      <c r="A2719" s="99" t="s">
        <v>2797</v>
      </c>
      <c r="B2719" s="2">
        <f t="shared" si="84"/>
        <v>41456</v>
      </c>
      <c r="C2719" s="1">
        <f t="shared" si="85"/>
        <v>104.82</v>
      </c>
    </row>
    <row r="2720" spans="1:3">
      <c r="A2720" s="99" t="s">
        <v>2798</v>
      </c>
      <c r="B2720" s="2">
        <f t="shared" si="84"/>
        <v>41456</v>
      </c>
      <c r="C2720" s="1">
        <f t="shared" si="85"/>
        <v>105.31</v>
      </c>
    </row>
    <row r="2721" spans="1:3">
      <c r="A2721" s="99" t="s">
        <v>2799</v>
      </c>
      <c r="B2721" s="2">
        <f t="shared" si="84"/>
        <v>41456</v>
      </c>
      <c r="C2721" s="1">
        <f t="shared" si="85"/>
        <v>105.39</v>
      </c>
    </row>
    <row r="2722" spans="1:3">
      <c r="A2722" s="99" t="s">
        <v>2800</v>
      </c>
      <c r="B2722" s="2">
        <f t="shared" si="84"/>
        <v>41456</v>
      </c>
      <c r="C2722" s="1">
        <f t="shared" si="85"/>
        <v>105.28</v>
      </c>
    </row>
    <row r="2723" spans="1:3">
      <c r="A2723" s="99" t="s">
        <v>2801</v>
      </c>
      <c r="B2723" s="2">
        <f t="shared" si="84"/>
        <v>41456</v>
      </c>
      <c r="C2723" s="1">
        <f t="shared" si="85"/>
        <v>106.11</v>
      </c>
    </row>
    <row r="2724" spans="1:3">
      <c r="A2724" s="99" t="s">
        <v>2802</v>
      </c>
      <c r="B2724" s="2">
        <f t="shared" si="84"/>
        <v>41456</v>
      </c>
      <c r="C2724" s="1">
        <f t="shared" si="85"/>
        <v>106.4</v>
      </c>
    </row>
    <row r="2725" spans="1:3">
      <c r="A2725" s="99" t="s">
        <v>2803</v>
      </c>
      <c r="B2725" s="2">
        <f t="shared" si="84"/>
        <v>41456</v>
      </c>
      <c r="C2725" s="1">
        <f t="shared" si="85"/>
        <v>106.14</v>
      </c>
    </row>
    <row r="2726" spans="1:3">
      <c r="A2726" s="99" t="s">
        <v>2804</v>
      </c>
      <c r="B2726" s="2">
        <f t="shared" si="84"/>
        <v>41456</v>
      </c>
      <c r="C2726" s="1">
        <f t="shared" si="85"/>
        <v>105.95</v>
      </c>
    </row>
    <row r="2727" spans="1:3">
      <c r="A2727" s="99" t="s">
        <v>2805</v>
      </c>
      <c r="B2727" s="2">
        <f t="shared" si="84"/>
        <v>41456</v>
      </c>
      <c r="C2727" s="1">
        <f t="shared" si="85"/>
        <v>105.44</v>
      </c>
    </row>
    <row r="2728" spans="1:3">
      <c r="A2728" s="99" t="s">
        <v>2806</v>
      </c>
      <c r="B2728" s="2">
        <f t="shared" si="84"/>
        <v>41456</v>
      </c>
      <c r="C2728" s="1">
        <f t="shared" si="85"/>
        <v>105.28</v>
      </c>
    </row>
    <row r="2729" spans="1:3">
      <c r="A2729" s="99" t="s">
        <v>2807</v>
      </c>
      <c r="B2729" s="2">
        <f t="shared" si="84"/>
        <v>41456</v>
      </c>
      <c r="C2729" s="1">
        <f t="shared" si="85"/>
        <v>105.1</v>
      </c>
    </row>
    <row r="2730" spans="1:3">
      <c r="A2730" s="99" t="s">
        <v>2808</v>
      </c>
      <c r="B2730" s="2">
        <f t="shared" si="84"/>
        <v>41456</v>
      </c>
      <c r="C2730" s="1">
        <f t="shared" si="85"/>
        <v>105.21</v>
      </c>
    </row>
    <row r="2731" spans="1:3">
      <c r="A2731" s="99" t="s">
        <v>2809</v>
      </c>
      <c r="B2731" s="2">
        <f t="shared" si="84"/>
        <v>41456</v>
      </c>
      <c r="C2731" s="1">
        <f t="shared" si="85"/>
        <v>104.92</v>
      </c>
    </row>
    <row r="2732" spans="1:3">
      <c r="A2732" s="99" t="s">
        <v>2810</v>
      </c>
      <c r="B2732" s="2">
        <f t="shared" si="84"/>
        <v>41456</v>
      </c>
      <c r="C2732" s="1">
        <f t="shared" si="85"/>
        <v>104.97</v>
      </c>
    </row>
    <row r="2733" spans="1:3">
      <c r="A2733" s="99" t="s">
        <v>2811</v>
      </c>
      <c r="B2733" s="2">
        <f t="shared" si="84"/>
        <v>41487</v>
      </c>
      <c r="C2733" s="1">
        <f t="shared" si="85"/>
        <v>106.1</v>
      </c>
    </row>
    <row r="2734" spans="1:3">
      <c r="A2734" s="99" t="s">
        <v>2812</v>
      </c>
      <c r="B2734" s="2">
        <f t="shared" si="84"/>
        <v>41487</v>
      </c>
      <c r="C2734" s="1">
        <f t="shared" si="85"/>
        <v>106.65</v>
      </c>
    </row>
    <row r="2735" spans="1:3">
      <c r="A2735" s="99" t="s">
        <v>2813</v>
      </c>
      <c r="B2735" s="2">
        <f t="shared" si="84"/>
        <v>41487</v>
      </c>
      <c r="C2735" s="1">
        <f t="shared" si="85"/>
        <v>106.43</v>
      </c>
    </row>
    <row r="2736" spans="1:3">
      <c r="A2736" s="99" t="s">
        <v>2814</v>
      </c>
      <c r="B2736" s="2">
        <f t="shared" si="84"/>
        <v>41487</v>
      </c>
      <c r="C2736" s="1">
        <f t="shared" si="85"/>
        <v>105.56</v>
      </c>
    </row>
    <row r="2737" spans="1:3">
      <c r="A2737" s="99" t="s">
        <v>2815</v>
      </c>
      <c r="B2737" s="2">
        <f t="shared" si="84"/>
        <v>41487</v>
      </c>
      <c r="C2737" s="1">
        <f t="shared" si="85"/>
        <v>104.89</v>
      </c>
    </row>
    <row r="2738" spans="1:3">
      <c r="A2738" s="99" t="s">
        <v>2816</v>
      </c>
      <c r="B2738" s="2">
        <f t="shared" si="84"/>
        <v>41487</v>
      </c>
      <c r="C2738" s="1">
        <f t="shared" si="85"/>
        <v>104.47</v>
      </c>
    </row>
    <row r="2739" spans="1:3">
      <c r="A2739" s="99" t="s">
        <v>2817</v>
      </c>
      <c r="B2739" s="2">
        <f t="shared" si="84"/>
        <v>41487</v>
      </c>
      <c r="C2739" s="1">
        <f t="shared" si="85"/>
        <v>104.94</v>
      </c>
    </row>
    <row r="2740" spans="1:3">
      <c r="A2740" s="99" t="s">
        <v>2818</v>
      </c>
      <c r="B2740" s="2">
        <f t="shared" si="84"/>
        <v>41487</v>
      </c>
      <c r="C2740" s="1">
        <f t="shared" si="85"/>
        <v>105.27</v>
      </c>
    </row>
    <row r="2741" spans="1:3">
      <c r="A2741" s="99" t="s">
        <v>2819</v>
      </c>
      <c r="B2741" s="2">
        <f t="shared" si="84"/>
        <v>41487</v>
      </c>
      <c r="C2741" s="1">
        <f t="shared" si="85"/>
        <v>106.75</v>
      </c>
    </row>
    <row r="2742" spans="1:3">
      <c r="A2742" s="99" t="s">
        <v>2820</v>
      </c>
      <c r="B2742" s="2">
        <f t="shared" si="84"/>
        <v>41487</v>
      </c>
      <c r="C2742" s="1">
        <f t="shared" si="85"/>
        <v>106.69</v>
      </c>
    </row>
    <row r="2743" spans="1:3">
      <c r="A2743" s="99" t="s">
        <v>2821</v>
      </c>
      <c r="B2743" s="2">
        <f t="shared" si="84"/>
        <v>41487</v>
      </c>
      <c r="C2743" s="1">
        <f t="shared" si="85"/>
        <v>107.96</v>
      </c>
    </row>
    <row r="2744" spans="1:3">
      <c r="A2744" s="99" t="s">
        <v>2822</v>
      </c>
      <c r="B2744" s="2">
        <f t="shared" si="84"/>
        <v>41487</v>
      </c>
      <c r="C2744" s="1">
        <f t="shared" si="85"/>
        <v>107.8</v>
      </c>
    </row>
    <row r="2745" spans="1:3">
      <c r="A2745" s="99" t="s">
        <v>2823</v>
      </c>
      <c r="B2745" s="2">
        <f t="shared" si="84"/>
        <v>41487</v>
      </c>
      <c r="C2745" s="1">
        <f t="shared" si="85"/>
        <v>107.83</v>
      </c>
    </row>
    <row r="2746" spans="1:3">
      <c r="A2746" s="99" t="s">
        <v>2824</v>
      </c>
      <c r="B2746" s="2">
        <f t="shared" si="84"/>
        <v>41487</v>
      </c>
      <c r="C2746" s="1">
        <f t="shared" si="85"/>
        <v>107.06</v>
      </c>
    </row>
    <row r="2747" spans="1:3">
      <c r="A2747" s="99" t="s">
        <v>2825</v>
      </c>
      <c r="B2747" s="2">
        <f t="shared" si="84"/>
        <v>41487</v>
      </c>
      <c r="C2747" s="1">
        <f t="shared" si="85"/>
        <v>106.95</v>
      </c>
    </row>
    <row r="2748" spans="1:3">
      <c r="A2748" s="99" t="s">
        <v>2826</v>
      </c>
      <c r="B2748" s="2">
        <f t="shared" si="84"/>
        <v>41487</v>
      </c>
      <c r="C2748" s="1">
        <f t="shared" si="85"/>
        <v>107.58</v>
      </c>
    </row>
    <row r="2749" spans="1:3">
      <c r="A2749" s="99" t="s">
        <v>2827</v>
      </c>
      <c r="B2749" s="2">
        <f t="shared" si="84"/>
        <v>41487</v>
      </c>
      <c r="C2749" s="1">
        <f t="shared" si="85"/>
        <v>108.25</v>
      </c>
    </row>
    <row r="2750" spans="1:3">
      <c r="A2750" s="99" t="s">
        <v>2828</v>
      </c>
      <c r="B2750" s="2">
        <f t="shared" si="84"/>
        <v>41487</v>
      </c>
      <c r="C2750" s="1">
        <f t="shared" si="85"/>
        <v>108.36</v>
      </c>
    </row>
    <row r="2751" spans="1:3">
      <c r="A2751" s="99" t="s">
        <v>2829</v>
      </c>
      <c r="B2751" s="2">
        <f t="shared" si="84"/>
        <v>41487</v>
      </c>
      <c r="C2751" s="1">
        <f t="shared" si="85"/>
        <v>109.28</v>
      </c>
    </row>
    <row r="2752" spans="1:3">
      <c r="A2752" s="99" t="s">
        <v>2830</v>
      </c>
      <c r="B2752" s="2">
        <f t="shared" si="84"/>
        <v>41487</v>
      </c>
      <c r="C2752" s="1">
        <f t="shared" si="85"/>
        <v>112.25</v>
      </c>
    </row>
    <row r="2753" spans="1:3">
      <c r="A2753" s="99" t="s">
        <v>2831</v>
      </c>
      <c r="B2753" s="2">
        <f t="shared" si="84"/>
        <v>41487</v>
      </c>
      <c r="C2753" s="1">
        <f t="shared" si="85"/>
        <v>112.8</v>
      </c>
    </row>
    <row r="2754" spans="1:3">
      <c r="A2754" s="99" t="s">
        <v>2832</v>
      </c>
      <c r="B2754" s="2">
        <f t="shared" ref="B2754:B2817" si="86">DATE(MID(A2754,19,4),MID(A2754,24,2),"1")</f>
        <v>41487</v>
      </c>
      <c r="C2754" s="1">
        <f t="shared" si="85"/>
        <v>111.55</v>
      </c>
    </row>
    <row r="2755" spans="1:3">
      <c r="A2755" s="99" t="s">
        <v>2833</v>
      </c>
      <c r="B2755" s="2">
        <f t="shared" si="86"/>
        <v>41518</v>
      </c>
      <c r="C2755" s="1">
        <f t="shared" ref="C2755:C2818" si="87">IF(LEN(A2755)=43,_xlfn.NUMBERVALUE(MID(A2755,36,5)),_xlfn.NUMBERVALUE(MID(A2755,36,6)))</f>
        <v>110.32</v>
      </c>
    </row>
    <row r="2756" spans="1:3">
      <c r="A2756" s="99" t="s">
        <v>2834</v>
      </c>
      <c r="B2756" s="2">
        <f t="shared" si="86"/>
        <v>41518</v>
      </c>
      <c r="C2756" s="1">
        <f t="shared" si="87"/>
        <v>111.2</v>
      </c>
    </row>
    <row r="2757" spans="1:3">
      <c r="A2757" s="99" t="s">
        <v>2835</v>
      </c>
      <c r="B2757" s="2">
        <f t="shared" si="86"/>
        <v>41518</v>
      </c>
      <c r="C2757" s="1">
        <f t="shared" si="87"/>
        <v>111.55</v>
      </c>
    </row>
    <row r="2758" spans="1:3">
      <c r="A2758" s="99" t="s">
        <v>2836</v>
      </c>
      <c r="B2758" s="2">
        <f t="shared" si="86"/>
        <v>41518</v>
      </c>
      <c r="C2758" s="1">
        <f t="shared" si="87"/>
        <v>111.47</v>
      </c>
    </row>
    <row r="2759" spans="1:3">
      <c r="A2759" s="99" t="s">
        <v>2837</v>
      </c>
      <c r="B2759" s="2">
        <f t="shared" si="86"/>
        <v>41518</v>
      </c>
      <c r="C2759" s="1">
        <f t="shared" si="87"/>
        <v>112.1</v>
      </c>
    </row>
    <row r="2760" spans="1:3">
      <c r="A2760" s="99" t="s">
        <v>2838</v>
      </c>
      <c r="B2760" s="2">
        <f t="shared" si="86"/>
        <v>41518</v>
      </c>
      <c r="C2760" s="1">
        <f t="shared" si="87"/>
        <v>111.39</v>
      </c>
    </row>
    <row r="2761" spans="1:3">
      <c r="A2761" s="99" t="s">
        <v>2839</v>
      </c>
      <c r="B2761" s="2">
        <f t="shared" si="86"/>
        <v>41518</v>
      </c>
      <c r="C2761" s="1">
        <f t="shared" si="87"/>
        <v>109.26</v>
      </c>
    </row>
    <row r="2762" spans="1:3">
      <c r="A2762" s="99" t="s">
        <v>2840</v>
      </c>
      <c r="B2762" s="2">
        <f t="shared" si="86"/>
        <v>41518</v>
      </c>
      <c r="C2762" s="1">
        <f t="shared" si="87"/>
        <v>109.4</v>
      </c>
    </row>
    <row r="2763" spans="1:3">
      <c r="A2763" s="99" t="s">
        <v>2841</v>
      </c>
      <c r="B2763" s="2">
        <f t="shared" si="86"/>
        <v>41518</v>
      </c>
      <c r="C2763" s="1">
        <f t="shared" si="87"/>
        <v>109.83</v>
      </c>
    </row>
    <row r="2764" spans="1:3">
      <c r="A2764" s="99" t="s">
        <v>2842</v>
      </c>
      <c r="B2764" s="2">
        <f t="shared" si="86"/>
        <v>41518</v>
      </c>
      <c r="C2764" s="1">
        <f t="shared" si="87"/>
        <v>109.87</v>
      </c>
    </row>
    <row r="2765" spans="1:3">
      <c r="A2765" s="99" t="s">
        <v>2843</v>
      </c>
      <c r="B2765" s="2">
        <f t="shared" si="86"/>
        <v>41518</v>
      </c>
      <c r="C2765" s="1">
        <f t="shared" si="87"/>
        <v>109.04</v>
      </c>
    </row>
    <row r="2766" spans="1:3">
      <c r="A2766" s="99" t="s">
        <v>2844</v>
      </c>
      <c r="B2766" s="2">
        <f t="shared" si="86"/>
        <v>41518</v>
      </c>
      <c r="C2766" s="1">
        <f t="shared" si="87"/>
        <v>107.64</v>
      </c>
    </row>
    <row r="2767" spans="1:3">
      <c r="A2767" s="99" t="s">
        <v>2845</v>
      </c>
      <c r="B2767" s="2">
        <f t="shared" si="86"/>
        <v>41518</v>
      </c>
      <c r="C2767" s="1">
        <f t="shared" si="87"/>
        <v>107.26</v>
      </c>
    </row>
    <row r="2768" spans="1:3">
      <c r="A2768" s="99" t="s">
        <v>2846</v>
      </c>
      <c r="B2768" s="2">
        <f t="shared" si="86"/>
        <v>41518</v>
      </c>
      <c r="C2768" s="1">
        <f t="shared" si="87"/>
        <v>108.4</v>
      </c>
    </row>
    <row r="2769" spans="1:3">
      <c r="A2769" s="99" t="s">
        <v>2847</v>
      </c>
      <c r="B2769" s="2">
        <f t="shared" si="86"/>
        <v>41518</v>
      </c>
      <c r="C2769" s="1">
        <f t="shared" si="87"/>
        <v>107.34</v>
      </c>
    </row>
    <row r="2770" spans="1:3">
      <c r="A2770" s="99" t="s">
        <v>2848</v>
      </c>
      <c r="B2770" s="2">
        <f t="shared" si="86"/>
        <v>41518</v>
      </c>
      <c r="C2770" s="1">
        <f t="shared" si="87"/>
        <v>106.52</v>
      </c>
    </row>
    <row r="2771" spans="1:3">
      <c r="A2771" s="99" t="s">
        <v>2849</v>
      </c>
      <c r="B2771" s="2">
        <f t="shared" si="86"/>
        <v>41518</v>
      </c>
      <c r="C2771" s="1">
        <f t="shared" si="87"/>
        <v>105.8</v>
      </c>
    </row>
    <row r="2772" spans="1:3">
      <c r="A2772" s="99" t="s">
        <v>2850</v>
      </c>
      <c r="B2772" s="2">
        <f t="shared" si="86"/>
        <v>41518</v>
      </c>
      <c r="C2772" s="1">
        <f t="shared" si="87"/>
        <v>106.53</v>
      </c>
    </row>
    <row r="2773" spans="1:3">
      <c r="A2773" s="99" t="s">
        <v>2851</v>
      </c>
      <c r="B2773" s="2">
        <f t="shared" si="86"/>
        <v>41518</v>
      </c>
      <c r="C2773" s="1">
        <f t="shared" si="87"/>
        <v>106.34</v>
      </c>
    </row>
    <row r="2774" spans="1:3">
      <c r="A2774" s="99" t="s">
        <v>2852</v>
      </c>
      <c r="B2774" s="2">
        <f t="shared" si="86"/>
        <v>41518</v>
      </c>
      <c r="C2774" s="1">
        <f t="shared" si="87"/>
        <v>106.47</v>
      </c>
    </row>
    <row r="2775" spans="1:3">
      <c r="A2775" s="99" t="s">
        <v>2853</v>
      </c>
      <c r="B2775" s="2">
        <f t="shared" si="86"/>
        <v>41518</v>
      </c>
      <c r="C2775" s="1">
        <f t="shared" si="87"/>
        <v>105.61</v>
      </c>
    </row>
    <row r="2776" spans="1:3">
      <c r="A2776" s="99" t="s">
        <v>2854</v>
      </c>
      <c r="B2776" s="2">
        <f t="shared" si="86"/>
        <v>41548</v>
      </c>
      <c r="C2776" s="1">
        <f t="shared" si="87"/>
        <v>105.42</v>
      </c>
    </row>
    <row r="2777" spans="1:3">
      <c r="A2777" s="99" t="s">
        <v>2855</v>
      </c>
      <c r="B2777" s="2">
        <f t="shared" si="86"/>
        <v>41548</v>
      </c>
      <c r="C2777" s="1">
        <f t="shared" si="87"/>
        <v>106.08</v>
      </c>
    </row>
    <row r="2778" spans="1:3">
      <c r="A2778" s="99" t="s">
        <v>2856</v>
      </c>
      <c r="B2778" s="2">
        <f t="shared" si="86"/>
        <v>41548</v>
      </c>
      <c r="C2778" s="1">
        <f t="shared" si="87"/>
        <v>106.79</v>
      </c>
    </row>
    <row r="2779" spans="1:3">
      <c r="A2779" s="99" t="s">
        <v>2857</v>
      </c>
      <c r="B2779" s="2">
        <f t="shared" si="86"/>
        <v>41548</v>
      </c>
      <c r="C2779" s="1">
        <f t="shared" si="87"/>
        <v>106.94</v>
      </c>
    </row>
    <row r="2780" spans="1:3">
      <c r="A2780" s="99" t="s">
        <v>2858</v>
      </c>
      <c r="B2780" s="2">
        <f t="shared" si="86"/>
        <v>41548</v>
      </c>
      <c r="C2780" s="1">
        <f t="shared" si="87"/>
        <v>106.45</v>
      </c>
    </row>
    <row r="2781" spans="1:3">
      <c r="A2781" s="99" t="s">
        <v>2859</v>
      </c>
      <c r="B2781" s="2">
        <f t="shared" si="86"/>
        <v>41548</v>
      </c>
      <c r="C2781" s="1">
        <f t="shared" si="87"/>
        <v>107.36</v>
      </c>
    </row>
    <row r="2782" spans="1:3">
      <c r="A2782" s="99" t="s">
        <v>2860</v>
      </c>
      <c r="B2782" s="2">
        <f t="shared" si="86"/>
        <v>41548</v>
      </c>
      <c r="C2782" s="1">
        <f t="shared" si="87"/>
        <v>106.94</v>
      </c>
    </row>
    <row r="2783" spans="1:3">
      <c r="A2783" s="99" t="s">
        <v>2861</v>
      </c>
      <c r="B2783" s="2">
        <f t="shared" si="86"/>
        <v>41548</v>
      </c>
      <c r="C2783" s="1">
        <f t="shared" si="87"/>
        <v>107.69</v>
      </c>
    </row>
    <row r="2784" spans="1:3">
      <c r="A2784" s="99" t="s">
        <v>2862</v>
      </c>
      <c r="B2784" s="2">
        <f t="shared" si="86"/>
        <v>41548</v>
      </c>
      <c r="C2784" s="1">
        <f t="shared" si="87"/>
        <v>108.15</v>
      </c>
    </row>
    <row r="2785" spans="1:3">
      <c r="A2785" s="99" t="s">
        <v>2863</v>
      </c>
      <c r="B2785" s="2">
        <f t="shared" si="86"/>
        <v>41548</v>
      </c>
      <c r="C2785" s="1">
        <f t="shared" si="87"/>
        <v>108</v>
      </c>
    </row>
    <row r="2786" spans="1:3">
      <c r="A2786" s="99" t="s">
        <v>2864</v>
      </c>
      <c r="B2786" s="2">
        <f t="shared" si="86"/>
        <v>41548</v>
      </c>
      <c r="C2786" s="1">
        <f t="shared" si="87"/>
        <v>107.64</v>
      </c>
    </row>
    <row r="2787" spans="1:3">
      <c r="A2787" s="99" t="s">
        <v>2865</v>
      </c>
      <c r="B2787" s="2">
        <f t="shared" si="86"/>
        <v>41548</v>
      </c>
      <c r="C2787" s="1">
        <f t="shared" si="87"/>
        <v>107.19</v>
      </c>
    </row>
    <row r="2788" spans="1:3">
      <c r="A2788" s="99" t="s">
        <v>2866</v>
      </c>
      <c r="B2788" s="2">
        <f t="shared" si="86"/>
        <v>41548</v>
      </c>
      <c r="C2788" s="1">
        <f t="shared" si="87"/>
        <v>107.02</v>
      </c>
    </row>
    <row r="2789" spans="1:3">
      <c r="A2789" s="99" t="s">
        <v>2867</v>
      </c>
      <c r="B2789" s="2">
        <f t="shared" si="86"/>
        <v>41548</v>
      </c>
      <c r="C2789" s="1">
        <f t="shared" si="87"/>
        <v>106.54</v>
      </c>
    </row>
    <row r="2790" spans="1:3">
      <c r="A2790" s="99" t="s">
        <v>2868</v>
      </c>
      <c r="B2790" s="2">
        <f t="shared" si="86"/>
        <v>41548</v>
      </c>
      <c r="C2790" s="1">
        <f t="shared" si="87"/>
        <v>106.76</v>
      </c>
    </row>
    <row r="2791" spans="1:3">
      <c r="A2791" s="99" t="s">
        <v>2869</v>
      </c>
      <c r="B2791" s="2">
        <f t="shared" si="86"/>
        <v>41548</v>
      </c>
      <c r="C2791" s="1">
        <f t="shared" si="87"/>
        <v>106.77</v>
      </c>
    </row>
    <row r="2792" spans="1:3">
      <c r="A2792" s="99" t="s">
        <v>2870</v>
      </c>
      <c r="B2792" s="2">
        <f t="shared" si="86"/>
        <v>41548</v>
      </c>
      <c r="C2792" s="1">
        <f t="shared" si="87"/>
        <v>106.34</v>
      </c>
    </row>
    <row r="2793" spans="1:3">
      <c r="A2793" s="99" t="s">
        <v>2871</v>
      </c>
      <c r="B2793" s="2">
        <f t="shared" si="86"/>
        <v>41548</v>
      </c>
      <c r="C2793" s="1">
        <f t="shared" si="87"/>
        <v>105.57</v>
      </c>
    </row>
    <row r="2794" spans="1:3">
      <c r="A2794" s="99" t="s">
        <v>2872</v>
      </c>
      <c r="B2794" s="2">
        <f t="shared" si="86"/>
        <v>41548</v>
      </c>
      <c r="C2794" s="1">
        <f t="shared" si="87"/>
        <v>104.97</v>
      </c>
    </row>
    <row r="2795" spans="1:3">
      <c r="A2795" s="99" t="s">
        <v>2873</v>
      </c>
      <c r="B2795" s="2">
        <f t="shared" si="86"/>
        <v>41548</v>
      </c>
      <c r="C2795" s="1">
        <f t="shared" si="87"/>
        <v>105.75</v>
      </c>
    </row>
    <row r="2796" spans="1:3">
      <c r="A2796" s="99" t="s">
        <v>2874</v>
      </c>
      <c r="B2796" s="2">
        <f t="shared" si="86"/>
        <v>41548</v>
      </c>
      <c r="C2796" s="1">
        <f t="shared" si="87"/>
        <v>106.36</v>
      </c>
    </row>
    <row r="2797" spans="1:3">
      <c r="A2797" s="99" t="s">
        <v>2875</v>
      </c>
      <c r="B2797" s="2">
        <f t="shared" si="86"/>
        <v>41548</v>
      </c>
      <c r="C2797" s="1">
        <f t="shared" si="87"/>
        <v>106.31</v>
      </c>
    </row>
    <row r="2798" spans="1:3">
      <c r="A2798" s="99" t="s">
        <v>2876</v>
      </c>
      <c r="B2798" s="2">
        <f t="shared" si="86"/>
        <v>41548</v>
      </c>
      <c r="C2798" s="1">
        <f t="shared" si="87"/>
        <v>106.75</v>
      </c>
    </row>
    <row r="2799" spans="1:3">
      <c r="A2799" s="99" t="s">
        <v>2877</v>
      </c>
      <c r="B2799" s="2">
        <f t="shared" si="86"/>
        <v>41579</v>
      </c>
      <c r="C2799" s="1">
        <f t="shared" si="87"/>
        <v>105.53</v>
      </c>
    </row>
    <row r="2800" spans="1:3">
      <c r="A2800" s="99" t="s">
        <v>2878</v>
      </c>
      <c r="B2800" s="2">
        <f t="shared" si="86"/>
        <v>41579</v>
      </c>
      <c r="C2800" s="1">
        <f t="shared" si="87"/>
        <v>104.22</v>
      </c>
    </row>
    <row r="2801" spans="1:3">
      <c r="A2801" s="99" t="s">
        <v>2879</v>
      </c>
      <c r="B2801" s="2">
        <f t="shared" si="86"/>
        <v>41579</v>
      </c>
      <c r="C2801" s="1">
        <f t="shared" si="87"/>
        <v>103.83</v>
      </c>
    </row>
    <row r="2802" spans="1:3">
      <c r="A2802" s="99" t="s">
        <v>2880</v>
      </c>
      <c r="B2802" s="2">
        <f t="shared" si="86"/>
        <v>41579</v>
      </c>
      <c r="C2802" s="1">
        <f t="shared" si="87"/>
        <v>103.82</v>
      </c>
    </row>
    <row r="2803" spans="1:3">
      <c r="A2803" s="99" t="s">
        <v>2881</v>
      </c>
      <c r="B2803" s="2">
        <f t="shared" si="86"/>
        <v>41579</v>
      </c>
      <c r="C2803" s="1">
        <f t="shared" si="87"/>
        <v>102.64</v>
      </c>
    </row>
    <row r="2804" spans="1:3">
      <c r="A2804" s="99" t="s">
        <v>2882</v>
      </c>
      <c r="B2804" s="2">
        <f t="shared" si="86"/>
        <v>41579</v>
      </c>
      <c r="C2804" s="1">
        <f t="shared" si="87"/>
        <v>102.12</v>
      </c>
    </row>
    <row r="2805" spans="1:3">
      <c r="A2805" s="99" t="s">
        <v>2883</v>
      </c>
      <c r="B2805" s="2">
        <f t="shared" si="86"/>
        <v>41579</v>
      </c>
      <c r="C2805" s="1">
        <f t="shared" si="87"/>
        <v>103.39</v>
      </c>
    </row>
    <row r="2806" spans="1:3">
      <c r="A2806" s="99" t="s">
        <v>2884</v>
      </c>
      <c r="B2806" s="2">
        <f t="shared" si="86"/>
        <v>41579</v>
      </c>
      <c r="C2806" s="1">
        <f t="shared" si="87"/>
        <v>103.6</v>
      </c>
    </row>
    <row r="2807" spans="1:3">
      <c r="A2807" s="99" t="s">
        <v>2885</v>
      </c>
      <c r="B2807" s="2">
        <f t="shared" si="86"/>
        <v>41579</v>
      </c>
      <c r="C2807" s="1">
        <f t="shared" si="87"/>
        <v>103.52</v>
      </c>
    </row>
    <row r="2808" spans="1:3">
      <c r="A2808" s="99" t="s">
        <v>2886</v>
      </c>
      <c r="B2808" s="2">
        <f t="shared" si="86"/>
        <v>41579</v>
      </c>
      <c r="C2808" s="1">
        <f t="shared" si="87"/>
        <v>104.67</v>
      </c>
    </row>
    <row r="2809" spans="1:3">
      <c r="A2809" s="99" t="s">
        <v>2887</v>
      </c>
      <c r="B2809" s="2">
        <f t="shared" si="86"/>
        <v>41579</v>
      </c>
      <c r="C2809" s="1">
        <f t="shared" si="87"/>
        <v>105.24</v>
      </c>
    </row>
    <row r="2810" spans="1:3">
      <c r="A2810" s="99" t="s">
        <v>2888</v>
      </c>
      <c r="B2810" s="2">
        <f t="shared" si="86"/>
        <v>41579</v>
      </c>
      <c r="C2810" s="1">
        <f t="shared" si="87"/>
        <v>105.04</v>
      </c>
    </row>
    <row r="2811" spans="1:3">
      <c r="A2811" s="99" t="s">
        <v>2889</v>
      </c>
      <c r="B2811" s="2">
        <f t="shared" si="86"/>
        <v>41579</v>
      </c>
      <c r="C2811" s="1">
        <f t="shared" si="87"/>
        <v>105.02</v>
      </c>
    </row>
    <row r="2812" spans="1:3">
      <c r="A2812" s="99" t="s">
        <v>2890</v>
      </c>
      <c r="B2812" s="2">
        <f t="shared" si="86"/>
        <v>41579</v>
      </c>
      <c r="C2812" s="1">
        <f t="shared" si="87"/>
        <v>104.58</v>
      </c>
    </row>
    <row r="2813" spans="1:3">
      <c r="A2813" s="99" t="s">
        <v>2891</v>
      </c>
      <c r="B2813" s="2">
        <f t="shared" si="86"/>
        <v>41579</v>
      </c>
      <c r="C2813" s="1">
        <f t="shared" si="87"/>
        <v>105.4</v>
      </c>
    </row>
    <row r="2814" spans="1:3">
      <c r="A2814" s="99" t="s">
        <v>2892</v>
      </c>
      <c r="B2814" s="2">
        <f t="shared" si="86"/>
        <v>41579</v>
      </c>
      <c r="C2814" s="1">
        <f t="shared" si="87"/>
        <v>106.73</v>
      </c>
    </row>
    <row r="2815" spans="1:3">
      <c r="A2815" s="99" t="s">
        <v>2893</v>
      </c>
      <c r="B2815" s="2">
        <f t="shared" si="86"/>
        <v>41579</v>
      </c>
      <c r="C2815" s="1">
        <f t="shared" si="87"/>
        <v>106.07</v>
      </c>
    </row>
    <row r="2816" spans="1:3">
      <c r="A2816" s="99" t="s">
        <v>2894</v>
      </c>
      <c r="B2816" s="2">
        <f t="shared" si="86"/>
        <v>41579</v>
      </c>
      <c r="C2816" s="1">
        <f t="shared" si="87"/>
        <v>107.36</v>
      </c>
    </row>
    <row r="2817" spans="1:3">
      <c r="A2817" s="99" t="s">
        <v>2895</v>
      </c>
      <c r="B2817" s="2">
        <f t="shared" si="86"/>
        <v>41579</v>
      </c>
      <c r="C2817" s="1">
        <f t="shared" si="87"/>
        <v>107.14</v>
      </c>
    </row>
    <row r="2818" spans="1:3">
      <c r="A2818" s="99" t="s">
        <v>2896</v>
      </c>
      <c r="B2818" s="2">
        <f t="shared" ref="B2818:B2881" si="88">DATE(MID(A2818,19,4),MID(A2818,24,2),"1")</f>
        <v>41579</v>
      </c>
      <c r="C2818" s="1">
        <f t="shared" si="87"/>
        <v>107.34</v>
      </c>
    </row>
    <row r="2819" spans="1:3">
      <c r="A2819" s="99" t="s">
        <v>2897</v>
      </c>
      <c r="B2819" s="2">
        <f t="shared" si="88"/>
        <v>41579</v>
      </c>
      <c r="C2819" s="1">
        <f t="shared" ref="C2819:C2882" si="89">IF(LEN(A2819)=43,_xlfn.NUMBERVALUE(MID(A2819,36,5)),_xlfn.NUMBERVALUE(MID(A2819,36,6)))</f>
        <v>107.07</v>
      </c>
    </row>
    <row r="2820" spans="1:3">
      <c r="A2820" s="99" t="s">
        <v>2898</v>
      </c>
      <c r="B2820" s="2">
        <f t="shared" si="88"/>
        <v>41609</v>
      </c>
      <c r="C2820" s="1">
        <f t="shared" si="89"/>
        <v>106.74</v>
      </c>
    </row>
    <row r="2821" spans="1:3">
      <c r="A2821" s="99" t="s">
        <v>2899</v>
      </c>
      <c r="B2821" s="2">
        <f t="shared" si="88"/>
        <v>41609</v>
      </c>
      <c r="C2821" s="1">
        <f t="shared" si="89"/>
        <v>108.08</v>
      </c>
    </row>
    <row r="2822" spans="1:3">
      <c r="A2822" s="99" t="s">
        <v>2900</v>
      </c>
      <c r="B2822" s="2">
        <f t="shared" si="88"/>
        <v>41609</v>
      </c>
      <c r="C2822" s="1">
        <f t="shared" si="89"/>
        <v>108.92</v>
      </c>
    </row>
    <row r="2823" spans="1:3">
      <c r="A2823" s="99" t="s">
        <v>2901</v>
      </c>
      <c r="B2823" s="2">
        <f t="shared" si="88"/>
        <v>41609</v>
      </c>
      <c r="C2823" s="1">
        <f t="shared" si="89"/>
        <v>108.22</v>
      </c>
    </row>
    <row r="2824" spans="1:3">
      <c r="A2824" s="99" t="s">
        <v>2902</v>
      </c>
      <c r="B2824" s="2">
        <f t="shared" si="88"/>
        <v>41609</v>
      </c>
      <c r="C2824" s="1">
        <f t="shared" si="89"/>
        <v>108</v>
      </c>
    </row>
    <row r="2825" spans="1:3">
      <c r="A2825" s="99" t="s">
        <v>2903</v>
      </c>
      <c r="B2825" s="2">
        <f t="shared" si="88"/>
        <v>41609</v>
      </c>
      <c r="C2825" s="1">
        <f t="shared" si="89"/>
        <v>107.72</v>
      </c>
    </row>
    <row r="2826" spans="1:3">
      <c r="A2826" s="99" t="s">
        <v>2904</v>
      </c>
      <c r="B2826" s="2">
        <f t="shared" si="88"/>
        <v>41609</v>
      </c>
      <c r="C2826" s="1">
        <f t="shared" si="89"/>
        <v>106.83</v>
      </c>
    </row>
    <row r="2827" spans="1:3">
      <c r="A2827" s="99" t="s">
        <v>2905</v>
      </c>
      <c r="B2827" s="2">
        <f t="shared" si="88"/>
        <v>41609</v>
      </c>
      <c r="C2827" s="1">
        <f t="shared" si="89"/>
        <v>106.81</v>
      </c>
    </row>
    <row r="2828" spans="1:3">
      <c r="A2828" s="99" t="s">
        <v>2906</v>
      </c>
      <c r="B2828" s="2">
        <f t="shared" si="88"/>
        <v>41609</v>
      </c>
      <c r="C2828" s="1">
        <f t="shared" si="89"/>
        <v>106.96</v>
      </c>
    </row>
    <row r="2829" spans="1:3">
      <c r="A2829" s="99" t="s">
        <v>2907</v>
      </c>
      <c r="B2829" s="2">
        <f t="shared" si="88"/>
        <v>41609</v>
      </c>
      <c r="C2829" s="1">
        <f t="shared" si="89"/>
        <v>105.95</v>
      </c>
    </row>
    <row r="2830" spans="1:3">
      <c r="A2830" s="99" t="s">
        <v>2908</v>
      </c>
      <c r="B2830" s="2">
        <f t="shared" si="88"/>
        <v>41609</v>
      </c>
      <c r="C2830" s="1">
        <f t="shared" si="89"/>
        <v>106.92</v>
      </c>
    </row>
    <row r="2831" spans="1:3">
      <c r="A2831" s="99" t="s">
        <v>2909</v>
      </c>
      <c r="B2831" s="2">
        <f t="shared" si="88"/>
        <v>41609</v>
      </c>
      <c r="C2831" s="1">
        <f t="shared" si="89"/>
        <v>106.57</v>
      </c>
    </row>
    <row r="2832" spans="1:3">
      <c r="A2832" s="99" t="s">
        <v>2910</v>
      </c>
      <c r="B2832" s="2">
        <f t="shared" si="88"/>
        <v>41609</v>
      </c>
      <c r="C2832" s="1">
        <f t="shared" si="89"/>
        <v>106.74</v>
      </c>
    </row>
    <row r="2833" spans="1:3">
      <c r="A2833" s="99" t="s">
        <v>2911</v>
      </c>
      <c r="B2833" s="2">
        <f t="shared" si="88"/>
        <v>41609</v>
      </c>
      <c r="C2833" s="1">
        <f t="shared" si="89"/>
        <v>107.49</v>
      </c>
    </row>
    <row r="2834" spans="1:3">
      <c r="A2834" s="99" t="s">
        <v>2912</v>
      </c>
      <c r="B2834" s="2">
        <f t="shared" si="88"/>
        <v>41609</v>
      </c>
      <c r="C2834" s="1">
        <f t="shared" si="89"/>
        <v>108.15</v>
      </c>
    </row>
    <row r="2835" spans="1:3">
      <c r="A2835" s="99" t="s">
        <v>2913</v>
      </c>
      <c r="B2835" s="2">
        <f t="shared" si="88"/>
        <v>41609</v>
      </c>
      <c r="C2835" s="1">
        <f t="shared" si="89"/>
        <v>108.73</v>
      </c>
    </row>
    <row r="2836" spans="1:3">
      <c r="A2836" s="99" t="s">
        <v>2914</v>
      </c>
      <c r="B2836" s="2">
        <f t="shared" si="88"/>
        <v>41609</v>
      </c>
      <c r="C2836" s="1">
        <f t="shared" si="89"/>
        <v>108.76</v>
      </c>
    </row>
    <row r="2837" spans="1:3">
      <c r="A2837" s="99" t="s">
        <v>2915</v>
      </c>
      <c r="B2837" s="2">
        <f t="shared" si="88"/>
        <v>41609</v>
      </c>
      <c r="C2837" s="1">
        <f t="shared" si="89"/>
        <v>109.35</v>
      </c>
    </row>
    <row r="2838" spans="1:3">
      <c r="A2838" s="99" t="s">
        <v>2916</v>
      </c>
      <c r="B2838" s="2">
        <f t="shared" si="88"/>
        <v>41609</v>
      </c>
      <c r="C2838" s="1">
        <f t="shared" si="89"/>
        <v>108.57</v>
      </c>
    </row>
    <row r="2839" spans="1:3">
      <c r="A2839" s="99" t="s">
        <v>2917</v>
      </c>
      <c r="B2839" s="2">
        <f t="shared" si="88"/>
        <v>41609</v>
      </c>
      <c r="C2839" s="1">
        <f t="shared" si="89"/>
        <v>107.94</v>
      </c>
    </row>
    <row r="2840" spans="1:3">
      <c r="A2840" s="99" t="s">
        <v>2918</v>
      </c>
      <c r="B2840" s="2">
        <f t="shared" si="88"/>
        <v>41640</v>
      </c>
      <c r="C2840" s="1">
        <f t="shared" si="89"/>
        <v>106.85</v>
      </c>
    </row>
    <row r="2841" spans="1:3">
      <c r="A2841" s="99" t="s">
        <v>2919</v>
      </c>
      <c r="B2841" s="2">
        <f t="shared" si="88"/>
        <v>41640</v>
      </c>
      <c r="C2841" s="1">
        <f t="shared" si="89"/>
        <v>104.99</v>
      </c>
    </row>
    <row r="2842" spans="1:3">
      <c r="A2842" s="99" t="s">
        <v>2920</v>
      </c>
      <c r="B2842" s="2">
        <f t="shared" si="88"/>
        <v>41640</v>
      </c>
      <c r="C2842" s="1">
        <f t="shared" si="89"/>
        <v>104.33</v>
      </c>
    </row>
    <row r="2843" spans="1:3">
      <c r="A2843" s="99" t="s">
        <v>2921</v>
      </c>
      <c r="B2843" s="2">
        <f t="shared" si="88"/>
        <v>41640</v>
      </c>
      <c r="C2843" s="1">
        <f t="shared" si="89"/>
        <v>104.51</v>
      </c>
    </row>
    <row r="2844" spans="1:3">
      <c r="A2844" s="99" t="s">
        <v>2922</v>
      </c>
      <c r="B2844" s="2">
        <f t="shared" si="88"/>
        <v>41640</v>
      </c>
      <c r="C2844" s="1">
        <f t="shared" si="89"/>
        <v>104.43</v>
      </c>
    </row>
    <row r="2845" spans="1:3">
      <c r="A2845" s="99" t="s">
        <v>2923</v>
      </c>
      <c r="B2845" s="2">
        <f t="shared" si="88"/>
        <v>41640</v>
      </c>
      <c r="C2845" s="1">
        <f t="shared" si="89"/>
        <v>104.28</v>
      </c>
    </row>
    <row r="2846" spans="1:3">
      <c r="A2846" s="99" t="s">
        <v>2924</v>
      </c>
      <c r="B2846" s="2">
        <f t="shared" si="88"/>
        <v>41640</v>
      </c>
      <c r="C2846" s="1">
        <f t="shared" si="89"/>
        <v>104.09</v>
      </c>
    </row>
    <row r="2847" spans="1:3">
      <c r="A2847" s="99" t="s">
        <v>2925</v>
      </c>
      <c r="B2847" s="2">
        <f t="shared" si="88"/>
        <v>41640</v>
      </c>
      <c r="C2847" s="1">
        <f t="shared" si="89"/>
        <v>103.93</v>
      </c>
    </row>
    <row r="2848" spans="1:3">
      <c r="A2848" s="99" t="s">
        <v>2926</v>
      </c>
      <c r="B2848" s="2">
        <f t="shared" si="88"/>
        <v>41640</v>
      </c>
      <c r="C2848" s="1">
        <f t="shared" si="89"/>
        <v>103.92</v>
      </c>
    </row>
    <row r="2849" spans="1:3">
      <c r="A2849" s="99" t="s">
        <v>2927</v>
      </c>
      <c r="B2849" s="2">
        <f t="shared" si="88"/>
        <v>41640</v>
      </c>
      <c r="C2849" s="1">
        <f t="shared" si="89"/>
        <v>104.28</v>
      </c>
    </row>
    <row r="2850" spans="1:3">
      <c r="A2850" s="99" t="s">
        <v>2928</v>
      </c>
      <c r="B2850" s="2">
        <f t="shared" si="88"/>
        <v>41640</v>
      </c>
      <c r="C2850" s="1">
        <f t="shared" si="89"/>
        <v>104.39</v>
      </c>
    </row>
    <row r="2851" spans="1:3">
      <c r="A2851" s="99" t="s">
        <v>2929</v>
      </c>
      <c r="B2851" s="2">
        <f t="shared" si="88"/>
        <v>41640</v>
      </c>
      <c r="C2851" s="1">
        <f t="shared" si="89"/>
        <v>103.98</v>
      </c>
    </row>
    <row r="2852" spans="1:3">
      <c r="A2852" s="99" t="s">
        <v>2930</v>
      </c>
      <c r="B2852" s="2">
        <f t="shared" si="88"/>
        <v>41640</v>
      </c>
      <c r="C2852" s="1">
        <f t="shared" si="89"/>
        <v>104.17</v>
      </c>
    </row>
    <row r="2853" spans="1:3">
      <c r="A2853" s="99" t="s">
        <v>2931</v>
      </c>
      <c r="B2853" s="2">
        <f t="shared" si="88"/>
        <v>41640</v>
      </c>
      <c r="C2853" s="1">
        <f t="shared" si="89"/>
        <v>105.26</v>
      </c>
    </row>
    <row r="2854" spans="1:3">
      <c r="A2854" s="99" t="s">
        <v>2932</v>
      </c>
      <c r="B2854" s="2">
        <f t="shared" si="88"/>
        <v>41640</v>
      </c>
      <c r="C2854" s="1">
        <f t="shared" si="89"/>
        <v>105.62</v>
      </c>
    </row>
    <row r="2855" spans="1:3">
      <c r="A2855" s="99" t="s">
        <v>2933</v>
      </c>
      <c r="B2855" s="2">
        <f t="shared" si="88"/>
        <v>41640</v>
      </c>
      <c r="C2855" s="1">
        <f t="shared" si="89"/>
        <v>106.11</v>
      </c>
    </row>
    <row r="2856" spans="1:3">
      <c r="A2856" s="99" t="s">
        <v>2934</v>
      </c>
      <c r="B2856" s="2">
        <f t="shared" si="88"/>
        <v>41640</v>
      </c>
      <c r="C2856" s="1">
        <f t="shared" si="89"/>
        <v>105.04</v>
      </c>
    </row>
    <row r="2857" spans="1:3">
      <c r="A2857" s="99" t="s">
        <v>2935</v>
      </c>
      <c r="B2857" s="2">
        <f t="shared" si="88"/>
        <v>41640</v>
      </c>
      <c r="C2857" s="1">
        <f t="shared" si="89"/>
        <v>104.62</v>
      </c>
    </row>
    <row r="2858" spans="1:3">
      <c r="A2858" s="99" t="s">
        <v>2936</v>
      </c>
      <c r="B2858" s="2">
        <f t="shared" si="88"/>
        <v>41640</v>
      </c>
      <c r="C2858" s="1">
        <f t="shared" si="89"/>
        <v>104.67</v>
      </c>
    </row>
    <row r="2859" spans="1:3">
      <c r="A2859" s="99" t="s">
        <v>2937</v>
      </c>
      <c r="B2859" s="2">
        <f t="shared" si="88"/>
        <v>41640</v>
      </c>
      <c r="C2859" s="1">
        <f t="shared" si="89"/>
        <v>104.57</v>
      </c>
    </row>
    <row r="2860" spans="1:3">
      <c r="A2860" s="99" t="s">
        <v>2938</v>
      </c>
      <c r="B2860" s="2">
        <f t="shared" si="88"/>
        <v>41640</v>
      </c>
      <c r="C2860" s="1">
        <f t="shared" si="89"/>
        <v>105.09</v>
      </c>
    </row>
    <row r="2861" spans="1:3">
      <c r="A2861" s="99" t="s">
        <v>2939</v>
      </c>
      <c r="B2861" s="2">
        <f t="shared" si="88"/>
        <v>41640</v>
      </c>
      <c r="C2861" s="1">
        <f t="shared" si="89"/>
        <v>104.45</v>
      </c>
    </row>
    <row r="2862" spans="1:3">
      <c r="A2862" s="99" t="s">
        <v>2940</v>
      </c>
      <c r="B2862" s="2">
        <f t="shared" si="88"/>
        <v>41671</v>
      </c>
      <c r="C2862" s="1">
        <f t="shared" si="89"/>
        <v>102.55</v>
      </c>
    </row>
    <row r="2863" spans="1:3">
      <c r="A2863" s="99" t="s">
        <v>2941</v>
      </c>
      <c r="B2863" s="2">
        <f t="shared" si="88"/>
        <v>41671</v>
      </c>
      <c r="C2863" s="1">
        <f t="shared" si="89"/>
        <v>102.55</v>
      </c>
    </row>
    <row r="2864" spans="1:3">
      <c r="A2864" s="99" t="s">
        <v>2942</v>
      </c>
      <c r="B2864" s="2">
        <f t="shared" si="88"/>
        <v>41671</v>
      </c>
      <c r="C2864" s="1">
        <f t="shared" si="89"/>
        <v>102.63</v>
      </c>
    </row>
    <row r="2865" spans="1:3">
      <c r="A2865" s="99" t="s">
        <v>2943</v>
      </c>
      <c r="B2865" s="2">
        <f t="shared" si="88"/>
        <v>41671</v>
      </c>
      <c r="C2865" s="1">
        <f t="shared" si="89"/>
        <v>103.34</v>
      </c>
    </row>
    <row r="2866" spans="1:3">
      <c r="A2866" s="99" t="s">
        <v>2944</v>
      </c>
      <c r="B2866" s="2">
        <f t="shared" si="88"/>
        <v>41671</v>
      </c>
      <c r="C2866" s="1">
        <f t="shared" si="89"/>
        <v>104.41</v>
      </c>
    </row>
    <row r="2867" spans="1:3">
      <c r="A2867" s="99" t="s">
        <v>2945</v>
      </c>
      <c r="B2867" s="2">
        <f t="shared" si="88"/>
        <v>41671</v>
      </c>
      <c r="C2867" s="1">
        <f t="shared" si="89"/>
        <v>105.52</v>
      </c>
    </row>
    <row r="2868" spans="1:3">
      <c r="A2868" s="99" t="s">
        <v>2946</v>
      </c>
      <c r="B2868" s="2">
        <f t="shared" si="88"/>
        <v>41671</v>
      </c>
      <c r="C2868" s="1">
        <f t="shared" si="89"/>
        <v>105.3</v>
      </c>
    </row>
    <row r="2869" spans="1:3">
      <c r="A2869" s="99" t="s">
        <v>2947</v>
      </c>
      <c r="B2869" s="2">
        <f t="shared" si="88"/>
        <v>41671</v>
      </c>
      <c r="C2869" s="1">
        <f t="shared" si="89"/>
        <v>105.46</v>
      </c>
    </row>
    <row r="2870" spans="1:3">
      <c r="A2870" s="99" t="s">
        <v>2948</v>
      </c>
      <c r="B2870" s="2">
        <f t="shared" si="88"/>
        <v>41671</v>
      </c>
      <c r="C2870" s="1">
        <f t="shared" si="89"/>
        <v>105.27</v>
      </c>
    </row>
    <row r="2871" spans="1:3">
      <c r="A2871" s="99" t="s">
        <v>2949</v>
      </c>
      <c r="B2871" s="2">
        <f t="shared" si="88"/>
        <v>41671</v>
      </c>
      <c r="C2871" s="1">
        <f t="shared" si="89"/>
        <v>105.58</v>
      </c>
    </row>
    <row r="2872" spans="1:3">
      <c r="A2872" s="99" t="s">
        <v>2950</v>
      </c>
      <c r="B2872" s="2">
        <f t="shared" si="88"/>
        <v>41671</v>
      </c>
      <c r="C2872" s="1">
        <f t="shared" si="89"/>
        <v>106.11</v>
      </c>
    </row>
    <row r="2873" spans="1:3">
      <c r="A2873" s="99" t="s">
        <v>2951</v>
      </c>
      <c r="B2873" s="2">
        <f t="shared" si="88"/>
        <v>41671</v>
      </c>
      <c r="C2873" s="1">
        <f t="shared" si="89"/>
        <v>106.53</v>
      </c>
    </row>
    <row r="2874" spans="1:3">
      <c r="A2874" s="99" t="s">
        <v>2952</v>
      </c>
      <c r="B2874" s="2">
        <f t="shared" si="88"/>
        <v>41671</v>
      </c>
      <c r="C2874" s="1">
        <f t="shared" si="89"/>
        <v>107.15</v>
      </c>
    </row>
    <row r="2875" spans="1:3">
      <c r="A2875" s="99" t="s">
        <v>2953</v>
      </c>
      <c r="B2875" s="2">
        <f t="shared" si="88"/>
        <v>41671</v>
      </c>
      <c r="C2875" s="1">
        <f t="shared" si="89"/>
        <v>106.79</v>
      </c>
    </row>
    <row r="2876" spans="1:3">
      <c r="A2876" s="99" t="s">
        <v>2954</v>
      </c>
      <c r="B2876" s="2">
        <f t="shared" si="88"/>
        <v>41671</v>
      </c>
      <c r="C2876" s="1">
        <f t="shared" si="89"/>
        <v>106.68</v>
      </c>
    </row>
    <row r="2877" spans="1:3">
      <c r="A2877" s="99" t="s">
        <v>2955</v>
      </c>
      <c r="B2877" s="2">
        <f t="shared" si="88"/>
        <v>41671</v>
      </c>
      <c r="C2877" s="1">
        <f t="shared" si="89"/>
        <v>106.7</v>
      </c>
    </row>
    <row r="2878" spans="1:3">
      <c r="A2878" s="99" t="s">
        <v>2956</v>
      </c>
      <c r="B2878" s="2">
        <f t="shared" si="88"/>
        <v>41671</v>
      </c>
      <c r="C2878" s="1">
        <f t="shared" si="89"/>
        <v>106.55</v>
      </c>
    </row>
    <row r="2879" spans="1:3">
      <c r="A2879" s="99" t="s">
        <v>2957</v>
      </c>
      <c r="B2879" s="2">
        <f t="shared" si="88"/>
        <v>41671</v>
      </c>
      <c r="C2879" s="1">
        <f t="shared" si="89"/>
        <v>106.49</v>
      </c>
    </row>
    <row r="2880" spans="1:3">
      <c r="A2880" s="99" t="s">
        <v>2958</v>
      </c>
      <c r="B2880" s="2">
        <f t="shared" si="88"/>
        <v>41671</v>
      </c>
      <c r="C2880" s="1">
        <f t="shared" si="89"/>
        <v>106.1</v>
      </c>
    </row>
    <row r="2881" spans="1:3">
      <c r="A2881" s="99" t="s">
        <v>2959</v>
      </c>
      <c r="B2881" s="2">
        <f t="shared" si="88"/>
        <v>41671</v>
      </c>
      <c r="C2881" s="1">
        <f t="shared" si="89"/>
        <v>105.92</v>
      </c>
    </row>
    <row r="2882" spans="1:3">
      <c r="A2882" s="99" t="s">
        <v>2960</v>
      </c>
      <c r="B2882" s="2">
        <f t="shared" ref="B2882:B2945" si="90">DATE(MID(A2882,19,4),MID(A2882,24,2),"1")</f>
        <v>41699</v>
      </c>
      <c r="C2882" s="1">
        <f t="shared" si="89"/>
        <v>107.8</v>
      </c>
    </row>
    <row r="2883" spans="1:3">
      <c r="A2883" s="99" t="s">
        <v>2961</v>
      </c>
      <c r="B2883" s="2">
        <f t="shared" si="90"/>
        <v>41699</v>
      </c>
      <c r="C2883" s="1">
        <f t="shared" ref="C2883:C2946" si="91">IF(LEN(A2883)=43,_xlfn.NUMBERVALUE(MID(A2883,36,5)),_xlfn.NUMBERVALUE(MID(A2883,36,6)))</f>
        <v>106.3</v>
      </c>
    </row>
    <row r="2884" spans="1:3">
      <c r="A2884" s="99" t="s">
        <v>2962</v>
      </c>
      <c r="B2884" s="2">
        <f t="shared" si="90"/>
        <v>41699</v>
      </c>
      <c r="C2884" s="1">
        <f t="shared" si="91"/>
        <v>105.24</v>
      </c>
    </row>
    <row r="2885" spans="1:3">
      <c r="A2885" s="99" t="s">
        <v>2963</v>
      </c>
      <c r="B2885" s="2">
        <f t="shared" si="90"/>
        <v>41699</v>
      </c>
      <c r="C2885" s="1">
        <f t="shared" si="91"/>
        <v>104.37</v>
      </c>
    </row>
    <row r="2886" spans="1:3">
      <c r="A2886" s="99" t="s">
        <v>2964</v>
      </c>
      <c r="B2886" s="2">
        <f t="shared" si="90"/>
        <v>41699</v>
      </c>
      <c r="C2886" s="1">
        <f t="shared" si="91"/>
        <v>104.98</v>
      </c>
    </row>
    <row r="2887" spans="1:3">
      <c r="A2887" s="99" t="s">
        <v>2965</v>
      </c>
      <c r="B2887" s="2">
        <f t="shared" si="90"/>
        <v>41699</v>
      </c>
      <c r="C2887" s="1">
        <f t="shared" si="91"/>
        <v>104.48</v>
      </c>
    </row>
    <row r="2888" spans="1:3">
      <c r="A2888" s="99" t="s">
        <v>2966</v>
      </c>
      <c r="B2888" s="2">
        <f t="shared" si="90"/>
        <v>41699</v>
      </c>
      <c r="C2888" s="1">
        <f t="shared" si="91"/>
        <v>104.38</v>
      </c>
    </row>
    <row r="2889" spans="1:3">
      <c r="A2889" s="99" t="s">
        <v>2967</v>
      </c>
      <c r="B2889" s="2">
        <f t="shared" si="90"/>
        <v>41699</v>
      </c>
      <c r="C2889" s="1">
        <f t="shared" si="91"/>
        <v>103.75</v>
      </c>
    </row>
    <row r="2890" spans="1:3">
      <c r="A2890" s="99" t="s">
        <v>2968</v>
      </c>
      <c r="B2890" s="2">
        <f t="shared" si="90"/>
        <v>41699</v>
      </c>
      <c r="C2890" s="1">
        <f t="shared" si="91"/>
        <v>103.71</v>
      </c>
    </row>
    <row r="2891" spans="1:3">
      <c r="A2891" s="99" t="s">
        <v>2969</v>
      </c>
      <c r="B2891" s="2">
        <f t="shared" si="90"/>
        <v>41699</v>
      </c>
      <c r="C2891" s="1">
        <f t="shared" si="91"/>
        <v>103.83</v>
      </c>
    </row>
    <row r="2892" spans="1:3">
      <c r="A2892" s="99" t="s">
        <v>2970</v>
      </c>
      <c r="B2892" s="2">
        <f t="shared" si="90"/>
        <v>41699</v>
      </c>
      <c r="C2892" s="1">
        <f t="shared" si="91"/>
        <v>103.85</v>
      </c>
    </row>
    <row r="2893" spans="1:3">
      <c r="A2893" s="99" t="s">
        <v>2971</v>
      </c>
      <c r="B2893" s="2">
        <f t="shared" si="90"/>
        <v>41699</v>
      </c>
      <c r="C2893" s="1">
        <f t="shared" si="91"/>
        <v>103.29</v>
      </c>
    </row>
    <row r="2894" spans="1:3">
      <c r="A2894" s="99" t="s">
        <v>2972</v>
      </c>
      <c r="B2894" s="2">
        <f t="shared" si="90"/>
        <v>41699</v>
      </c>
      <c r="C2894" s="1">
        <f t="shared" si="91"/>
        <v>103.16</v>
      </c>
    </row>
    <row r="2895" spans="1:3">
      <c r="A2895" s="99" t="s">
        <v>2973</v>
      </c>
      <c r="B2895" s="2">
        <f t="shared" si="90"/>
        <v>41699</v>
      </c>
      <c r="C2895" s="1">
        <f t="shared" si="91"/>
        <v>102.37</v>
      </c>
    </row>
    <row r="2896" spans="1:3">
      <c r="A2896" s="99" t="s">
        <v>2974</v>
      </c>
      <c r="B2896" s="2">
        <f t="shared" si="90"/>
        <v>41699</v>
      </c>
      <c r="C2896" s="1">
        <f t="shared" si="91"/>
        <v>103.3</v>
      </c>
    </row>
    <row r="2897" spans="1:3">
      <c r="A2897" s="99" t="s">
        <v>2975</v>
      </c>
      <c r="B2897" s="2">
        <f t="shared" si="90"/>
        <v>41699</v>
      </c>
      <c r="C2897" s="1">
        <f t="shared" si="91"/>
        <v>103.13</v>
      </c>
    </row>
    <row r="2898" spans="1:3">
      <c r="A2898" s="99" t="s">
        <v>2976</v>
      </c>
      <c r="B2898" s="2">
        <f t="shared" si="90"/>
        <v>41699</v>
      </c>
      <c r="C2898" s="1">
        <f t="shared" si="91"/>
        <v>103.39</v>
      </c>
    </row>
    <row r="2899" spans="1:3">
      <c r="A2899" s="99" t="s">
        <v>2977</v>
      </c>
      <c r="B2899" s="2">
        <f t="shared" si="90"/>
        <v>41699</v>
      </c>
      <c r="C2899" s="1">
        <f t="shared" si="91"/>
        <v>103.62</v>
      </c>
    </row>
    <row r="2900" spans="1:3">
      <c r="A2900" s="99" t="s">
        <v>2978</v>
      </c>
      <c r="B2900" s="2">
        <f t="shared" si="90"/>
        <v>41699</v>
      </c>
      <c r="C2900" s="1">
        <f t="shared" si="91"/>
        <v>103.79</v>
      </c>
    </row>
    <row r="2901" spans="1:3">
      <c r="A2901" s="99" t="s">
        <v>2979</v>
      </c>
      <c r="B2901" s="2">
        <f t="shared" si="90"/>
        <v>41699</v>
      </c>
      <c r="C2901" s="1">
        <f t="shared" si="91"/>
        <v>104.27</v>
      </c>
    </row>
    <row r="2902" spans="1:3">
      <c r="A2902" s="99" t="s">
        <v>2980</v>
      </c>
      <c r="B2902" s="2">
        <f t="shared" si="90"/>
        <v>41699</v>
      </c>
      <c r="C2902" s="1">
        <f t="shared" si="91"/>
        <v>104.08</v>
      </c>
    </row>
    <row r="2903" spans="1:3">
      <c r="A2903" s="99" t="s">
        <v>2981</v>
      </c>
      <c r="B2903" s="2">
        <f t="shared" si="90"/>
        <v>41730</v>
      </c>
      <c r="C2903" s="1">
        <f t="shared" si="91"/>
        <v>103.25</v>
      </c>
    </row>
    <row r="2904" spans="1:3">
      <c r="A2904" s="99" t="s">
        <v>2982</v>
      </c>
      <c r="B2904" s="2">
        <f t="shared" si="90"/>
        <v>41730</v>
      </c>
      <c r="C2904" s="1">
        <f t="shared" si="91"/>
        <v>101.72</v>
      </c>
    </row>
    <row r="2905" spans="1:3">
      <c r="A2905" s="99" t="s">
        <v>2983</v>
      </c>
      <c r="B2905" s="2">
        <f t="shared" si="90"/>
        <v>41730</v>
      </c>
      <c r="C2905" s="1">
        <f t="shared" si="91"/>
        <v>101.57</v>
      </c>
    </row>
    <row r="2906" spans="1:3">
      <c r="A2906" s="99" t="s">
        <v>2984</v>
      </c>
      <c r="B2906" s="2">
        <f t="shared" si="90"/>
        <v>41730</v>
      </c>
      <c r="C2906" s="1">
        <f t="shared" si="91"/>
        <v>103.12</v>
      </c>
    </row>
    <row r="2907" spans="1:3">
      <c r="A2907" s="99" t="s">
        <v>2985</v>
      </c>
      <c r="B2907" s="2">
        <f t="shared" si="90"/>
        <v>41730</v>
      </c>
      <c r="C2907" s="1">
        <f t="shared" si="91"/>
        <v>102.16</v>
      </c>
    </row>
    <row r="2908" spans="1:3">
      <c r="A2908" s="99" t="s">
        <v>2986</v>
      </c>
      <c r="B2908" s="2">
        <f t="shared" si="90"/>
        <v>41730</v>
      </c>
      <c r="C2908" s="1">
        <f t="shared" si="91"/>
        <v>103.16</v>
      </c>
    </row>
    <row r="2909" spans="1:3">
      <c r="A2909" s="99" t="s">
        <v>2987</v>
      </c>
      <c r="B2909" s="2">
        <f t="shared" si="90"/>
        <v>41730</v>
      </c>
      <c r="C2909" s="1">
        <f t="shared" si="91"/>
        <v>104.22</v>
      </c>
    </row>
    <row r="2910" spans="1:3">
      <c r="A2910" s="99" t="s">
        <v>2988</v>
      </c>
      <c r="B2910" s="2">
        <f t="shared" si="90"/>
        <v>41730</v>
      </c>
      <c r="C2910" s="1">
        <f t="shared" si="91"/>
        <v>104.33</v>
      </c>
    </row>
    <row r="2911" spans="1:3">
      <c r="A2911" s="99" t="s">
        <v>2989</v>
      </c>
      <c r="B2911" s="2">
        <f t="shared" si="90"/>
        <v>41730</v>
      </c>
      <c r="C2911" s="1">
        <f t="shared" si="91"/>
        <v>104.07</v>
      </c>
    </row>
    <row r="2912" spans="1:3">
      <c r="A2912" s="99" t="s">
        <v>2990</v>
      </c>
      <c r="B2912" s="2">
        <f t="shared" si="90"/>
        <v>41730</v>
      </c>
      <c r="C2912" s="1">
        <f t="shared" si="91"/>
        <v>104.81</v>
      </c>
    </row>
    <row r="2913" spans="1:3">
      <c r="A2913" s="99" t="s">
        <v>2991</v>
      </c>
      <c r="B2913" s="2">
        <f t="shared" si="90"/>
        <v>41730</v>
      </c>
      <c r="C2913" s="1">
        <f t="shared" si="91"/>
        <v>105.21</v>
      </c>
    </row>
    <row r="2914" spans="1:3">
      <c r="A2914" s="99" t="s">
        <v>2992</v>
      </c>
      <c r="B2914" s="2">
        <f t="shared" si="90"/>
        <v>41730</v>
      </c>
      <c r="C2914" s="1">
        <f t="shared" si="91"/>
        <v>106.06</v>
      </c>
    </row>
    <row r="2915" spans="1:3">
      <c r="A2915" s="99" t="s">
        <v>2993</v>
      </c>
      <c r="B2915" s="2">
        <f t="shared" si="90"/>
        <v>41730</v>
      </c>
      <c r="C2915" s="1">
        <f t="shared" si="91"/>
        <v>105.53</v>
      </c>
    </row>
    <row r="2916" spans="1:3">
      <c r="A2916" s="99" t="s">
        <v>2994</v>
      </c>
      <c r="B2916" s="2">
        <f t="shared" si="90"/>
        <v>41730</v>
      </c>
      <c r="C2916" s="1">
        <f t="shared" si="91"/>
        <v>105.34</v>
      </c>
    </row>
    <row r="2917" spans="1:3">
      <c r="A2917" s="99" t="s">
        <v>2995</v>
      </c>
      <c r="B2917" s="2">
        <f t="shared" si="90"/>
        <v>41730</v>
      </c>
      <c r="C2917" s="1">
        <f t="shared" si="91"/>
        <v>105.19</v>
      </c>
    </row>
    <row r="2918" spans="1:3">
      <c r="A2918" s="99" t="s">
        <v>2996</v>
      </c>
      <c r="B2918" s="2">
        <f t="shared" si="90"/>
        <v>41730</v>
      </c>
      <c r="C2918" s="1">
        <f t="shared" si="91"/>
        <v>104.99</v>
      </c>
    </row>
    <row r="2919" spans="1:3">
      <c r="A2919" s="99" t="s">
        <v>2997</v>
      </c>
      <c r="B2919" s="2">
        <f t="shared" si="90"/>
        <v>41730</v>
      </c>
      <c r="C2919" s="1">
        <f t="shared" si="91"/>
        <v>105.2</v>
      </c>
    </row>
    <row r="2920" spans="1:3">
      <c r="A2920" s="99" t="s">
        <v>2998</v>
      </c>
      <c r="B2920" s="2">
        <f t="shared" si="90"/>
        <v>41730</v>
      </c>
      <c r="C2920" s="1">
        <f t="shared" si="91"/>
        <v>105.37</v>
      </c>
    </row>
    <row r="2921" spans="1:3">
      <c r="A2921" s="99" t="s">
        <v>2999</v>
      </c>
      <c r="B2921" s="2">
        <f t="shared" si="90"/>
        <v>41730</v>
      </c>
      <c r="C2921" s="1">
        <f t="shared" si="91"/>
        <v>105.43</v>
      </c>
    </row>
    <row r="2922" spans="1:3">
      <c r="A2922" s="99" t="s">
        <v>3000</v>
      </c>
      <c r="B2922" s="2">
        <f t="shared" si="90"/>
        <v>41730</v>
      </c>
      <c r="C2922" s="1">
        <f t="shared" si="91"/>
        <v>104.95</v>
      </c>
    </row>
    <row r="2923" spans="1:3">
      <c r="A2923" s="99" t="s">
        <v>3001</v>
      </c>
      <c r="B2923" s="2">
        <f t="shared" si="90"/>
        <v>41730</v>
      </c>
      <c r="C2923" s="1">
        <f t="shared" si="91"/>
        <v>103.95</v>
      </c>
    </row>
    <row r="2924" spans="1:3">
      <c r="A2924" s="99" t="s">
        <v>3002</v>
      </c>
      <c r="B2924" s="2">
        <f t="shared" si="90"/>
        <v>41760</v>
      </c>
      <c r="C2924" s="1">
        <f t="shared" si="91"/>
        <v>103.77</v>
      </c>
    </row>
    <row r="2925" spans="1:3">
      <c r="A2925" s="99" t="s">
        <v>3003</v>
      </c>
      <c r="B2925" s="2">
        <f t="shared" si="90"/>
        <v>41760</v>
      </c>
      <c r="C2925" s="1">
        <f t="shared" si="91"/>
        <v>104.25</v>
      </c>
    </row>
    <row r="2926" spans="1:3">
      <c r="A2926" s="99" t="s">
        <v>3004</v>
      </c>
      <c r="B2926" s="2">
        <f t="shared" si="90"/>
        <v>41760</v>
      </c>
      <c r="C2926" s="1">
        <f t="shared" si="91"/>
        <v>104.35</v>
      </c>
    </row>
    <row r="2927" spans="1:3">
      <c r="A2927" s="99" t="s">
        <v>3005</v>
      </c>
      <c r="B2927" s="2">
        <f t="shared" si="90"/>
        <v>41760</v>
      </c>
      <c r="C2927" s="1">
        <f t="shared" si="91"/>
        <v>103.69</v>
      </c>
    </row>
    <row r="2928" spans="1:3">
      <c r="A2928" s="99" t="s">
        <v>3006</v>
      </c>
      <c r="B2928" s="2">
        <f t="shared" si="90"/>
        <v>41760</v>
      </c>
      <c r="C2928" s="1">
        <f t="shared" si="91"/>
        <v>103.68</v>
      </c>
    </row>
    <row r="2929" spans="1:3">
      <c r="A2929" s="99" t="s">
        <v>3007</v>
      </c>
      <c r="B2929" s="2">
        <f t="shared" si="90"/>
        <v>41760</v>
      </c>
      <c r="C2929" s="1">
        <f t="shared" si="91"/>
        <v>103.94</v>
      </c>
    </row>
    <row r="2930" spans="1:3">
      <c r="A2930" s="99" t="s">
        <v>3008</v>
      </c>
      <c r="B2930" s="2">
        <f t="shared" si="90"/>
        <v>41760</v>
      </c>
      <c r="C2930" s="1">
        <f t="shared" si="91"/>
        <v>104.46</v>
      </c>
    </row>
    <row r="2931" spans="1:3">
      <c r="A2931" s="99" t="s">
        <v>3009</v>
      </c>
      <c r="B2931" s="2">
        <f t="shared" si="90"/>
        <v>41760</v>
      </c>
      <c r="C2931" s="1">
        <f t="shared" si="91"/>
        <v>104.21</v>
      </c>
    </row>
    <row r="2932" spans="1:3">
      <c r="A2932" s="99" t="s">
        <v>3010</v>
      </c>
      <c r="B2932" s="2">
        <f t="shared" si="90"/>
        <v>41760</v>
      </c>
      <c r="C2932" s="1">
        <f t="shared" si="91"/>
        <v>104.5</v>
      </c>
    </row>
    <row r="2933" spans="1:3">
      <c r="A2933" s="99" t="s">
        <v>3011</v>
      </c>
      <c r="B2933" s="2">
        <f t="shared" si="90"/>
        <v>41760</v>
      </c>
      <c r="C2933" s="1">
        <f t="shared" si="91"/>
        <v>105.62</v>
      </c>
    </row>
    <row r="2934" spans="1:3">
      <c r="A2934" s="99" t="s">
        <v>3012</v>
      </c>
      <c r="B2934" s="2">
        <f t="shared" si="90"/>
        <v>41760</v>
      </c>
      <c r="C2934" s="1">
        <f t="shared" si="91"/>
        <v>105.66</v>
      </c>
    </row>
    <row r="2935" spans="1:3">
      <c r="A2935" s="99" t="s">
        <v>3013</v>
      </c>
      <c r="B2935" s="2">
        <f t="shared" si="90"/>
        <v>41760</v>
      </c>
      <c r="C2935" s="1">
        <f t="shared" si="91"/>
        <v>105.95</v>
      </c>
    </row>
    <row r="2936" spans="1:3">
      <c r="A2936" s="99" t="s">
        <v>3014</v>
      </c>
      <c r="B2936" s="2">
        <f t="shared" si="90"/>
        <v>41760</v>
      </c>
      <c r="C2936" s="1">
        <f t="shared" si="91"/>
        <v>106.43</v>
      </c>
    </row>
    <row r="2937" spans="1:3">
      <c r="A2937" s="99" t="s">
        <v>3015</v>
      </c>
      <c r="B2937" s="2">
        <f t="shared" si="90"/>
        <v>41760</v>
      </c>
      <c r="C2937" s="1">
        <f t="shared" si="91"/>
        <v>106.18</v>
      </c>
    </row>
    <row r="2938" spans="1:3">
      <c r="A2938" s="99" t="s">
        <v>3016</v>
      </c>
      <c r="B2938" s="2">
        <f t="shared" si="90"/>
        <v>41760</v>
      </c>
      <c r="C2938" s="1">
        <f t="shared" si="91"/>
        <v>106.82</v>
      </c>
    </row>
    <row r="2939" spans="1:3">
      <c r="A2939" s="99" t="s">
        <v>3017</v>
      </c>
      <c r="B2939" s="2">
        <f t="shared" si="90"/>
        <v>41760</v>
      </c>
      <c r="C2939" s="1">
        <f t="shared" si="91"/>
        <v>107</v>
      </c>
    </row>
    <row r="2940" spans="1:3">
      <c r="A2940" s="99" t="s">
        <v>3018</v>
      </c>
      <c r="B2940" s="2">
        <f t="shared" si="90"/>
        <v>41760</v>
      </c>
      <c r="C2940" s="1">
        <f t="shared" si="91"/>
        <v>106.92</v>
      </c>
    </row>
    <row r="2941" spans="1:3">
      <c r="A2941" s="99" t="s">
        <v>3019</v>
      </c>
      <c r="B2941" s="2">
        <f t="shared" si="90"/>
        <v>41760</v>
      </c>
      <c r="C2941" s="1">
        <f t="shared" si="91"/>
        <v>106.73</v>
      </c>
    </row>
    <row r="2942" spans="1:3">
      <c r="A2942" s="99" t="s">
        <v>3020</v>
      </c>
      <c r="B2942" s="2">
        <f t="shared" si="90"/>
        <v>41760</v>
      </c>
      <c r="C2942" s="1">
        <f t="shared" si="91"/>
        <v>106.79</v>
      </c>
    </row>
    <row r="2943" spans="1:3">
      <c r="A2943" s="99" t="s">
        <v>3021</v>
      </c>
      <c r="B2943" s="2">
        <f t="shared" si="90"/>
        <v>41760</v>
      </c>
      <c r="C2943" s="1">
        <f t="shared" si="91"/>
        <v>106.35</v>
      </c>
    </row>
    <row r="2944" spans="1:3">
      <c r="A2944" s="99" t="s">
        <v>3022</v>
      </c>
      <c r="B2944" s="2">
        <f t="shared" si="90"/>
        <v>41760</v>
      </c>
      <c r="C2944" s="1">
        <f t="shared" si="91"/>
        <v>106.45</v>
      </c>
    </row>
    <row r="2945" spans="1:3">
      <c r="A2945" s="99" t="s">
        <v>3023</v>
      </c>
      <c r="B2945" s="2">
        <f t="shared" si="90"/>
        <v>41760</v>
      </c>
      <c r="C2945" s="1">
        <f t="shared" si="91"/>
        <v>105.91</v>
      </c>
    </row>
    <row r="2946" spans="1:3">
      <c r="A2946" s="99" t="s">
        <v>3024</v>
      </c>
      <c r="B2946" s="2">
        <f t="shared" ref="B2946:B3009" si="92">DATE(MID(A2946,19,4),MID(A2946,24,2),"1")</f>
        <v>41791</v>
      </c>
      <c r="C2946" s="1">
        <f t="shared" si="91"/>
        <v>105.6</v>
      </c>
    </row>
    <row r="2947" spans="1:3">
      <c r="A2947" s="99" t="s">
        <v>3025</v>
      </c>
      <c r="B2947" s="2">
        <f t="shared" si="92"/>
        <v>41791</v>
      </c>
      <c r="C2947" s="1">
        <f t="shared" ref="C2947:C3010" si="93">IF(LEN(A2947)=43,_xlfn.NUMBERVALUE(MID(A2947,36,5)),_xlfn.NUMBERVALUE(MID(A2947,36,6)))</f>
        <v>105.14</v>
      </c>
    </row>
    <row r="2948" spans="1:3">
      <c r="A2948" s="99" t="s">
        <v>3026</v>
      </c>
      <c r="B2948" s="2">
        <f t="shared" si="92"/>
        <v>41791</v>
      </c>
      <c r="C2948" s="1">
        <f t="shared" si="93"/>
        <v>105.56</v>
      </c>
    </row>
    <row r="2949" spans="1:3">
      <c r="A2949" s="99" t="s">
        <v>3027</v>
      </c>
      <c r="B2949" s="2">
        <f t="shared" si="92"/>
        <v>41791</v>
      </c>
      <c r="C2949" s="1">
        <f t="shared" si="93"/>
        <v>104.73</v>
      </c>
    </row>
    <row r="2950" spans="1:3">
      <c r="A2950" s="99" t="s">
        <v>3028</v>
      </c>
      <c r="B2950" s="2">
        <f t="shared" si="92"/>
        <v>41791</v>
      </c>
      <c r="C2950" s="1">
        <f t="shared" si="93"/>
        <v>105.38</v>
      </c>
    </row>
    <row r="2951" spans="1:3">
      <c r="A2951" s="99" t="s">
        <v>3029</v>
      </c>
      <c r="B2951" s="2">
        <f t="shared" si="92"/>
        <v>41791</v>
      </c>
      <c r="C2951" s="1">
        <f t="shared" si="93"/>
        <v>105.72</v>
      </c>
    </row>
    <row r="2952" spans="1:3">
      <c r="A2952" s="99" t="s">
        <v>3030</v>
      </c>
      <c r="B2952" s="2">
        <f t="shared" si="92"/>
        <v>41791</v>
      </c>
      <c r="C2952" s="1">
        <f t="shared" si="93"/>
        <v>105.89</v>
      </c>
    </row>
    <row r="2953" spans="1:3">
      <c r="A2953" s="99" t="s">
        <v>3031</v>
      </c>
      <c r="B2953" s="2">
        <f t="shared" si="92"/>
        <v>41791</v>
      </c>
      <c r="C2953" s="1">
        <f t="shared" si="93"/>
        <v>106.02</v>
      </c>
    </row>
    <row r="2954" spans="1:3">
      <c r="A2954" s="99" t="s">
        <v>3032</v>
      </c>
      <c r="B2954" s="2">
        <f t="shared" si="92"/>
        <v>41791</v>
      </c>
      <c r="C2954" s="1">
        <f t="shared" si="93"/>
        <v>107.46</v>
      </c>
    </row>
    <row r="2955" spans="1:3">
      <c r="A2955" s="99" t="s">
        <v>3033</v>
      </c>
      <c r="B2955" s="2">
        <f t="shared" si="92"/>
        <v>41791</v>
      </c>
      <c r="C2955" s="1">
        <f t="shared" si="93"/>
        <v>109.31</v>
      </c>
    </row>
    <row r="2956" spans="1:3">
      <c r="A2956" s="99" t="s">
        <v>3034</v>
      </c>
      <c r="B2956" s="2">
        <f t="shared" si="92"/>
        <v>41791</v>
      </c>
      <c r="C2956" s="1">
        <f t="shared" si="93"/>
        <v>109.09</v>
      </c>
    </row>
    <row r="2957" spans="1:3">
      <c r="A2957" s="99" t="s">
        <v>3035</v>
      </c>
      <c r="B2957" s="2">
        <f t="shared" si="92"/>
        <v>41791</v>
      </c>
      <c r="C2957" s="1">
        <f t="shared" si="93"/>
        <v>108.81</v>
      </c>
    </row>
    <row r="2958" spans="1:3">
      <c r="A2958" s="99" t="s">
        <v>3036</v>
      </c>
      <c r="B2958" s="2">
        <f t="shared" si="92"/>
        <v>41791</v>
      </c>
      <c r="C2958" s="1">
        <f t="shared" si="93"/>
        <v>109.6</v>
      </c>
    </row>
    <row r="2959" spans="1:3">
      <c r="A2959" s="99" t="s">
        <v>3037</v>
      </c>
      <c r="B2959" s="2">
        <f t="shared" si="92"/>
        <v>41791</v>
      </c>
      <c r="C2959" s="1">
        <f t="shared" si="93"/>
        <v>110.26</v>
      </c>
    </row>
    <row r="2960" spans="1:3">
      <c r="A2960" s="99" t="s">
        <v>3038</v>
      </c>
      <c r="B2960" s="2">
        <f t="shared" si="92"/>
        <v>41791</v>
      </c>
      <c r="C2960" s="1">
        <f t="shared" si="93"/>
        <v>110.48</v>
      </c>
    </row>
    <row r="2961" spans="1:3">
      <c r="A2961" s="99" t="s">
        <v>3039</v>
      </c>
      <c r="B2961" s="2">
        <f t="shared" si="92"/>
        <v>41791</v>
      </c>
      <c r="C2961" s="1">
        <f t="shared" si="93"/>
        <v>110.3</v>
      </c>
    </row>
    <row r="2962" spans="1:3">
      <c r="A2962" s="99" t="s">
        <v>3040</v>
      </c>
      <c r="B2962" s="2">
        <f t="shared" si="92"/>
        <v>41791</v>
      </c>
      <c r="C2962" s="1">
        <f t="shared" si="93"/>
        <v>109.62</v>
      </c>
    </row>
    <row r="2963" spans="1:3">
      <c r="A2963" s="99" t="s">
        <v>3041</v>
      </c>
      <c r="B2963" s="2">
        <f t="shared" si="92"/>
        <v>41791</v>
      </c>
      <c r="C2963" s="1">
        <f t="shared" si="93"/>
        <v>109.63</v>
      </c>
    </row>
    <row r="2964" spans="1:3">
      <c r="A2964" s="99" t="s">
        <v>3042</v>
      </c>
      <c r="B2964" s="2">
        <f t="shared" si="92"/>
        <v>41791</v>
      </c>
      <c r="C2964" s="1">
        <f t="shared" si="93"/>
        <v>109.38</v>
      </c>
    </row>
    <row r="2965" spans="1:3">
      <c r="A2965" s="99" t="s">
        <v>3043</v>
      </c>
      <c r="B2965" s="2">
        <f t="shared" si="92"/>
        <v>41791</v>
      </c>
      <c r="C2965" s="1">
        <f t="shared" si="93"/>
        <v>109.17</v>
      </c>
    </row>
    <row r="2966" spans="1:3">
      <c r="A2966" s="99" t="s">
        <v>3044</v>
      </c>
      <c r="B2966" s="2">
        <f t="shared" si="92"/>
        <v>41791</v>
      </c>
      <c r="C2966" s="1">
        <f t="shared" si="93"/>
        <v>108.59</v>
      </c>
    </row>
    <row r="2967" spans="1:3">
      <c r="A2967" s="99" t="s">
        <v>3045</v>
      </c>
      <c r="B2967" s="2">
        <f t="shared" si="92"/>
        <v>41821</v>
      </c>
      <c r="C2967" s="1">
        <f t="shared" si="93"/>
        <v>108.68</v>
      </c>
    </row>
    <row r="2968" spans="1:3">
      <c r="A2968" s="99" t="s">
        <v>3046</v>
      </c>
      <c r="B2968" s="2">
        <f t="shared" si="92"/>
        <v>41821</v>
      </c>
      <c r="C2968" s="1">
        <f t="shared" si="93"/>
        <v>108.35</v>
      </c>
    </row>
    <row r="2969" spans="1:3">
      <c r="A2969" s="99" t="s">
        <v>3047</v>
      </c>
      <c r="B2969" s="2">
        <f t="shared" si="92"/>
        <v>41821</v>
      </c>
      <c r="C2969" s="1">
        <f t="shared" si="93"/>
        <v>107.17</v>
      </c>
    </row>
    <row r="2970" spans="1:3">
      <c r="A2970" s="99" t="s">
        <v>3048</v>
      </c>
      <c r="B2970" s="2">
        <f t="shared" si="92"/>
        <v>41821</v>
      </c>
      <c r="C2970" s="1">
        <f t="shared" si="93"/>
        <v>107.34</v>
      </c>
    </row>
    <row r="2971" spans="1:3">
      <c r="A2971" s="99" t="s">
        <v>3049</v>
      </c>
      <c r="B2971" s="2">
        <f t="shared" si="92"/>
        <v>41821</v>
      </c>
      <c r="C2971" s="1">
        <f t="shared" si="93"/>
        <v>106.89</v>
      </c>
    </row>
    <row r="2972" spans="1:3">
      <c r="A2972" s="99" t="s">
        <v>3050</v>
      </c>
      <c r="B2972" s="2">
        <f t="shared" si="92"/>
        <v>41821</v>
      </c>
      <c r="C2972" s="1">
        <f t="shared" si="93"/>
        <v>106.25</v>
      </c>
    </row>
    <row r="2973" spans="1:3">
      <c r="A2973" s="99" t="s">
        <v>3051</v>
      </c>
      <c r="B2973" s="2">
        <f t="shared" si="92"/>
        <v>41821</v>
      </c>
      <c r="C2973" s="1">
        <f t="shared" si="93"/>
        <v>105.49</v>
      </c>
    </row>
    <row r="2974" spans="1:3">
      <c r="A2974" s="99" t="s">
        <v>3052</v>
      </c>
      <c r="B2974" s="2">
        <f t="shared" si="92"/>
        <v>41821</v>
      </c>
      <c r="C2974" s="1">
        <f t="shared" si="93"/>
        <v>105.16</v>
      </c>
    </row>
    <row r="2975" spans="1:3">
      <c r="A2975" s="99" t="s">
        <v>3053</v>
      </c>
      <c r="B2975" s="2">
        <f t="shared" si="92"/>
        <v>41821</v>
      </c>
      <c r="C2975" s="1">
        <f t="shared" si="93"/>
        <v>104.87</v>
      </c>
    </row>
    <row r="2976" spans="1:3">
      <c r="A2976" s="99" t="s">
        <v>3054</v>
      </c>
      <c r="B2976" s="2">
        <f t="shared" si="92"/>
        <v>41821</v>
      </c>
      <c r="C2976" s="1">
        <f t="shared" si="93"/>
        <v>104.12</v>
      </c>
    </row>
    <row r="2977" spans="1:3">
      <c r="A2977" s="99" t="s">
        <v>3055</v>
      </c>
      <c r="B2977" s="2">
        <f t="shared" si="92"/>
        <v>41821</v>
      </c>
      <c r="C2977" s="1">
        <f t="shared" si="93"/>
        <v>103.65</v>
      </c>
    </row>
    <row r="2978" spans="1:3">
      <c r="A2978" s="99" t="s">
        <v>3056</v>
      </c>
      <c r="B2978" s="2">
        <f t="shared" si="92"/>
        <v>41821</v>
      </c>
      <c r="C2978" s="1">
        <f t="shared" si="93"/>
        <v>104.44</v>
      </c>
    </row>
    <row r="2979" spans="1:3">
      <c r="A2979" s="99" t="s">
        <v>3057</v>
      </c>
      <c r="B2979" s="2">
        <f t="shared" si="92"/>
        <v>41821</v>
      </c>
      <c r="C2979" s="1">
        <f t="shared" si="93"/>
        <v>105.04</v>
      </c>
    </row>
    <row r="2980" spans="1:3">
      <c r="A2980" s="99" t="s">
        <v>3058</v>
      </c>
      <c r="B2980" s="2">
        <f t="shared" si="92"/>
        <v>41821</v>
      </c>
      <c r="C2980" s="1">
        <f t="shared" si="93"/>
        <v>105.54</v>
      </c>
    </row>
    <row r="2981" spans="1:3">
      <c r="A2981" s="99" t="s">
        <v>3059</v>
      </c>
      <c r="B2981" s="2">
        <f t="shared" si="92"/>
        <v>41821</v>
      </c>
      <c r="C2981" s="1">
        <f t="shared" si="93"/>
        <v>105.07</v>
      </c>
    </row>
    <row r="2982" spans="1:3">
      <c r="A2982" s="99" t="s">
        <v>3060</v>
      </c>
      <c r="B2982" s="2">
        <f t="shared" si="92"/>
        <v>41821</v>
      </c>
      <c r="C2982" s="1">
        <f t="shared" si="93"/>
        <v>105.74</v>
      </c>
    </row>
    <row r="2983" spans="1:3">
      <c r="A2983" s="99" t="s">
        <v>3061</v>
      </c>
      <c r="B2983" s="2">
        <f t="shared" si="92"/>
        <v>41821</v>
      </c>
      <c r="C2983" s="1">
        <f t="shared" si="93"/>
        <v>105.3</v>
      </c>
    </row>
    <row r="2984" spans="1:3">
      <c r="A2984" s="99" t="s">
        <v>3062</v>
      </c>
      <c r="B2984" s="2">
        <f t="shared" si="92"/>
        <v>41821</v>
      </c>
      <c r="C2984" s="1">
        <f t="shared" si="93"/>
        <v>105.22</v>
      </c>
    </row>
    <row r="2985" spans="1:3">
      <c r="A2985" s="99" t="s">
        <v>3063</v>
      </c>
      <c r="B2985" s="2">
        <f t="shared" si="92"/>
        <v>41821</v>
      </c>
      <c r="C2985" s="1">
        <f t="shared" si="93"/>
        <v>105.31</v>
      </c>
    </row>
    <row r="2986" spans="1:3">
      <c r="A2986" s="99" t="s">
        <v>3064</v>
      </c>
      <c r="B2986" s="2">
        <f t="shared" si="92"/>
        <v>41821</v>
      </c>
      <c r="C2986" s="1">
        <f t="shared" si="93"/>
        <v>105.11</v>
      </c>
    </row>
    <row r="2987" spans="1:3">
      <c r="A2987" s="99" t="s">
        <v>3065</v>
      </c>
      <c r="B2987" s="2">
        <f t="shared" si="92"/>
        <v>41821</v>
      </c>
      <c r="C2987" s="1">
        <f t="shared" si="93"/>
        <v>105.44</v>
      </c>
    </row>
    <row r="2988" spans="1:3">
      <c r="A2988" s="99" t="s">
        <v>3066</v>
      </c>
      <c r="B2988" s="2">
        <f t="shared" si="92"/>
        <v>41821</v>
      </c>
      <c r="C2988" s="1">
        <f t="shared" si="93"/>
        <v>105.21</v>
      </c>
    </row>
    <row r="2989" spans="1:3">
      <c r="A2989" s="99" t="s">
        <v>3067</v>
      </c>
      <c r="B2989" s="2">
        <f t="shared" si="92"/>
        <v>41821</v>
      </c>
      <c r="C2989" s="1">
        <f t="shared" si="93"/>
        <v>103.6</v>
      </c>
    </row>
    <row r="2990" spans="1:3">
      <c r="A2990" s="99" t="s">
        <v>3068</v>
      </c>
      <c r="B2990" s="2">
        <f t="shared" si="92"/>
        <v>41852</v>
      </c>
      <c r="C2990" s="1">
        <f t="shared" si="93"/>
        <v>102.89</v>
      </c>
    </row>
    <row r="2991" spans="1:3">
      <c r="A2991" s="99" t="s">
        <v>3069</v>
      </c>
      <c r="B2991" s="2">
        <f t="shared" si="92"/>
        <v>41852</v>
      </c>
      <c r="C2991" s="1">
        <f t="shared" si="93"/>
        <v>102.58</v>
      </c>
    </row>
    <row r="2992" spans="1:3">
      <c r="A2992" s="99" t="s">
        <v>3070</v>
      </c>
      <c r="B2992" s="2">
        <f t="shared" si="92"/>
        <v>41852</v>
      </c>
      <c r="C2992" s="1">
        <f t="shared" si="93"/>
        <v>102.23</v>
      </c>
    </row>
    <row r="2993" spans="1:3">
      <c r="A2993" s="99" t="s">
        <v>3071</v>
      </c>
      <c r="B2993" s="2">
        <f t="shared" si="92"/>
        <v>41852</v>
      </c>
      <c r="C2993" s="1">
        <f t="shared" si="93"/>
        <v>102.05</v>
      </c>
    </row>
    <row r="2994" spans="1:3">
      <c r="A2994" s="99" t="s">
        <v>3072</v>
      </c>
      <c r="B2994" s="2">
        <f t="shared" si="92"/>
        <v>41852</v>
      </c>
      <c r="C2994" s="1">
        <f t="shared" si="93"/>
        <v>102.22</v>
      </c>
    </row>
    <row r="2995" spans="1:3">
      <c r="A2995" s="99" t="s">
        <v>3073</v>
      </c>
      <c r="B2995" s="2">
        <f t="shared" si="92"/>
        <v>41852</v>
      </c>
      <c r="C2995" s="1">
        <f t="shared" si="93"/>
        <v>103.1</v>
      </c>
    </row>
    <row r="2996" spans="1:3">
      <c r="A2996" s="99" t="s">
        <v>3074</v>
      </c>
      <c r="B2996" s="2">
        <f t="shared" si="92"/>
        <v>41852</v>
      </c>
      <c r="C2996" s="1">
        <f t="shared" si="93"/>
        <v>102.29</v>
      </c>
    </row>
    <row r="2997" spans="1:3">
      <c r="A2997" s="99" t="s">
        <v>3075</v>
      </c>
      <c r="B2997" s="2">
        <f t="shared" si="92"/>
        <v>41852</v>
      </c>
      <c r="C2997" s="1">
        <f t="shared" si="93"/>
        <v>101.66</v>
      </c>
    </row>
    <row r="2998" spans="1:3">
      <c r="A2998" s="99" t="s">
        <v>3076</v>
      </c>
      <c r="B2998" s="2">
        <f t="shared" si="92"/>
        <v>41852</v>
      </c>
      <c r="C2998" s="1">
        <f t="shared" si="93"/>
        <v>100.88</v>
      </c>
    </row>
    <row r="2999" spans="1:3">
      <c r="A2999" s="99" t="s">
        <v>3077</v>
      </c>
      <c r="B2999" s="2">
        <f t="shared" si="92"/>
        <v>41852</v>
      </c>
      <c r="C2999" s="1">
        <f t="shared" si="93"/>
        <v>100.99</v>
      </c>
    </row>
    <row r="3000" spans="1:3">
      <c r="A3000" s="99" t="s">
        <v>3078</v>
      </c>
      <c r="B3000" s="2">
        <f t="shared" si="92"/>
        <v>41852</v>
      </c>
      <c r="C3000" s="1">
        <f t="shared" si="93"/>
        <v>99.94</v>
      </c>
    </row>
    <row r="3001" spans="1:3">
      <c r="A3001" s="99" t="s">
        <v>3079</v>
      </c>
      <c r="B3001" s="2">
        <f t="shared" si="92"/>
        <v>41852</v>
      </c>
      <c r="C3001" s="1">
        <f t="shared" si="93"/>
        <v>99.42</v>
      </c>
    </row>
    <row r="3002" spans="1:3">
      <c r="A3002" s="99" t="s">
        <v>3080</v>
      </c>
      <c r="B3002" s="2">
        <f t="shared" si="92"/>
        <v>41852</v>
      </c>
      <c r="C3002" s="1">
        <f t="shared" si="93"/>
        <v>98.93</v>
      </c>
    </row>
    <row r="3003" spans="1:3">
      <c r="A3003" s="99" t="s">
        <v>3081</v>
      </c>
      <c r="B3003" s="2">
        <f t="shared" si="92"/>
        <v>41852</v>
      </c>
      <c r="C3003" s="1">
        <f t="shared" si="93"/>
        <v>99.52</v>
      </c>
    </row>
    <row r="3004" spans="1:3">
      <c r="A3004" s="99" t="s">
        <v>3082</v>
      </c>
      <c r="B3004" s="2">
        <f t="shared" si="92"/>
        <v>41852</v>
      </c>
      <c r="C3004" s="1">
        <f t="shared" si="93"/>
        <v>99.03</v>
      </c>
    </row>
    <row r="3005" spans="1:3">
      <c r="A3005" s="99" t="s">
        <v>3083</v>
      </c>
      <c r="B3005" s="2">
        <f t="shared" si="92"/>
        <v>41852</v>
      </c>
      <c r="C3005" s="1">
        <f t="shared" si="93"/>
        <v>99.19</v>
      </c>
    </row>
    <row r="3006" spans="1:3">
      <c r="A3006" s="99" t="s">
        <v>3084</v>
      </c>
      <c r="B3006" s="2">
        <f t="shared" si="92"/>
        <v>41852</v>
      </c>
      <c r="C3006" s="1">
        <f t="shared" si="93"/>
        <v>99.09</v>
      </c>
    </row>
    <row r="3007" spans="1:3">
      <c r="A3007" s="99" t="s">
        <v>3085</v>
      </c>
      <c r="B3007" s="2">
        <f t="shared" si="92"/>
        <v>41852</v>
      </c>
      <c r="C3007" s="1">
        <f t="shared" si="93"/>
        <v>99.82</v>
      </c>
    </row>
    <row r="3008" spans="1:3">
      <c r="A3008" s="99" t="s">
        <v>3086</v>
      </c>
      <c r="B3008" s="2">
        <f t="shared" si="92"/>
        <v>41852</v>
      </c>
      <c r="C3008" s="1">
        <f t="shared" si="93"/>
        <v>100.06</v>
      </c>
    </row>
    <row r="3009" spans="1:3">
      <c r="A3009" s="99" t="s">
        <v>3087</v>
      </c>
      <c r="B3009" s="2">
        <f t="shared" si="92"/>
        <v>41852</v>
      </c>
      <c r="C3009" s="1">
        <f t="shared" si="93"/>
        <v>99.97</v>
      </c>
    </row>
    <row r="3010" spans="1:3">
      <c r="A3010" s="99" t="s">
        <v>3088</v>
      </c>
      <c r="B3010" s="2">
        <f t="shared" ref="B3010:B3073" si="94">DATE(MID(A3010,19,4),MID(A3010,24,2),"1")</f>
        <v>41852</v>
      </c>
      <c r="C3010" s="1">
        <f t="shared" si="93"/>
        <v>99.99</v>
      </c>
    </row>
    <row r="3011" spans="1:3">
      <c r="A3011" s="99" t="s">
        <v>3089</v>
      </c>
      <c r="B3011" s="2">
        <f t="shared" si="94"/>
        <v>41883</v>
      </c>
      <c r="C3011" s="1">
        <f t="shared" ref="C3011:C3074" si="95">IF(LEN(A3011)=43,_xlfn.NUMBERVALUE(MID(A3011,36,5)),_xlfn.NUMBERVALUE(MID(A3011,36,6)))</f>
        <v>100.1</v>
      </c>
    </row>
    <row r="3012" spans="1:3">
      <c r="A3012" s="99" t="s">
        <v>3090</v>
      </c>
      <c r="B3012" s="2">
        <f t="shared" si="94"/>
        <v>41883</v>
      </c>
      <c r="C3012" s="1">
        <f t="shared" si="95"/>
        <v>98.95</v>
      </c>
    </row>
    <row r="3013" spans="1:3">
      <c r="A3013" s="99" t="s">
        <v>3091</v>
      </c>
      <c r="B3013" s="2">
        <f t="shared" si="94"/>
        <v>41883</v>
      </c>
      <c r="C3013" s="1">
        <f t="shared" si="95"/>
        <v>98.66</v>
      </c>
    </row>
    <row r="3014" spans="1:3">
      <c r="A3014" s="99" t="s">
        <v>3092</v>
      </c>
      <c r="B3014" s="2">
        <f t="shared" si="94"/>
        <v>41883</v>
      </c>
      <c r="C3014" s="1">
        <f t="shared" si="95"/>
        <v>99.15</v>
      </c>
    </row>
    <row r="3015" spans="1:3">
      <c r="A3015" s="99" t="s">
        <v>3093</v>
      </c>
      <c r="B3015" s="2">
        <f t="shared" si="94"/>
        <v>41883</v>
      </c>
      <c r="C3015" s="1">
        <f t="shared" si="95"/>
        <v>98.38</v>
      </c>
    </row>
    <row r="3016" spans="1:3">
      <c r="A3016" s="99" t="s">
        <v>3094</v>
      </c>
      <c r="B3016" s="2">
        <f t="shared" si="94"/>
        <v>41883</v>
      </c>
      <c r="C3016" s="1">
        <f t="shared" si="95"/>
        <v>97</v>
      </c>
    </row>
    <row r="3017" spans="1:3">
      <c r="A3017" s="99" t="s">
        <v>3095</v>
      </c>
      <c r="B3017" s="2">
        <f t="shared" si="94"/>
        <v>41883</v>
      </c>
      <c r="C3017" s="1">
        <f t="shared" si="95"/>
        <v>96.99</v>
      </c>
    </row>
    <row r="3018" spans="1:3">
      <c r="A3018" s="99" t="s">
        <v>3096</v>
      </c>
      <c r="B3018" s="2">
        <f t="shared" si="94"/>
        <v>41883</v>
      </c>
      <c r="C3018" s="1">
        <f t="shared" si="95"/>
        <v>95.93</v>
      </c>
    </row>
    <row r="3019" spans="1:3">
      <c r="A3019" s="99" t="s">
        <v>3097</v>
      </c>
      <c r="B3019" s="2">
        <f t="shared" si="94"/>
        <v>41883</v>
      </c>
      <c r="C3019" s="1">
        <f t="shared" si="95"/>
        <v>95.35</v>
      </c>
    </row>
    <row r="3020" spans="1:3">
      <c r="A3020" s="99" t="s">
        <v>3098</v>
      </c>
      <c r="B3020" s="2">
        <f t="shared" si="94"/>
        <v>41883</v>
      </c>
      <c r="C3020" s="1">
        <f t="shared" si="95"/>
        <v>95.68</v>
      </c>
    </row>
    <row r="3021" spans="1:3">
      <c r="A3021" s="99" t="s">
        <v>3099</v>
      </c>
      <c r="B3021" s="2">
        <f t="shared" si="94"/>
        <v>41883</v>
      </c>
      <c r="C3021" s="1">
        <f t="shared" si="95"/>
        <v>94.68</v>
      </c>
    </row>
    <row r="3022" spans="1:3">
      <c r="A3022" s="99" t="s">
        <v>3100</v>
      </c>
      <c r="B3022" s="2">
        <f t="shared" si="94"/>
        <v>41883</v>
      </c>
      <c r="C3022" s="1">
        <f t="shared" si="95"/>
        <v>95.3</v>
      </c>
    </row>
    <row r="3023" spans="1:3">
      <c r="A3023" s="99" t="s">
        <v>3101</v>
      </c>
      <c r="B3023" s="2">
        <f t="shared" si="94"/>
        <v>41883</v>
      </c>
      <c r="C3023" s="1">
        <f t="shared" si="95"/>
        <v>95.84</v>
      </c>
    </row>
    <row r="3024" spans="1:3">
      <c r="A3024" s="99" t="s">
        <v>3102</v>
      </c>
      <c r="B3024" s="2">
        <f t="shared" si="94"/>
        <v>41883</v>
      </c>
      <c r="C3024" s="1">
        <f t="shared" si="95"/>
        <v>95.19</v>
      </c>
    </row>
    <row r="3025" spans="1:3">
      <c r="A3025" s="99" t="s">
        <v>3103</v>
      </c>
      <c r="B3025" s="2">
        <f t="shared" si="94"/>
        <v>41883</v>
      </c>
      <c r="C3025" s="1">
        <f t="shared" si="95"/>
        <v>94.44</v>
      </c>
    </row>
    <row r="3026" spans="1:3">
      <c r="A3026" s="99" t="s">
        <v>3104</v>
      </c>
      <c r="B3026" s="2">
        <f t="shared" si="94"/>
        <v>41883</v>
      </c>
      <c r="C3026" s="1">
        <f t="shared" si="95"/>
        <v>94.37</v>
      </c>
    </row>
    <row r="3027" spans="1:3">
      <c r="A3027" s="99" t="s">
        <v>3105</v>
      </c>
      <c r="B3027" s="2">
        <f t="shared" si="94"/>
        <v>41883</v>
      </c>
      <c r="C3027" s="1">
        <f t="shared" si="95"/>
        <v>94.31</v>
      </c>
    </row>
    <row r="3028" spans="1:3">
      <c r="A3028" s="99" t="s">
        <v>3106</v>
      </c>
      <c r="B3028" s="2">
        <f t="shared" si="94"/>
        <v>41883</v>
      </c>
      <c r="C3028" s="1">
        <f t="shared" si="95"/>
        <v>94.18</v>
      </c>
    </row>
    <row r="3029" spans="1:3">
      <c r="A3029" s="99" t="s">
        <v>3107</v>
      </c>
      <c r="B3029" s="2">
        <f t="shared" si="94"/>
        <v>41883</v>
      </c>
      <c r="C3029" s="1">
        <f t="shared" si="95"/>
        <v>94.25</v>
      </c>
    </row>
    <row r="3030" spans="1:3">
      <c r="A3030" s="99" t="s">
        <v>3108</v>
      </c>
      <c r="B3030" s="2">
        <f t="shared" si="94"/>
        <v>41883</v>
      </c>
      <c r="C3030" s="1">
        <f t="shared" si="95"/>
        <v>94.13</v>
      </c>
    </row>
    <row r="3031" spans="1:3">
      <c r="A3031" s="99" t="s">
        <v>3109</v>
      </c>
      <c r="B3031" s="2">
        <f t="shared" si="94"/>
        <v>41883</v>
      </c>
      <c r="C3031" s="1">
        <f t="shared" si="95"/>
        <v>94.54</v>
      </c>
    </row>
    <row r="3032" spans="1:3">
      <c r="A3032" s="99" t="s">
        <v>3110</v>
      </c>
      <c r="B3032" s="2">
        <f t="shared" si="94"/>
        <v>41883</v>
      </c>
      <c r="C3032" s="1">
        <f t="shared" si="95"/>
        <v>94.17</v>
      </c>
    </row>
    <row r="3033" spans="1:3">
      <c r="A3033" s="99" t="s">
        <v>3111</v>
      </c>
      <c r="B3033" s="2">
        <f t="shared" si="94"/>
        <v>41913</v>
      </c>
      <c r="C3033" s="1">
        <f t="shared" si="95"/>
        <v>92.19</v>
      </c>
    </row>
    <row r="3034" spans="1:3">
      <c r="A3034" s="99" t="s">
        <v>3112</v>
      </c>
      <c r="B3034" s="2">
        <f t="shared" si="94"/>
        <v>41913</v>
      </c>
      <c r="C3034" s="1">
        <f t="shared" si="95"/>
        <v>90.4</v>
      </c>
    </row>
    <row r="3035" spans="1:3">
      <c r="A3035" s="99" t="s">
        <v>3113</v>
      </c>
      <c r="B3035" s="2">
        <f t="shared" si="94"/>
        <v>41913</v>
      </c>
      <c r="C3035" s="1">
        <f t="shared" si="95"/>
        <v>90.33</v>
      </c>
    </row>
    <row r="3036" spans="1:3">
      <c r="A3036" s="99" t="s">
        <v>3114</v>
      </c>
      <c r="B3036" s="2">
        <f t="shared" si="94"/>
        <v>41913</v>
      </c>
      <c r="C3036" s="1">
        <f t="shared" si="95"/>
        <v>90.4</v>
      </c>
    </row>
    <row r="3037" spans="1:3">
      <c r="A3037" s="99" t="s">
        <v>3115</v>
      </c>
      <c r="B3037" s="2">
        <f t="shared" si="94"/>
        <v>41913</v>
      </c>
      <c r="C3037" s="1">
        <f t="shared" si="95"/>
        <v>89.37</v>
      </c>
    </row>
    <row r="3038" spans="1:3">
      <c r="A3038" s="99" t="s">
        <v>3116</v>
      </c>
      <c r="B3038" s="2">
        <f t="shared" si="94"/>
        <v>41913</v>
      </c>
      <c r="C3038" s="1">
        <f t="shared" si="95"/>
        <v>88.32</v>
      </c>
    </row>
    <row r="3039" spans="1:3">
      <c r="A3039" s="99" t="s">
        <v>3117</v>
      </c>
      <c r="B3039" s="2">
        <f t="shared" si="94"/>
        <v>41913</v>
      </c>
      <c r="C3039" s="1">
        <f t="shared" si="95"/>
        <v>88.27</v>
      </c>
    </row>
    <row r="3040" spans="1:3">
      <c r="A3040" s="99" t="s">
        <v>3118</v>
      </c>
      <c r="B3040" s="2">
        <f t="shared" si="94"/>
        <v>41913</v>
      </c>
      <c r="C3040" s="1">
        <f t="shared" si="95"/>
        <v>86.43</v>
      </c>
    </row>
    <row r="3041" spans="1:3">
      <c r="A3041" s="99" t="s">
        <v>3119</v>
      </c>
      <c r="B3041" s="2">
        <f t="shared" si="94"/>
        <v>41913</v>
      </c>
      <c r="C3041" s="1">
        <f t="shared" si="95"/>
        <v>85.93</v>
      </c>
    </row>
    <row r="3042" spans="1:3">
      <c r="A3042" s="99" t="s">
        <v>3120</v>
      </c>
      <c r="B3042" s="2">
        <f t="shared" si="94"/>
        <v>41913</v>
      </c>
      <c r="C3042" s="1">
        <f t="shared" si="95"/>
        <v>85.14</v>
      </c>
    </row>
    <row r="3043" spans="1:3">
      <c r="A3043" s="99" t="s">
        <v>3121</v>
      </c>
      <c r="B3043" s="2">
        <f t="shared" si="94"/>
        <v>41913</v>
      </c>
      <c r="C3043" s="1">
        <f t="shared" si="95"/>
        <v>81.89</v>
      </c>
    </row>
    <row r="3044" spans="1:3">
      <c r="A3044" s="99" t="s">
        <v>3122</v>
      </c>
      <c r="B3044" s="2">
        <f t="shared" si="94"/>
        <v>41913</v>
      </c>
      <c r="C3044" s="1">
        <f t="shared" si="95"/>
        <v>81.17</v>
      </c>
    </row>
    <row r="3045" spans="1:3">
      <c r="A3045" s="99" t="s">
        <v>3123</v>
      </c>
      <c r="B3045" s="2">
        <f t="shared" si="94"/>
        <v>41913</v>
      </c>
      <c r="C3045" s="1">
        <f t="shared" si="95"/>
        <v>83.19</v>
      </c>
    </row>
    <row r="3046" spans="1:3">
      <c r="A3046" s="99" t="s">
        <v>3124</v>
      </c>
      <c r="B3046" s="2">
        <f t="shared" si="94"/>
        <v>41913</v>
      </c>
      <c r="C3046" s="1">
        <f t="shared" si="95"/>
        <v>82.37</v>
      </c>
    </row>
    <row r="3047" spans="1:3">
      <c r="A3047" s="99" t="s">
        <v>3125</v>
      </c>
      <c r="B3047" s="2">
        <f t="shared" si="94"/>
        <v>41913</v>
      </c>
      <c r="C3047" s="1">
        <f t="shared" si="95"/>
        <v>82.09</v>
      </c>
    </row>
    <row r="3048" spans="1:3">
      <c r="A3048" s="99" t="s">
        <v>3126</v>
      </c>
      <c r="B3048" s="2">
        <f t="shared" si="94"/>
        <v>41913</v>
      </c>
      <c r="C3048" s="1">
        <f t="shared" si="95"/>
        <v>81.94</v>
      </c>
    </row>
    <row r="3049" spans="1:3">
      <c r="A3049" s="99" t="s">
        <v>3127</v>
      </c>
      <c r="B3049" s="2">
        <f t="shared" si="94"/>
        <v>41913</v>
      </c>
      <c r="C3049" s="1">
        <f t="shared" si="95"/>
        <v>81.67</v>
      </c>
    </row>
    <row r="3050" spans="1:3">
      <c r="A3050" s="99" t="s">
        <v>3128</v>
      </c>
      <c r="B3050" s="2">
        <f t="shared" si="94"/>
        <v>41913</v>
      </c>
      <c r="C3050" s="1">
        <f t="shared" si="95"/>
        <v>82.48</v>
      </c>
    </row>
    <row r="3051" spans="1:3">
      <c r="A3051" s="99" t="s">
        <v>3129</v>
      </c>
      <c r="B3051" s="2">
        <f t="shared" si="94"/>
        <v>41913</v>
      </c>
      <c r="C3051" s="1">
        <f t="shared" si="95"/>
        <v>82.37</v>
      </c>
    </row>
    <row r="3052" spans="1:3">
      <c r="A3052" s="99" t="s">
        <v>3130</v>
      </c>
      <c r="B3052" s="2">
        <f t="shared" si="94"/>
        <v>41913</v>
      </c>
      <c r="C3052" s="1">
        <f t="shared" si="95"/>
        <v>82.44</v>
      </c>
    </row>
    <row r="3053" spans="1:3">
      <c r="A3053" s="99" t="s">
        <v>3131</v>
      </c>
      <c r="B3053" s="2">
        <f t="shared" si="94"/>
        <v>41913</v>
      </c>
      <c r="C3053" s="1">
        <f t="shared" si="95"/>
        <v>83.24</v>
      </c>
    </row>
    <row r="3054" spans="1:3">
      <c r="A3054" s="99" t="s">
        <v>3132</v>
      </c>
      <c r="B3054" s="2">
        <f t="shared" si="94"/>
        <v>41913</v>
      </c>
      <c r="C3054" s="1">
        <f t="shared" si="95"/>
        <v>82.79</v>
      </c>
    </row>
    <row r="3055" spans="1:3">
      <c r="A3055" s="99" t="s">
        <v>3133</v>
      </c>
      <c r="B3055" s="2">
        <f t="shared" si="94"/>
        <v>41913</v>
      </c>
      <c r="C3055" s="1">
        <f t="shared" si="95"/>
        <v>81.97</v>
      </c>
    </row>
    <row r="3056" spans="1:3">
      <c r="A3056" s="99" t="s">
        <v>3134</v>
      </c>
      <c r="B3056" s="2">
        <f t="shared" si="94"/>
        <v>41944</v>
      </c>
      <c r="C3056" s="1">
        <f t="shared" si="95"/>
        <v>80.64</v>
      </c>
    </row>
    <row r="3057" spans="1:3">
      <c r="A3057" s="99" t="s">
        <v>3135</v>
      </c>
      <c r="B3057" s="2">
        <f t="shared" si="94"/>
        <v>41944</v>
      </c>
      <c r="C3057" s="1">
        <f t="shared" si="95"/>
        <v>78.67</v>
      </c>
    </row>
    <row r="3058" spans="1:3">
      <c r="A3058" s="99" t="s">
        <v>3136</v>
      </c>
      <c r="B3058" s="2">
        <f t="shared" si="94"/>
        <v>41944</v>
      </c>
      <c r="C3058" s="1">
        <f t="shared" si="95"/>
        <v>78.11</v>
      </c>
    </row>
    <row r="3059" spans="1:3">
      <c r="A3059" s="99" t="s">
        <v>3137</v>
      </c>
      <c r="B3059" s="2">
        <f t="shared" si="94"/>
        <v>41944</v>
      </c>
      <c r="C3059" s="1">
        <f t="shared" si="95"/>
        <v>78.27</v>
      </c>
    </row>
    <row r="3060" spans="1:3">
      <c r="A3060" s="99" t="s">
        <v>3138</v>
      </c>
      <c r="B3060" s="2">
        <f t="shared" si="94"/>
        <v>41944</v>
      </c>
      <c r="C3060" s="1">
        <f t="shared" si="95"/>
        <v>78.67</v>
      </c>
    </row>
    <row r="3061" spans="1:3">
      <c r="A3061" s="99" t="s">
        <v>3139</v>
      </c>
      <c r="B3061" s="2">
        <f t="shared" si="94"/>
        <v>41944</v>
      </c>
      <c r="C3061" s="1">
        <f t="shared" si="95"/>
        <v>78.98</v>
      </c>
    </row>
    <row r="3062" spans="1:3">
      <c r="A3062" s="99" t="s">
        <v>3140</v>
      </c>
      <c r="B3062" s="2">
        <f t="shared" si="94"/>
        <v>41944</v>
      </c>
      <c r="C3062" s="1">
        <f t="shared" si="95"/>
        <v>77.27</v>
      </c>
    </row>
    <row r="3063" spans="1:3">
      <c r="A3063" s="99" t="s">
        <v>3141</v>
      </c>
      <c r="B3063" s="2">
        <f t="shared" si="94"/>
        <v>41944</v>
      </c>
      <c r="C3063" s="1">
        <f t="shared" si="95"/>
        <v>76.959999999999994</v>
      </c>
    </row>
    <row r="3064" spans="1:3">
      <c r="A3064" s="99" t="s">
        <v>3142</v>
      </c>
      <c r="B3064" s="2">
        <f t="shared" si="94"/>
        <v>41944</v>
      </c>
      <c r="C3064" s="1">
        <f t="shared" si="95"/>
        <v>75.150000000000006</v>
      </c>
    </row>
    <row r="3065" spans="1:3">
      <c r="A3065" s="99" t="s">
        <v>3143</v>
      </c>
      <c r="B3065" s="2">
        <f t="shared" si="94"/>
        <v>41944</v>
      </c>
      <c r="C3065" s="1">
        <f t="shared" si="95"/>
        <v>73.47</v>
      </c>
    </row>
    <row r="3066" spans="1:3">
      <c r="A3066" s="99" t="s">
        <v>3144</v>
      </c>
      <c r="B3066" s="2">
        <f t="shared" si="94"/>
        <v>41944</v>
      </c>
      <c r="C3066" s="1">
        <f t="shared" si="95"/>
        <v>73.900000000000006</v>
      </c>
    </row>
    <row r="3067" spans="1:3">
      <c r="A3067" s="99" t="s">
        <v>3145</v>
      </c>
      <c r="B3067" s="2">
        <f t="shared" si="94"/>
        <v>41944</v>
      </c>
      <c r="C3067" s="1">
        <f t="shared" si="95"/>
        <v>74.36</v>
      </c>
    </row>
    <row r="3068" spans="1:3">
      <c r="A3068" s="99" t="s">
        <v>3146</v>
      </c>
      <c r="B3068" s="2">
        <f t="shared" si="94"/>
        <v>41944</v>
      </c>
      <c r="C3068" s="1">
        <f t="shared" si="95"/>
        <v>74.05</v>
      </c>
    </row>
    <row r="3069" spans="1:3">
      <c r="A3069" s="99" t="s">
        <v>3147</v>
      </c>
      <c r="B3069" s="2">
        <f t="shared" si="94"/>
        <v>41944</v>
      </c>
      <c r="C3069" s="1">
        <f t="shared" si="95"/>
        <v>74.03</v>
      </c>
    </row>
    <row r="3070" spans="1:3">
      <c r="A3070" s="99" t="s">
        <v>3148</v>
      </c>
      <c r="B3070" s="2">
        <f t="shared" si="94"/>
        <v>41944</v>
      </c>
      <c r="C3070" s="1">
        <f t="shared" si="95"/>
        <v>75.42</v>
      </c>
    </row>
    <row r="3071" spans="1:3">
      <c r="A3071" s="99" t="s">
        <v>3149</v>
      </c>
      <c r="B3071" s="2">
        <f t="shared" si="94"/>
        <v>41944</v>
      </c>
      <c r="C3071" s="1">
        <f t="shared" si="95"/>
        <v>75.7</v>
      </c>
    </row>
    <row r="3072" spans="1:3">
      <c r="A3072" s="99" t="s">
        <v>3150</v>
      </c>
      <c r="B3072" s="2">
        <f t="shared" si="94"/>
        <v>41944</v>
      </c>
      <c r="C3072" s="1">
        <f t="shared" si="95"/>
        <v>74.28</v>
      </c>
    </row>
    <row r="3073" spans="1:3">
      <c r="A3073" s="99" t="s">
        <v>3151</v>
      </c>
      <c r="B3073" s="2">
        <f t="shared" si="94"/>
        <v>41944</v>
      </c>
      <c r="C3073" s="1">
        <f t="shared" si="95"/>
        <v>73.7</v>
      </c>
    </row>
    <row r="3074" spans="1:3">
      <c r="A3074" s="99" t="s">
        <v>3152</v>
      </c>
      <c r="B3074" s="2">
        <f t="shared" ref="B3074:B3137" si="96">DATE(MID(A3074,19,4),MID(A3074,24,2),"1")</f>
        <v>41944</v>
      </c>
      <c r="C3074" s="1">
        <f t="shared" si="95"/>
        <v>70.8</v>
      </c>
    </row>
    <row r="3075" spans="1:3">
      <c r="A3075" s="99" t="s">
        <v>3153</v>
      </c>
      <c r="B3075" s="2">
        <f t="shared" si="96"/>
        <v>41944</v>
      </c>
      <c r="C3075" s="1">
        <f t="shared" ref="C3075:C3138" si="97">IF(LEN(A3075)=43,_xlfn.NUMBERVALUE(MID(A3075,36,5)),_xlfn.NUMBERVALUE(MID(A3075,36,6)))</f>
        <v>68.89</v>
      </c>
    </row>
    <row r="3076" spans="1:3">
      <c r="A3076" s="99" t="s">
        <v>3154</v>
      </c>
      <c r="B3076" s="2">
        <f t="shared" si="96"/>
        <v>41974</v>
      </c>
      <c r="C3076" s="1">
        <f t="shared" si="97"/>
        <v>66.44</v>
      </c>
    </row>
    <row r="3077" spans="1:3">
      <c r="A3077" s="99" t="s">
        <v>3155</v>
      </c>
      <c r="B3077" s="2">
        <f t="shared" si="96"/>
        <v>41974</v>
      </c>
      <c r="C3077" s="1">
        <f t="shared" si="97"/>
        <v>68.13</v>
      </c>
    </row>
    <row r="3078" spans="1:3">
      <c r="A3078" s="99" t="s">
        <v>3156</v>
      </c>
      <c r="B3078" s="2">
        <f t="shared" si="96"/>
        <v>41974</v>
      </c>
      <c r="C3078" s="1">
        <f t="shared" si="97"/>
        <v>67.31</v>
      </c>
    </row>
    <row r="3079" spans="1:3">
      <c r="A3079" s="99" t="s">
        <v>3157</v>
      </c>
      <c r="B3079" s="2">
        <f t="shared" si="96"/>
        <v>41974</v>
      </c>
      <c r="C3079" s="1">
        <f t="shared" si="97"/>
        <v>66.27</v>
      </c>
    </row>
    <row r="3080" spans="1:3">
      <c r="A3080" s="99" t="s">
        <v>3158</v>
      </c>
      <c r="B3080" s="2">
        <f t="shared" si="96"/>
        <v>41974</v>
      </c>
      <c r="C3080" s="1">
        <f t="shared" si="97"/>
        <v>65.319999999999993</v>
      </c>
    </row>
    <row r="3081" spans="1:3">
      <c r="A3081" s="99" t="s">
        <v>3159</v>
      </c>
      <c r="B3081" s="2">
        <f t="shared" si="96"/>
        <v>41974</v>
      </c>
      <c r="C3081" s="1">
        <f t="shared" si="97"/>
        <v>63.78</v>
      </c>
    </row>
    <row r="3082" spans="1:3">
      <c r="A3082" s="99" t="s">
        <v>3160</v>
      </c>
      <c r="B3082" s="2">
        <f t="shared" si="96"/>
        <v>41974</v>
      </c>
      <c r="C3082" s="1">
        <f t="shared" si="97"/>
        <v>62.33</v>
      </c>
    </row>
    <row r="3083" spans="1:3">
      <c r="A3083" s="99" t="s">
        <v>3161</v>
      </c>
      <c r="B3083" s="2">
        <f t="shared" si="96"/>
        <v>41974</v>
      </c>
      <c r="C3083" s="1">
        <f t="shared" si="97"/>
        <v>61.35</v>
      </c>
    </row>
    <row r="3084" spans="1:3">
      <c r="A3084" s="99" t="s">
        <v>3162</v>
      </c>
      <c r="B3084" s="2">
        <f t="shared" si="96"/>
        <v>41974</v>
      </c>
      <c r="C3084" s="1">
        <f t="shared" si="97"/>
        <v>60.5</v>
      </c>
    </row>
    <row r="3085" spans="1:3">
      <c r="A3085" s="99" t="s">
        <v>3163</v>
      </c>
      <c r="B3085" s="2">
        <f t="shared" si="96"/>
        <v>41974</v>
      </c>
      <c r="C3085" s="1">
        <f t="shared" si="97"/>
        <v>58.65</v>
      </c>
    </row>
    <row r="3086" spans="1:3">
      <c r="A3086" s="99" t="s">
        <v>3164</v>
      </c>
      <c r="B3086" s="2">
        <f t="shared" si="96"/>
        <v>41974</v>
      </c>
      <c r="C3086" s="1">
        <f t="shared" si="97"/>
        <v>57.92</v>
      </c>
    </row>
    <row r="3087" spans="1:3">
      <c r="A3087" s="99" t="s">
        <v>3165</v>
      </c>
      <c r="B3087" s="2">
        <f t="shared" si="96"/>
        <v>41974</v>
      </c>
      <c r="C3087" s="1">
        <f t="shared" si="97"/>
        <v>55.91</v>
      </c>
    </row>
    <row r="3088" spans="1:3">
      <c r="A3088" s="99" t="s">
        <v>3166</v>
      </c>
      <c r="B3088" s="2">
        <f t="shared" si="96"/>
        <v>41974</v>
      </c>
      <c r="C3088" s="1">
        <f t="shared" si="97"/>
        <v>55.64</v>
      </c>
    </row>
    <row r="3089" spans="1:3">
      <c r="A3089" s="99" t="s">
        <v>3167</v>
      </c>
      <c r="B3089" s="2">
        <f t="shared" si="96"/>
        <v>41974</v>
      </c>
      <c r="C3089" s="1">
        <f t="shared" si="97"/>
        <v>56.3</v>
      </c>
    </row>
    <row r="3090" spans="1:3">
      <c r="A3090" s="99" t="s">
        <v>3168</v>
      </c>
      <c r="B3090" s="2">
        <f t="shared" si="96"/>
        <v>41974</v>
      </c>
      <c r="C3090" s="1">
        <f t="shared" si="97"/>
        <v>55.52</v>
      </c>
    </row>
    <row r="3091" spans="1:3">
      <c r="A3091" s="99" t="s">
        <v>3169</v>
      </c>
      <c r="B3091" s="2">
        <f t="shared" si="96"/>
        <v>41974</v>
      </c>
      <c r="C3091" s="1">
        <f t="shared" si="97"/>
        <v>56.9</v>
      </c>
    </row>
    <row r="3092" spans="1:3">
      <c r="A3092" s="99" t="s">
        <v>3170</v>
      </c>
      <c r="B3092" s="2">
        <f t="shared" si="96"/>
        <v>41974</v>
      </c>
      <c r="C3092" s="1">
        <f t="shared" si="97"/>
        <v>55.59</v>
      </c>
    </row>
    <row r="3093" spans="1:3">
      <c r="A3093" s="99" t="s">
        <v>3171</v>
      </c>
      <c r="B3093" s="2">
        <f t="shared" si="96"/>
        <v>41974</v>
      </c>
      <c r="C3093" s="1">
        <f t="shared" si="97"/>
        <v>56.03</v>
      </c>
    </row>
    <row r="3094" spans="1:3">
      <c r="A3094" s="99" t="s">
        <v>3172</v>
      </c>
      <c r="B3094" s="2">
        <f t="shared" si="96"/>
        <v>41974</v>
      </c>
      <c r="C3094" s="1">
        <f t="shared" si="97"/>
        <v>54.44</v>
      </c>
    </row>
    <row r="3095" spans="1:3">
      <c r="A3095" s="99" t="s">
        <v>3173</v>
      </c>
      <c r="B3095" s="2">
        <f t="shared" si="96"/>
        <v>41974</v>
      </c>
      <c r="C3095" s="1">
        <f t="shared" si="97"/>
        <v>52.39</v>
      </c>
    </row>
    <row r="3096" spans="1:3">
      <c r="A3096" s="99" t="s">
        <v>3174</v>
      </c>
      <c r="B3096" s="2">
        <f t="shared" si="96"/>
        <v>41974</v>
      </c>
      <c r="C3096" s="1">
        <f t="shared" si="97"/>
        <v>52</v>
      </c>
    </row>
    <row r="3097" spans="1:3">
      <c r="A3097" s="99" t="s">
        <v>3175</v>
      </c>
      <c r="B3097" s="2">
        <f t="shared" si="96"/>
        <v>42005</v>
      </c>
      <c r="C3097" s="1">
        <f t="shared" si="97"/>
        <v>51.78</v>
      </c>
    </row>
    <row r="3098" spans="1:3">
      <c r="A3098" s="99" t="s">
        <v>3176</v>
      </c>
      <c r="B3098" s="2">
        <f t="shared" si="96"/>
        <v>42005</v>
      </c>
      <c r="C3098" s="1">
        <f t="shared" si="97"/>
        <v>48.87</v>
      </c>
    </row>
    <row r="3099" spans="1:3">
      <c r="A3099" s="99" t="s">
        <v>3177</v>
      </c>
      <c r="B3099" s="2">
        <f t="shared" si="96"/>
        <v>42005</v>
      </c>
      <c r="C3099" s="1">
        <f t="shared" si="97"/>
        <v>46.57</v>
      </c>
    </row>
    <row r="3100" spans="1:3">
      <c r="A3100" s="99" t="s">
        <v>3178</v>
      </c>
      <c r="B3100" s="2">
        <f t="shared" si="96"/>
        <v>42005</v>
      </c>
      <c r="C3100" s="1">
        <f t="shared" si="97"/>
        <v>44.79</v>
      </c>
    </row>
    <row r="3101" spans="1:3">
      <c r="A3101" s="99" t="s">
        <v>3179</v>
      </c>
      <c r="B3101" s="2">
        <f t="shared" si="96"/>
        <v>42005</v>
      </c>
      <c r="C3101" s="1">
        <f t="shared" si="97"/>
        <v>45.68</v>
      </c>
    </row>
    <row r="3102" spans="1:3">
      <c r="A3102" s="99" t="s">
        <v>3180</v>
      </c>
      <c r="B3102" s="2">
        <f t="shared" si="96"/>
        <v>42005</v>
      </c>
      <c r="C3102" s="1">
        <f t="shared" si="97"/>
        <v>45.19</v>
      </c>
    </row>
    <row r="3103" spans="1:3">
      <c r="A3103" s="99" t="s">
        <v>3181</v>
      </c>
      <c r="B3103" s="2">
        <f t="shared" si="96"/>
        <v>42005</v>
      </c>
      <c r="C3103" s="1">
        <f t="shared" si="97"/>
        <v>43.55</v>
      </c>
    </row>
    <row r="3104" spans="1:3">
      <c r="A3104" s="99" t="s">
        <v>3182</v>
      </c>
      <c r="B3104" s="2">
        <f t="shared" si="96"/>
        <v>42005</v>
      </c>
      <c r="C3104" s="1">
        <f t="shared" si="97"/>
        <v>41.5</v>
      </c>
    </row>
    <row r="3105" spans="1:3">
      <c r="A3105" s="99" t="s">
        <v>3183</v>
      </c>
      <c r="B3105" s="2">
        <f t="shared" si="96"/>
        <v>42005</v>
      </c>
      <c r="C3105" s="1">
        <f t="shared" si="97"/>
        <v>41.65</v>
      </c>
    </row>
    <row r="3106" spans="1:3">
      <c r="A3106" s="99" t="s">
        <v>3184</v>
      </c>
      <c r="B3106" s="2">
        <f t="shared" si="96"/>
        <v>42005</v>
      </c>
      <c r="C3106" s="1">
        <f t="shared" si="97"/>
        <v>43.14</v>
      </c>
    </row>
    <row r="3107" spans="1:3">
      <c r="A3107" s="99" t="s">
        <v>3185</v>
      </c>
      <c r="B3107" s="2">
        <f t="shared" si="96"/>
        <v>42005</v>
      </c>
      <c r="C3107" s="1">
        <f t="shared" si="97"/>
        <v>43.4</v>
      </c>
    </row>
    <row r="3108" spans="1:3">
      <c r="A3108" s="99" t="s">
        <v>3186</v>
      </c>
      <c r="B3108" s="2">
        <f t="shared" si="96"/>
        <v>42005</v>
      </c>
      <c r="C3108" s="1">
        <f t="shared" si="97"/>
        <v>43.87</v>
      </c>
    </row>
    <row r="3109" spans="1:3">
      <c r="A3109" s="99" t="s">
        <v>3187</v>
      </c>
      <c r="B3109" s="2">
        <f t="shared" si="96"/>
        <v>42005</v>
      </c>
      <c r="C3109" s="1">
        <f t="shared" si="97"/>
        <v>43.04</v>
      </c>
    </row>
    <row r="3110" spans="1:3">
      <c r="A3110" s="99" t="s">
        <v>3188</v>
      </c>
      <c r="B3110" s="2">
        <f t="shared" si="96"/>
        <v>42005</v>
      </c>
      <c r="C3110" s="1">
        <f t="shared" si="97"/>
        <v>43.25</v>
      </c>
    </row>
    <row r="3111" spans="1:3">
      <c r="A3111" s="99" t="s">
        <v>3189</v>
      </c>
      <c r="B3111" s="2">
        <f t="shared" si="96"/>
        <v>42005</v>
      </c>
      <c r="C3111" s="1">
        <f t="shared" si="97"/>
        <v>43.05</v>
      </c>
    </row>
    <row r="3112" spans="1:3">
      <c r="A3112" s="99" t="s">
        <v>3190</v>
      </c>
      <c r="B3112" s="2">
        <f t="shared" si="96"/>
        <v>42005</v>
      </c>
      <c r="C3112" s="1">
        <f t="shared" si="97"/>
        <v>43.69</v>
      </c>
    </row>
    <row r="3113" spans="1:3">
      <c r="A3113" s="99" t="s">
        <v>3191</v>
      </c>
      <c r="B3113" s="2">
        <f t="shared" si="96"/>
        <v>42005</v>
      </c>
      <c r="C3113" s="1">
        <f t="shared" si="97"/>
        <v>42.9</v>
      </c>
    </row>
    <row r="3114" spans="1:3">
      <c r="A3114" s="99" t="s">
        <v>3192</v>
      </c>
      <c r="B3114" s="2">
        <f t="shared" si="96"/>
        <v>42005</v>
      </c>
      <c r="C3114" s="1">
        <f t="shared" si="97"/>
        <v>43.24</v>
      </c>
    </row>
    <row r="3115" spans="1:3">
      <c r="A3115" s="99" t="s">
        <v>3193</v>
      </c>
      <c r="B3115" s="2">
        <f t="shared" si="96"/>
        <v>42005</v>
      </c>
      <c r="C3115" s="1">
        <f t="shared" si="97"/>
        <v>44.08</v>
      </c>
    </row>
    <row r="3116" spans="1:3">
      <c r="A3116" s="99" t="s">
        <v>3194</v>
      </c>
      <c r="B3116" s="2">
        <f t="shared" si="96"/>
        <v>42005</v>
      </c>
      <c r="C3116" s="1">
        <f t="shared" si="97"/>
        <v>43.88</v>
      </c>
    </row>
    <row r="3117" spans="1:3">
      <c r="A3117" s="99" t="s">
        <v>3195</v>
      </c>
      <c r="B3117" s="2">
        <f t="shared" si="96"/>
        <v>42005</v>
      </c>
      <c r="C3117" s="1">
        <f t="shared" si="97"/>
        <v>44.83</v>
      </c>
    </row>
    <row r="3118" spans="1:3">
      <c r="A3118" s="99" t="s">
        <v>3196</v>
      </c>
      <c r="B3118" s="2">
        <f t="shared" si="96"/>
        <v>42036</v>
      </c>
      <c r="C3118" s="1">
        <f t="shared" si="97"/>
        <v>48.19</v>
      </c>
    </row>
    <row r="3119" spans="1:3">
      <c r="A3119" s="99" t="s">
        <v>3197</v>
      </c>
      <c r="B3119" s="2">
        <f t="shared" si="96"/>
        <v>42036</v>
      </c>
      <c r="C3119" s="1">
        <f t="shared" si="97"/>
        <v>51.77</v>
      </c>
    </row>
    <row r="3120" spans="1:3">
      <c r="A3120" s="99" t="s">
        <v>3198</v>
      </c>
      <c r="B3120" s="2">
        <f t="shared" si="96"/>
        <v>42036</v>
      </c>
      <c r="C3120" s="1">
        <f t="shared" si="97"/>
        <v>52.22</v>
      </c>
    </row>
    <row r="3121" spans="1:3">
      <c r="A3121" s="99" t="s">
        <v>3199</v>
      </c>
      <c r="B3121" s="2">
        <f t="shared" si="96"/>
        <v>42036</v>
      </c>
      <c r="C3121" s="1">
        <f t="shared" si="97"/>
        <v>50.81</v>
      </c>
    </row>
    <row r="3122" spans="1:3">
      <c r="A3122" s="99" t="s">
        <v>3200</v>
      </c>
      <c r="B3122" s="2">
        <f t="shared" si="96"/>
        <v>42036</v>
      </c>
      <c r="C3122" s="1">
        <f t="shared" si="97"/>
        <v>53.36</v>
      </c>
    </row>
    <row r="3123" spans="1:3">
      <c r="A3123" s="99" t="s">
        <v>3201</v>
      </c>
      <c r="B3123" s="2">
        <f t="shared" si="96"/>
        <v>42036</v>
      </c>
      <c r="C3123" s="1">
        <f t="shared" si="97"/>
        <v>53.58</v>
      </c>
    </row>
    <row r="3124" spans="1:3">
      <c r="A3124" s="99" t="s">
        <v>3202</v>
      </c>
      <c r="B3124" s="2">
        <f t="shared" si="96"/>
        <v>42036</v>
      </c>
      <c r="C3124" s="1">
        <f t="shared" si="97"/>
        <v>53.14</v>
      </c>
    </row>
    <row r="3125" spans="1:3">
      <c r="A3125" s="99" t="s">
        <v>3203</v>
      </c>
      <c r="B3125" s="2">
        <f t="shared" si="96"/>
        <v>42036</v>
      </c>
      <c r="C3125" s="1">
        <f t="shared" si="97"/>
        <v>52.21</v>
      </c>
    </row>
    <row r="3126" spans="1:3">
      <c r="A3126" s="99" t="s">
        <v>3204</v>
      </c>
      <c r="B3126" s="2">
        <f t="shared" si="96"/>
        <v>42036</v>
      </c>
      <c r="C3126" s="1">
        <f t="shared" si="97"/>
        <v>52.86</v>
      </c>
    </row>
    <row r="3127" spans="1:3">
      <c r="A3127" s="99" t="s">
        <v>3205</v>
      </c>
      <c r="B3127" s="2">
        <f t="shared" si="96"/>
        <v>42036</v>
      </c>
      <c r="C3127" s="1">
        <f t="shared" si="97"/>
        <v>55.97</v>
      </c>
    </row>
    <row r="3128" spans="1:3">
      <c r="A3128" s="99" t="s">
        <v>3206</v>
      </c>
      <c r="B3128" s="2">
        <f t="shared" si="96"/>
        <v>42036</v>
      </c>
      <c r="C3128" s="1">
        <f t="shared" si="97"/>
        <v>56.43</v>
      </c>
    </row>
    <row r="3129" spans="1:3">
      <c r="A3129" s="99" t="s">
        <v>3207</v>
      </c>
      <c r="B3129" s="2">
        <f t="shared" si="96"/>
        <v>42036</v>
      </c>
      <c r="C3129" s="1">
        <f t="shared" si="97"/>
        <v>56.69</v>
      </c>
    </row>
    <row r="3130" spans="1:3">
      <c r="A3130" s="99" t="s">
        <v>3208</v>
      </c>
      <c r="B3130" s="2">
        <f t="shared" si="96"/>
        <v>42036</v>
      </c>
      <c r="C3130" s="1">
        <f t="shared" si="97"/>
        <v>56.83</v>
      </c>
    </row>
    <row r="3131" spans="1:3">
      <c r="A3131" s="99" t="s">
        <v>3209</v>
      </c>
      <c r="B3131" s="2">
        <f t="shared" si="96"/>
        <v>42036</v>
      </c>
      <c r="C3131" s="1">
        <f t="shared" si="97"/>
        <v>56.29</v>
      </c>
    </row>
    <row r="3132" spans="1:3">
      <c r="A3132" s="99" t="s">
        <v>3210</v>
      </c>
      <c r="B3132" s="2">
        <f t="shared" si="96"/>
        <v>42036</v>
      </c>
      <c r="C3132" s="1">
        <f t="shared" si="97"/>
        <v>56.55</v>
      </c>
    </row>
    <row r="3133" spans="1:3">
      <c r="A3133" s="99" t="s">
        <v>3211</v>
      </c>
      <c r="B3133" s="2">
        <f t="shared" si="96"/>
        <v>42036</v>
      </c>
      <c r="C3133" s="1">
        <f t="shared" si="97"/>
        <v>54.09</v>
      </c>
    </row>
    <row r="3134" spans="1:3">
      <c r="A3134" s="99" t="s">
        <v>3212</v>
      </c>
      <c r="B3134" s="2">
        <f t="shared" si="96"/>
        <v>42036</v>
      </c>
      <c r="C3134" s="1">
        <f t="shared" si="97"/>
        <v>53.54</v>
      </c>
    </row>
    <row r="3135" spans="1:3">
      <c r="A3135" s="99" t="s">
        <v>3213</v>
      </c>
      <c r="B3135" s="2">
        <f t="shared" si="96"/>
        <v>42036</v>
      </c>
      <c r="C3135" s="1">
        <f t="shared" si="97"/>
        <v>53.81</v>
      </c>
    </row>
    <row r="3136" spans="1:3">
      <c r="A3136" s="99" t="s">
        <v>3214</v>
      </c>
      <c r="B3136" s="2">
        <f t="shared" si="96"/>
        <v>42036</v>
      </c>
      <c r="C3136" s="1">
        <f t="shared" si="97"/>
        <v>56.07</v>
      </c>
    </row>
    <row r="3137" spans="1:3">
      <c r="A3137" s="99" t="s">
        <v>3215</v>
      </c>
      <c r="B3137" s="2">
        <f t="shared" si="96"/>
        <v>42036</v>
      </c>
      <c r="C3137" s="1">
        <f t="shared" si="97"/>
        <v>56.83</v>
      </c>
    </row>
    <row r="3138" spans="1:3">
      <c r="A3138" s="99" t="s">
        <v>3216</v>
      </c>
      <c r="B3138" s="2">
        <f t="shared" ref="B3138:B3201" si="98">DATE(MID(A3138,19,4),MID(A3138,24,2),"1")</f>
        <v>42064</v>
      </c>
      <c r="C3138" s="1">
        <f t="shared" si="97"/>
        <v>56.74</v>
      </c>
    </row>
    <row r="3139" spans="1:3">
      <c r="A3139" s="99" t="s">
        <v>3217</v>
      </c>
      <c r="B3139" s="2">
        <f t="shared" si="98"/>
        <v>42064</v>
      </c>
      <c r="C3139" s="1">
        <f t="shared" ref="C3139:C3202" si="99">IF(LEN(A3139)=43,_xlfn.NUMBERVALUE(MID(A3139,36,5)),_xlfn.NUMBERVALUE(MID(A3139,36,6)))</f>
        <v>55.94</v>
      </c>
    </row>
    <row r="3140" spans="1:3">
      <c r="A3140" s="99" t="s">
        <v>3218</v>
      </c>
      <c r="B3140" s="2">
        <f t="shared" si="98"/>
        <v>42064</v>
      </c>
      <c r="C3140" s="1">
        <f t="shared" si="99"/>
        <v>55.82</v>
      </c>
    </row>
    <row r="3141" spans="1:3">
      <c r="A3141" s="99" t="s">
        <v>3219</v>
      </c>
      <c r="B3141" s="2">
        <f t="shared" si="98"/>
        <v>42064</v>
      </c>
      <c r="C3141" s="1">
        <f t="shared" si="99"/>
        <v>55.77</v>
      </c>
    </row>
    <row r="3142" spans="1:3">
      <c r="A3142" s="99" t="s">
        <v>3220</v>
      </c>
      <c r="B3142" s="2">
        <f t="shared" si="98"/>
        <v>42064</v>
      </c>
      <c r="C3142" s="1">
        <f t="shared" si="99"/>
        <v>55.63</v>
      </c>
    </row>
    <row r="3143" spans="1:3">
      <c r="A3143" s="99" t="s">
        <v>3221</v>
      </c>
      <c r="B3143" s="2">
        <f t="shared" si="98"/>
        <v>42064</v>
      </c>
      <c r="C3143" s="1">
        <f t="shared" si="99"/>
        <v>54.53</v>
      </c>
    </row>
    <row r="3144" spans="1:3">
      <c r="A3144" s="99" t="s">
        <v>3222</v>
      </c>
      <c r="B3144" s="2">
        <f t="shared" si="98"/>
        <v>42064</v>
      </c>
      <c r="C3144" s="1">
        <f t="shared" si="99"/>
        <v>53.03</v>
      </c>
    </row>
    <row r="3145" spans="1:3">
      <c r="A3145" s="99" t="s">
        <v>3223</v>
      </c>
      <c r="B3145" s="2">
        <f t="shared" si="98"/>
        <v>42064</v>
      </c>
      <c r="C3145" s="1">
        <f t="shared" si="99"/>
        <v>52.25</v>
      </c>
    </row>
    <row r="3146" spans="1:3">
      <c r="A3146" s="99" t="s">
        <v>3224</v>
      </c>
      <c r="B3146" s="2">
        <f t="shared" si="98"/>
        <v>42064</v>
      </c>
      <c r="C3146" s="1">
        <f t="shared" si="99"/>
        <v>53.16</v>
      </c>
    </row>
    <row r="3147" spans="1:3">
      <c r="A3147" s="99" t="s">
        <v>3225</v>
      </c>
      <c r="B3147" s="2">
        <f t="shared" si="98"/>
        <v>42064</v>
      </c>
      <c r="C3147" s="1">
        <f t="shared" si="99"/>
        <v>51.66</v>
      </c>
    </row>
    <row r="3148" spans="1:3">
      <c r="A3148" s="99" t="s">
        <v>3226</v>
      </c>
      <c r="B3148" s="2">
        <f t="shared" si="98"/>
        <v>42064</v>
      </c>
      <c r="C3148" s="1">
        <f t="shared" si="99"/>
        <v>49.46</v>
      </c>
    </row>
    <row r="3149" spans="1:3">
      <c r="A3149" s="99" t="s">
        <v>3227</v>
      </c>
      <c r="B3149" s="2">
        <f t="shared" si="98"/>
        <v>42064</v>
      </c>
      <c r="C3149" s="1">
        <f t="shared" si="99"/>
        <v>48.76</v>
      </c>
    </row>
    <row r="3150" spans="1:3">
      <c r="A3150" s="99" t="s">
        <v>3228</v>
      </c>
      <c r="B3150" s="2">
        <f t="shared" si="98"/>
        <v>42064</v>
      </c>
      <c r="C3150" s="1">
        <f t="shared" si="99"/>
        <v>49.17</v>
      </c>
    </row>
    <row r="3151" spans="1:3">
      <c r="A3151" s="99" t="s">
        <v>3229</v>
      </c>
      <c r="B3151" s="2">
        <f t="shared" si="98"/>
        <v>42064</v>
      </c>
      <c r="C3151" s="1">
        <f t="shared" si="99"/>
        <v>50.17</v>
      </c>
    </row>
    <row r="3152" spans="1:3">
      <c r="A3152" s="99" t="s">
        <v>3230</v>
      </c>
      <c r="B3152" s="2">
        <f t="shared" si="98"/>
        <v>42064</v>
      </c>
      <c r="C3152" s="1">
        <f t="shared" si="99"/>
        <v>49.93</v>
      </c>
    </row>
    <row r="3153" spans="1:3">
      <c r="A3153" s="99" t="s">
        <v>3231</v>
      </c>
      <c r="B3153" s="2">
        <f t="shared" si="98"/>
        <v>42064</v>
      </c>
      <c r="C3153" s="1">
        <f t="shared" si="99"/>
        <v>50.3</v>
      </c>
    </row>
    <row r="3154" spans="1:3">
      <c r="A3154" s="99" t="s">
        <v>3232</v>
      </c>
      <c r="B3154" s="2">
        <f t="shared" si="98"/>
        <v>42064</v>
      </c>
      <c r="C3154" s="1">
        <f t="shared" si="99"/>
        <v>50.92</v>
      </c>
    </row>
    <row r="3155" spans="1:3">
      <c r="A3155" s="99" t="s">
        <v>3233</v>
      </c>
      <c r="B3155" s="2">
        <f t="shared" si="98"/>
        <v>42064</v>
      </c>
      <c r="C3155" s="1">
        <f t="shared" si="99"/>
        <v>50.83</v>
      </c>
    </row>
    <row r="3156" spans="1:3">
      <c r="A3156" s="99" t="s">
        <v>3234</v>
      </c>
      <c r="B3156" s="2">
        <f t="shared" si="98"/>
        <v>42064</v>
      </c>
      <c r="C3156" s="1">
        <f t="shared" si="99"/>
        <v>54.55</v>
      </c>
    </row>
    <row r="3157" spans="1:3">
      <c r="A3157" s="99" t="s">
        <v>3235</v>
      </c>
      <c r="B3157" s="2">
        <f t="shared" si="98"/>
        <v>42064</v>
      </c>
      <c r="C3157" s="1">
        <f t="shared" si="99"/>
        <v>52.93</v>
      </c>
    </row>
    <row r="3158" spans="1:3">
      <c r="A3158" s="99" t="s">
        <v>3236</v>
      </c>
      <c r="B3158" s="2">
        <f t="shared" si="98"/>
        <v>42064</v>
      </c>
      <c r="C3158" s="1">
        <f t="shared" si="99"/>
        <v>51.45</v>
      </c>
    </row>
    <row r="3159" spans="1:3">
      <c r="A3159" s="99" t="s">
        <v>3237</v>
      </c>
      <c r="B3159" s="2">
        <f t="shared" si="98"/>
        <v>42064</v>
      </c>
      <c r="C3159" s="1">
        <f t="shared" si="99"/>
        <v>51.06</v>
      </c>
    </row>
    <row r="3160" spans="1:3">
      <c r="A3160" s="99" t="s">
        <v>3238</v>
      </c>
      <c r="B3160" s="2">
        <f t="shared" si="98"/>
        <v>42095</v>
      </c>
      <c r="C3160" s="1">
        <f t="shared" si="99"/>
        <v>52.48</v>
      </c>
    </row>
    <row r="3161" spans="1:3">
      <c r="A3161" s="99" t="s">
        <v>3239</v>
      </c>
      <c r="B3161" s="2">
        <f t="shared" si="98"/>
        <v>42095</v>
      </c>
      <c r="C3161" s="1">
        <f t="shared" si="99"/>
        <v>52.93</v>
      </c>
    </row>
    <row r="3162" spans="1:3">
      <c r="A3162" s="99" t="s">
        <v>3240</v>
      </c>
      <c r="B3162" s="2">
        <f t="shared" si="98"/>
        <v>42095</v>
      </c>
      <c r="C3162" s="1">
        <f t="shared" si="99"/>
        <v>53.2</v>
      </c>
    </row>
    <row r="3163" spans="1:3">
      <c r="A3163" s="99" t="s">
        <v>3241</v>
      </c>
      <c r="B3163" s="2">
        <f t="shared" si="98"/>
        <v>42095</v>
      </c>
      <c r="C3163" s="1">
        <f t="shared" si="99"/>
        <v>54.61</v>
      </c>
    </row>
    <row r="3164" spans="1:3">
      <c r="A3164" s="99" t="s">
        <v>3242</v>
      </c>
      <c r="B3164" s="2">
        <f t="shared" si="98"/>
        <v>42095</v>
      </c>
      <c r="C3164" s="1">
        <f t="shared" si="99"/>
        <v>54.28</v>
      </c>
    </row>
    <row r="3165" spans="1:3">
      <c r="A3165" s="99" t="s">
        <v>3243</v>
      </c>
      <c r="B3165" s="2">
        <f t="shared" si="98"/>
        <v>42095</v>
      </c>
      <c r="C3165" s="1">
        <f t="shared" si="99"/>
        <v>53.52</v>
      </c>
    </row>
    <row r="3166" spans="1:3">
      <c r="A3166" s="99" t="s">
        <v>3244</v>
      </c>
      <c r="B3166" s="2">
        <f t="shared" si="98"/>
        <v>42095</v>
      </c>
      <c r="C3166" s="1">
        <f t="shared" si="99"/>
        <v>54.04</v>
      </c>
    </row>
    <row r="3167" spans="1:3">
      <c r="A3167" s="99" t="s">
        <v>3245</v>
      </c>
      <c r="B3167" s="2">
        <f t="shared" si="98"/>
        <v>42095</v>
      </c>
      <c r="C3167" s="1">
        <f t="shared" si="99"/>
        <v>55.86</v>
      </c>
    </row>
    <row r="3168" spans="1:3">
      <c r="A3168" s="99" t="s">
        <v>3246</v>
      </c>
      <c r="B3168" s="2">
        <f t="shared" si="98"/>
        <v>42095</v>
      </c>
      <c r="C3168" s="1">
        <f t="shared" si="99"/>
        <v>55.91</v>
      </c>
    </row>
    <row r="3169" spans="1:3">
      <c r="A3169" s="99" t="s">
        <v>3247</v>
      </c>
      <c r="B3169" s="2">
        <f t="shared" si="98"/>
        <v>42095</v>
      </c>
      <c r="C3169" s="1">
        <f t="shared" si="99"/>
        <v>57.01</v>
      </c>
    </row>
    <row r="3170" spans="1:3">
      <c r="A3170" s="99" t="s">
        <v>3248</v>
      </c>
      <c r="B3170" s="2">
        <f t="shared" si="98"/>
        <v>42095</v>
      </c>
      <c r="C3170" s="1">
        <f t="shared" si="99"/>
        <v>58.88</v>
      </c>
    </row>
    <row r="3171" spans="1:3">
      <c r="A3171" s="99" t="s">
        <v>3249</v>
      </c>
      <c r="B3171" s="2">
        <f t="shared" si="98"/>
        <v>42095</v>
      </c>
      <c r="C3171" s="1">
        <f t="shared" si="99"/>
        <v>59.52</v>
      </c>
    </row>
    <row r="3172" spans="1:3">
      <c r="A3172" s="99" t="s">
        <v>3250</v>
      </c>
      <c r="B3172" s="2">
        <f t="shared" si="98"/>
        <v>42095</v>
      </c>
      <c r="C3172" s="1">
        <f t="shared" si="99"/>
        <v>59.5</v>
      </c>
    </row>
    <row r="3173" spans="1:3">
      <c r="A3173" s="99" t="s">
        <v>3251</v>
      </c>
      <c r="B3173" s="2">
        <f t="shared" si="98"/>
        <v>42095</v>
      </c>
      <c r="C3173" s="1">
        <f t="shared" si="99"/>
        <v>58.84</v>
      </c>
    </row>
    <row r="3174" spans="1:3">
      <c r="A3174" s="99" t="s">
        <v>3252</v>
      </c>
      <c r="B3174" s="2">
        <f t="shared" si="98"/>
        <v>42095</v>
      </c>
      <c r="C3174" s="1">
        <f t="shared" si="99"/>
        <v>58.09</v>
      </c>
    </row>
    <row r="3175" spans="1:3">
      <c r="A3175" s="99" t="s">
        <v>3253</v>
      </c>
      <c r="B3175" s="2">
        <f t="shared" si="98"/>
        <v>42095</v>
      </c>
      <c r="C3175" s="1">
        <f t="shared" si="99"/>
        <v>59.14</v>
      </c>
    </row>
    <row r="3176" spans="1:3">
      <c r="A3176" s="99" t="s">
        <v>3254</v>
      </c>
      <c r="B3176" s="2">
        <f t="shared" si="98"/>
        <v>42095</v>
      </c>
      <c r="C3176" s="1">
        <f t="shared" si="99"/>
        <v>60.95</v>
      </c>
    </row>
    <row r="3177" spans="1:3">
      <c r="A3177" s="99" t="s">
        <v>3255</v>
      </c>
      <c r="B3177" s="2">
        <f t="shared" si="98"/>
        <v>42095</v>
      </c>
      <c r="C3177" s="1">
        <f t="shared" si="99"/>
        <v>61.06</v>
      </c>
    </row>
    <row r="3178" spans="1:3">
      <c r="A3178" s="99" t="s">
        <v>3256</v>
      </c>
      <c r="B3178" s="2">
        <f t="shared" si="98"/>
        <v>42095</v>
      </c>
      <c r="C3178" s="1">
        <f t="shared" si="99"/>
        <v>60.41</v>
      </c>
    </row>
    <row r="3179" spans="1:3">
      <c r="A3179" s="99" t="s">
        <v>3257</v>
      </c>
      <c r="B3179" s="2">
        <f t="shared" si="98"/>
        <v>42095</v>
      </c>
      <c r="C3179" s="1">
        <f t="shared" si="99"/>
        <v>60.92</v>
      </c>
    </row>
    <row r="3180" spans="1:3">
      <c r="A3180" s="99" t="s">
        <v>3258</v>
      </c>
      <c r="B3180" s="2">
        <f t="shared" si="98"/>
        <v>42095</v>
      </c>
      <c r="C3180" s="1">
        <f t="shared" si="99"/>
        <v>62.21</v>
      </c>
    </row>
    <row r="3181" spans="1:3">
      <c r="A3181" s="99" t="s">
        <v>3259</v>
      </c>
      <c r="B3181" s="2">
        <f t="shared" si="98"/>
        <v>42125</v>
      </c>
      <c r="C3181" s="1">
        <f t="shared" si="99"/>
        <v>62.23</v>
      </c>
    </row>
    <row r="3182" spans="1:3">
      <c r="A3182" s="99" t="s">
        <v>3260</v>
      </c>
      <c r="B3182" s="2">
        <f t="shared" si="98"/>
        <v>42125</v>
      </c>
      <c r="C3182" s="1">
        <f t="shared" si="99"/>
        <v>62.85</v>
      </c>
    </row>
    <row r="3183" spans="1:3">
      <c r="A3183" s="99" t="s">
        <v>3261</v>
      </c>
      <c r="B3183" s="2">
        <f t="shared" si="98"/>
        <v>42125</v>
      </c>
      <c r="C3183" s="1">
        <f t="shared" si="99"/>
        <v>63.62</v>
      </c>
    </row>
    <row r="3184" spans="1:3">
      <c r="A3184" s="99" t="s">
        <v>3262</v>
      </c>
      <c r="B3184" s="2">
        <f t="shared" si="98"/>
        <v>42125</v>
      </c>
      <c r="C3184" s="1">
        <f t="shared" si="99"/>
        <v>64.959999999999994</v>
      </c>
    </row>
    <row r="3185" spans="1:3">
      <c r="A3185" s="99" t="s">
        <v>3263</v>
      </c>
      <c r="B3185" s="2">
        <f t="shared" si="98"/>
        <v>42125</v>
      </c>
      <c r="C3185" s="1">
        <f t="shared" si="99"/>
        <v>63.98</v>
      </c>
    </row>
    <row r="3186" spans="1:3">
      <c r="A3186" s="99" t="s">
        <v>3264</v>
      </c>
      <c r="B3186" s="2">
        <f t="shared" si="98"/>
        <v>42125</v>
      </c>
      <c r="C3186" s="1">
        <f t="shared" si="99"/>
        <v>62.44</v>
      </c>
    </row>
    <row r="3187" spans="1:3">
      <c r="A3187" s="99" t="s">
        <v>3265</v>
      </c>
      <c r="B3187" s="2">
        <f t="shared" si="98"/>
        <v>42125</v>
      </c>
      <c r="C3187" s="1">
        <f t="shared" si="99"/>
        <v>62.03</v>
      </c>
    </row>
    <row r="3188" spans="1:3">
      <c r="A3188" s="99" t="s">
        <v>3266</v>
      </c>
      <c r="B3188" s="2">
        <f t="shared" si="98"/>
        <v>42125</v>
      </c>
      <c r="C3188" s="1">
        <f t="shared" si="99"/>
        <v>62.49</v>
      </c>
    </row>
    <row r="3189" spans="1:3">
      <c r="A3189" s="99" t="s">
        <v>3267</v>
      </c>
      <c r="B3189" s="2">
        <f t="shared" si="98"/>
        <v>42125</v>
      </c>
      <c r="C3189" s="1">
        <f t="shared" si="99"/>
        <v>63.77</v>
      </c>
    </row>
    <row r="3190" spans="1:3">
      <c r="A3190" s="99" t="s">
        <v>3268</v>
      </c>
      <c r="B3190" s="2">
        <f t="shared" si="98"/>
        <v>42125</v>
      </c>
      <c r="C3190" s="1">
        <f t="shared" si="99"/>
        <v>63.13</v>
      </c>
    </row>
    <row r="3191" spans="1:3">
      <c r="A3191" s="99" t="s">
        <v>3269</v>
      </c>
      <c r="B3191" s="2">
        <f t="shared" si="98"/>
        <v>42125</v>
      </c>
      <c r="C3191" s="1">
        <f t="shared" si="99"/>
        <v>62.74</v>
      </c>
    </row>
    <row r="3192" spans="1:3">
      <c r="A3192" s="99" t="s">
        <v>3270</v>
      </c>
      <c r="B3192" s="2">
        <f t="shared" si="98"/>
        <v>42125</v>
      </c>
      <c r="C3192" s="1">
        <f t="shared" si="99"/>
        <v>62.98</v>
      </c>
    </row>
    <row r="3193" spans="1:3">
      <c r="A3193" s="99" t="s">
        <v>3271</v>
      </c>
      <c r="B3193" s="2">
        <f t="shared" si="98"/>
        <v>42125</v>
      </c>
      <c r="C3193" s="1">
        <f t="shared" si="99"/>
        <v>61.11</v>
      </c>
    </row>
    <row r="3194" spans="1:3">
      <c r="A3194" s="99" t="s">
        <v>3272</v>
      </c>
      <c r="B3194" s="2">
        <f t="shared" si="98"/>
        <v>42125</v>
      </c>
      <c r="C3194" s="1">
        <f t="shared" si="99"/>
        <v>60.91</v>
      </c>
    </row>
    <row r="3195" spans="1:3">
      <c r="A3195" s="99" t="s">
        <v>3273</v>
      </c>
      <c r="B3195" s="2">
        <f t="shared" si="98"/>
        <v>42125</v>
      </c>
      <c r="C3195" s="1">
        <f t="shared" si="99"/>
        <v>61.86</v>
      </c>
    </row>
    <row r="3196" spans="1:3">
      <c r="A3196" s="99" t="s">
        <v>3274</v>
      </c>
      <c r="B3196" s="2">
        <f t="shared" si="98"/>
        <v>42125</v>
      </c>
      <c r="C3196" s="1">
        <f t="shared" si="99"/>
        <v>62.03</v>
      </c>
    </row>
    <row r="3197" spans="1:3">
      <c r="A3197" s="99" t="s">
        <v>3275</v>
      </c>
      <c r="B3197" s="2">
        <f t="shared" si="98"/>
        <v>42125</v>
      </c>
      <c r="C3197" s="1">
        <f t="shared" si="99"/>
        <v>61.18</v>
      </c>
    </row>
    <row r="3198" spans="1:3">
      <c r="A3198" s="99" t="s">
        <v>3276</v>
      </c>
      <c r="B3198" s="2">
        <f t="shared" si="98"/>
        <v>42125</v>
      </c>
      <c r="C3198" s="1">
        <f t="shared" si="99"/>
        <v>60.73</v>
      </c>
    </row>
    <row r="3199" spans="1:3">
      <c r="A3199" s="99" t="s">
        <v>3277</v>
      </c>
      <c r="B3199" s="2">
        <f t="shared" si="98"/>
        <v>42125</v>
      </c>
      <c r="C3199" s="1">
        <f t="shared" si="99"/>
        <v>60.43</v>
      </c>
    </row>
    <row r="3200" spans="1:3">
      <c r="A3200" s="99" t="s">
        <v>3278</v>
      </c>
      <c r="B3200" s="2">
        <f t="shared" si="98"/>
        <v>42125</v>
      </c>
      <c r="C3200" s="1">
        <f t="shared" si="99"/>
        <v>59.33</v>
      </c>
    </row>
    <row r="3201" spans="1:3">
      <c r="A3201" s="99" t="s">
        <v>3279</v>
      </c>
      <c r="B3201" s="2">
        <f t="shared" si="98"/>
        <v>42125</v>
      </c>
      <c r="C3201" s="1">
        <f t="shared" si="99"/>
        <v>60.47</v>
      </c>
    </row>
    <row r="3202" spans="1:3">
      <c r="A3202" s="99" t="s">
        <v>3280</v>
      </c>
      <c r="B3202" s="2">
        <f t="shared" ref="B3202:B3265" si="100">DATE(MID(A3202,19,4),MID(A3202,24,2),"1")</f>
        <v>42156</v>
      </c>
      <c r="C3202" s="1">
        <f t="shared" si="99"/>
        <v>60.46</v>
      </c>
    </row>
    <row r="3203" spans="1:3">
      <c r="A3203" s="99" t="s">
        <v>3281</v>
      </c>
      <c r="B3203" s="2">
        <f t="shared" si="100"/>
        <v>42156</v>
      </c>
      <c r="C3203" s="1">
        <f t="shared" ref="C3203:C3266" si="101">IF(LEN(A3203)=43,_xlfn.NUMBERVALUE(MID(A3203,36,5)),_xlfn.NUMBERVALUE(MID(A3203,36,6)))</f>
        <v>62.26</v>
      </c>
    </row>
    <row r="3204" spans="1:3">
      <c r="A3204" s="99" t="s">
        <v>3282</v>
      </c>
      <c r="B3204" s="2">
        <f t="shared" si="100"/>
        <v>42156</v>
      </c>
      <c r="C3204" s="1">
        <f t="shared" si="101"/>
        <v>61.49</v>
      </c>
    </row>
    <row r="3205" spans="1:3">
      <c r="A3205" s="99" t="s">
        <v>3283</v>
      </c>
      <c r="B3205" s="2">
        <f t="shared" si="100"/>
        <v>42156</v>
      </c>
      <c r="C3205" s="1">
        <f t="shared" si="101"/>
        <v>59.61</v>
      </c>
    </row>
    <row r="3206" spans="1:3">
      <c r="A3206" s="99" t="s">
        <v>3284</v>
      </c>
      <c r="B3206" s="2">
        <f t="shared" si="100"/>
        <v>42156</v>
      </c>
      <c r="C3206" s="1">
        <f t="shared" si="101"/>
        <v>58.61</v>
      </c>
    </row>
    <row r="3207" spans="1:3">
      <c r="A3207" s="99" t="s">
        <v>3285</v>
      </c>
      <c r="B3207" s="2">
        <f t="shared" si="100"/>
        <v>42156</v>
      </c>
      <c r="C3207" s="1">
        <f t="shared" si="101"/>
        <v>59.42</v>
      </c>
    </row>
    <row r="3208" spans="1:3">
      <c r="A3208" s="99" t="s">
        <v>3286</v>
      </c>
      <c r="B3208" s="2">
        <f t="shared" si="100"/>
        <v>42156</v>
      </c>
      <c r="C3208" s="1">
        <f t="shared" si="101"/>
        <v>60.27</v>
      </c>
    </row>
    <row r="3209" spans="1:3">
      <c r="A3209" s="99" t="s">
        <v>3287</v>
      </c>
      <c r="B3209" s="2">
        <f t="shared" si="100"/>
        <v>42156</v>
      </c>
      <c r="C3209" s="1">
        <f t="shared" si="101"/>
        <v>62.41</v>
      </c>
    </row>
    <row r="3210" spans="1:3">
      <c r="A3210" s="99" t="s">
        <v>3288</v>
      </c>
      <c r="B3210" s="2">
        <f t="shared" si="100"/>
        <v>42156</v>
      </c>
      <c r="C3210" s="1">
        <f t="shared" si="101"/>
        <v>62.14</v>
      </c>
    </row>
    <row r="3211" spans="1:3">
      <c r="A3211" s="99" t="s">
        <v>3289</v>
      </c>
      <c r="B3211" s="2">
        <f t="shared" si="100"/>
        <v>42156</v>
      </c>
      <c r="C3211" s="1">
        <f t="shared" si="101"/>
        <v>61.17</v>
      </c>
    </row>
    <row r="3212" spans="1:3">
      <c r="A3212" s="99" t="s">
        <v>3290</v>
      </c>
      <c r="B3212" s="2">
        <f t="shared" si="100"/>
        <v>42156</v>
      </c>
      <c r="C3212" s="1">
        <f t="shared" si="101"/>
        <v>60.17</v>
      </c>
    </row>
    <row r="3213" spans="1:3">
      <c r="A3213" s="99" t="s">
        <v>3291</v>
      </c>
      <c r="B3213" s="2">
        <f t="shared" si="100"/>
        <v>42156</v>
      </c>
      <c r="C3213" s="1">
        <f t="shared" si="101"/>
        <v>60.08</v>
      </c>
    </row>
    <row r="3214" spans="1:3">
      <c r="A3214" s="99" t="s">
        <v>3292</v>
      </c>
      <c r="B3214" s="2">
        <f t="shared" si="100"/>
        <v>42156</v>
      </c>
      <c r="C3214" s="1">
        <f t="shared" si="101"/>
        <v>60.27</v>
      </c>
    </row>
    <row r="3215" spans="1:3">
      <c r="A3215" s="99" t="s">
        <v>3293</v>
      </c>
      <c r="B3215" s="2">
        <f t="shared" si="100"/>
        <v>42156</v>
      </c>
      <c r="C3215" s="1">
        <f t="shared" si="101"/>
        <v>60.56</v>
      </c>
    </row>
    <row r="3216" spans="1:3">
      <c r="A3216" s="99" t="s">
        <v>3294</v>
      </c>
      <c r="B3216" s="2">
        <f t="shared" si="100"/>
        <v>42156</v>
      </c>
      <c r="C3216" s="1">
        <f t="shared" si="101"/>
        <v>59.98</v>
      </c>
    </row>
    <row r="3217" spans="1:3">
      <c r="A3217" s="99" t="s">
        <v>3295</v>
      </c>
      <c r="B3217" s="2">
        <f t="shared" si="100"/>
        <v>42156</v>
      </c>
      <c r="C3217" s="1">
        <f t="shared" si="101"/>
        <v>59.36</v>
      </c>
    </row>
    <row r="3218" spans="1:3">
      <c r="A3218" s="99" t="s">
        <v>3296</v>
      </c>
      <c r="B3218" s="2">
        <f t="shared" si="100"/>
        <v>42156</v>
      </c>
      <c r="C3218" s="1">
        <f t="shared" si="101"/>
        <v>59.96</v>
      </c>
    </row>
    <row r="3219" spans="1:3">
      <c r="A3219" s="99" t="s">
        <v>3297</v>
      </c>
      <c r="B3219" s="2">
        <f t="shared" si="100"/>
        <v>42156</v>
      </c>
      <c r="C3219" s="1">
        <f t="shared" si="101"/>
        <v>60.68</v>
      </c>
    </row>
    <row r="3220" spans="1:3">
      <c r="A3220" s="99" t="s">
        <v>3298</v>
      </c>
      <c r="B3220" s="2">
        <f t="shared" si="100"/>
        <v>42156</v>
      </c>
      <c r="C3220" s="1">
        <f t="shared" si="101"/>
        <v>59.58</v>
      </c>
    </row>
    <row r="3221" spans="1:3">
      <c r="A3221" s="99" t="s">
        <v>3299</v>
      </c>
      <c r="B3221" s="2">
        <f t="shared" si="100"/>
        <v>42156</v>
      </c>
      <c r="C3221" s="1">
        <f t="shared" si="101"/>
        <v>59.14</v>
      </c>
    </row>
    <row r="3222" spans="1:3">
      <c r="A3222" s="99" t="s">
        <v>3300</v>
      </c>
      <c r="B3222" s="2">
        <f t="shared" si="100"/>
        <v>42156</v>
      </c>
      <c r="C3222" s="1">
        <f t="shared" si="101"/>
        <v>58.24</v>
      </c>
    </row>
    <row r="3223" spans="1:3">
      <c r="A3223" s="99" t="s">
        <v>3301</v>
      </c>
      <c r="B3223" s="2">
        <f t="shared" si="100"/>
        <v>42156</v>
      </c>
      <c r="C3223" s="1">
        <f t="shared" si="101"/>
        <v>58.79</v>
      </c>
    </row>
    <row r="3224" spans="1:3">
      <c r="A3224" s="99" t="s">
        <v>3302</v>
      </c>
      <c r="B3224" s="2">
        <f t="shared" si="100"/>
        <v>42186</v>
      </c>
      <c r="C3224" s="1">
        <f t="shared" si="101"/>
        <v>59.81</v>
      </c>
    </row>
    <row r="3225" spans="1:3">
      <c r="A3225" s="99" t="s">
        <v>3303</v>
      </c>
      <c r="B3225" s="2">
        <f t="shared" si="100"/>
        <v>42186</v>
      </c>
      <c r="C3225" s="1">
        <f t="shared" si="101"/>
        <v>59.31</v>
      </c>
    </row>
    <row r="3226" spans="1:3">
      <c r="A3226" s="99" t="s">
        <v>3304</v>
      </c>
      <c r="B3226" s="2">
        <f t="shared" si="100"/>
        <v>42186</v>
      </c>
      <c r="C3226" s="1">
        <f t="shared" si="101"/>
        <v>58.35</v>
      </c>
    </row>
    <row r="3227" spans="1:3">
      <c r="A3227" s="99" t="s">
        <v>3305</v>
      </c>
      <c r="B3227" s="2">
        <f t="shared" si="100"/>
        <v>42186</v>
      </c>
      <c r="C3227" s="1">
        <f t="shared" si="101"/>
        <v>55.79</v>
      </c>
    </row>
    <row r="3228" spans="1:3">
      <c r="A3228" s="99" t="s">
        <v>3306</v>
      </c>
      <c r="B3228" s="2">
        <f t="shared" si="100"/>
        <v>42186</v>
      </c>
      <c r="C3228" s="1">
        <f t="shared" si="101"/>
        <v>54.25</v>
      </c>
    </row>
    <row r="3229" spans="1:3">
      <c r="A3229" s="99" t="s">
        <v>3307</v>
      </c>
      <c r="B3229" s="2">
        <f t="shared" si="100"/>
        <v>42186</v>
      </c>
      <c r="C3229" s="1">
        <f t="shared" si="101"/>
        <v>53.78</v>
      </c>
    </row>
    <row r="3230" spans="1:3">
      <c r="A3230" s="99" t="s">
        <v>3308</v>
      </c>
      <c r="B3230" s="2">
        <f t="shared" si="100"/>
        <v>42186</v>
      </c>
      <c r="C3230" s="1">
        <f t="shared" si="101"/>
        <v>55.54</v>
      </c>
    </row>
    <row r="3231" spans="1:3">
      <c r="A3231" s="99" t="s">
        <v>3309</v>
      </c>
      <c r="B3231" s="2">
        <f t="shared" si="100"/>
        <v>42186</v>
      </c>
      <c r="C3231" s="1">
        <f t="shared" si="101"/>
        <v>55.99</v>
      </c>
    </row>
    <row r="3232" spans="1:3">
      <c r="A3232" s="99" t="s">
        <v>3310</v>
      </c>
      <c r="B3232" s="2">
        <f t="shared" si="100"/>
        <v>42186</v>
      </c>
      <c r="C3232" s="1">
        <f t="shared" si="101"/>
        <v>55.23</v>
      </c>
    </row>
    <row r="3233" spans="1:3">
      <c r="A3233" s="99" t="s">
        <v>3311</v>
      </c>
      <c r="B3233" s="2">
        <f t="shared" si="100"/>
        <v>42186</v>
      </c>
      <c r="C3233" s="1">
        <f t="shared" si="101"/>
        <v>54.55</v>
      </c>
    </row>
    <row r="3234" spans="1:3">
      <c r="A3234" s="99" t="s">
        <v>3312</v>
      </c>
      <c r="B3234" s="2">
        <f t="shared" si="100"/>
        <v>42186</v>
      </c>
      <c r="C3234" s="1">
        <f t="shared" si="101"/>
        <v>54.94</v>
      </c>
    </row>
    <row r="3235" spans="1:3">
      <c r="A3235" s="99" t="s">
        <v>3313</v>
      </c>
      <c r="B3235" s="2">
        <f t="shared" si="100"/>
        <v>42186</v>
      </c>
      <c r="C3235" s="1">
        <f t="shared" si="101"/>
        <v>54.23</v>
      </c>
    </row>
    <row r="3236" spans="1:3">
      <c r="A3236" s="99" t="s">
        <v>3314</v>
      </c>
      <c r="B3236" s="2">
        <f t="shared" si="100"/>
        <v>42186</v>
      </c>
      <c r="C3236" s="1">
        <f t="shared" si="101"/>
        <v>53.99</v>
      </c>
    </row>
    <row r="3237" spans="1:3">
      <c r="A3237" s="99" t="s">
        <v>3315</v>
      </c>
      <c r="B3237" s="2">
        <f t="shared" si="100"/>
        <v>42186</v>
      </c>
      <c r="C3237" s="1">
        <f t="shared" si="101"/>
        <v>53.79</v>
      </c>
    </row>
    <row r="3238" spans="1:3">
      <c r="A3238" s="99" t="s">
        <v>3316</v>
      </c>
      <c r="B3238" s="2">
        <f t="shared" si="100"/>
        <v>42186</v>
      </c>
      <c r="C3238" s="1">
        <f t="shared" si="101"/>
        <v>53.57</v>
      </c>
    </row>
    <row r="3239" spans="1:3">
      <c r="A3239" s="99" t="s">
        <v>3317</v>
      </c>
      <c r="B3239" s="2">
        <f t="shared" si="100"/>
        <v>42186</v>
      </c>
      <c r="C3239" s="1">
        <f t="shared" si="101"/>
        <v>53.45</v>
      </c>
    </row>
    <row r="3240" spans="1:3">
      <c r="A3240" s="99" t="s">
        <v>3318</v>
      </c>
      <c r="B3240" s="2">
        <f t="shared" si="100"/>
        <v>42186</v>
      </c>
      <c r="C3240" s="1">
        <f t="shared" si="101"/>
        <v>53.04</v>
      </c>
    </row>
    <row r="3241" spans="1:3">
      <c r="A3241" s="99" t="s">
        <v>3319</v>
      </c>
      <c r="B3241" s="2">
        <f t="shared" si="100"/>
        <v>42186</v>
      </c>
      <c r="C3241" s="1">
        <f t="shared" si="101"/>
        <v>52.08</v>
      </c>
    </row>
    <row r="3242" spans="1:3">
      <c r="A3242" s="99" t="s">
        <v>3320</v>
      </c>
      <c r="B3242" s="2">
        <f t="shared" si="100"/>
        <v>42186</v>
      </c>
      <c r="C3242" s="1">
        <f t="shared" si="101"/>
        <v>51.3</v>
      </c>
    </row>
    <row r="3243" spans="1:3">
      <c r="A3243" s="99" t="s">
        <v>3321</v>
      </c>
      <c r="B3243" s="2">
        <f t="shared" si="100"/>
        <v>42186</v>
      </c>
      <c r="C3243" s="1">
        <f t="shared" si="101"/>
        <v>50.55</v>
      </c>
    </row>
    <row r="3244" spans="1:3">
      <c r="A3244" s="99" t="s">
        <v>3322</v>
      </c>
      <c r="B3244" s="2">
        <f t="shared" si="100"/>
        <v>42186</v>
      </c>
      <c r="C3244" s="1">
        <f t="shared" si="101"/>
        <v>50.83</v>
      </c>
    </row>
    <row r="3245" spans="1:3">
      <c r="A3245" s="99" t="s">
        <v>3323</v>
      </c>
      <c r="B3245" s="2">
        <f t="shared" si="100"/>
        <v>42186</v>
      </c>
      <c r="C3245" s="1">
        <f t="shared" si="101"/>
        <v>51.46</v>
      </c>
    </row>
    <row r="3246" spans="1:3">
      <c r="A3246" s="99" t="s">
        <v>3324</v>
      </c>
      <c r="B3246" s="2">
        <f t="shared" si="100"/>
        <v>42186</v>
      </c>
      <c r="C3246" s="1">
        <f t="shared" si="101"/>
        <v>50.51</v>
      </c>
    </row>
    <row r="3247" spans="1:3">
      <c r="A3247" s="99" t="s">
        <v>3325</v>
      </c>
      <c r="B3247" s="2">
        <f t="shared" si="100"/>
        <v>42217</v>
      </c>
      <c r="C3247" s="1">
        <f t="shared" si="101"/>
        <v>48.4</v>
      </c>
    </row>
    <row r="3248" spans="1:3">
      <c r="A3248" s="99" t="s">
        <v>3326</v>
      </c>
      <c r="B3248" s="2">
        <f t="shared" si="100"/>
        <v>42217</v>
      </c>
      <c r="C3248" s="1">
        <f t="shared" si="101"/>
        <v>47.9</v>
      </c>
    </row>
    <row r="3249" spans="1:3">
      <c r="A3249" s="99" t="s">
        <v>3327</v>
      </c>
      <c r="B3249" s="2">
        <f t="shared" si="100"/>
        <v>42217</v>
      </c>
      <c r="C3249" s="1">
        <f t="shared" si="101"/>
        <v>47.89</v>
      </c>
    </row>
    <row r="3250" spans="1:3">
      <c r="A3250" s="99" t="s">
        <v>3328</v>
      </c>
      <c r="B3250" s="2">
        <f t="shared" si="100"/>
        <v>42217</v>
      </c>
      <c r="C3250" s="1">
        <f t="shared" si="101"/>
        <v>47.09</v>
      </c>
    </row>
    <row r="3251" spans="1:3">
      <c r="A3251" s="99" t="s">
        <v>3329</v>
      </c>
      <c r="B3251" s="2">
        <f t="shared" si="100"/>
        <v>42217</v>
      </c>
      <c r="C3251" s="1">
        <f t="shared" si="101"/>
        <v>46.95</v>
      </c>
    </row>
    <row r="3252" spans="1:3">
      <c r="A3252" s="99" t="s">
        <v>3330</v>
      </c>
      <c r="B3252" s="2">
        <f t="shared" si="100"/>
        <v>42217</v>
      </c>
      <c r="C3252" s="1">
        <f t="shared" si="101"/>
        <v>47.32</v>
      </c>
    </row>
    <row r="3253" spans="1:3">
      <c r="A3253" s="99" t="s">
        <v>3331</v>
      </c>
      <c r="B3253" s="2">
        <f t="shared" si="100"/>
        <v>42217</v>
      </c>
      <c r="C3253" s="1">
        <f t="shared" si="101"/>
        <v>47.66</v>
      </c>
    </row>
    <row r="3254" spans="1:3">
      <c r="A3254" s="99" t="s">
        <v>3332</v>
      </c>
      <c r="B3254" s="2">
        <f t="shared" si="100"/>
        <v>42217</v>
      </c>
      <c r="C3254" s="1">
        <f t="shared" si="101"/>
        <v>47.09</v>
      </c>
    </row>
    <row r="3255" spans="1:3">
      <c r="A3255" s="99" t="s">
        <v>3333</v>
      </c>
      <c r="B3255" s="2">
        <f t="shared" si="100"/>
        <v>42217</v>
      </c>
      <c r="C3255" s="1">
        <f t="shared" si="101"/>
        <v>47.29</v>
      </c>
    </row>
    <row r="3256" spans="1:3">
      <c r="A3256" s="99" t="s">
        <v>3334</v>
      </c>
      <c r="B3256" s="2">
        <f t="shared" si="100"/>
        <v>42217</v>
      </c>
      <c r="C3256" s="1">
        <f t="shared" si="101"/>
        <v>46.62</v>
      </c>
    </row>
    <row r="3257" spans="1:3">
      <c r="A3257" s="99" t="s">
        <v>3335</v>
      </c>
      <c r="B3257" s="2">
        <f t="shared" si="100"/>
        <v>42217</v>
      </c>
      <c r="C3257" s="1">
        <f t="shared" si="101"/>
        <v>45.96</v>
      </c>
    </row>
    <row r="3258" spans="1:3">
      <c r="A3258" s="99" t="s">
        <v>3336</v>
      </c>
      <c r="B3258" s="2">
        <f t="shared" si="100"/>
        <v>42217</v>
      </c>
      <c r="C3258" s="1">
        <f t="shared" si="101"/>
        <v>45.77</v>
      </c>
    </row>
    <row r="3259" spans="1:3">
      <c r="A3259" s="99" t="s">
        <v>3337</v>
      </c>
      <c r="B3259" s="2">
        <f t="shared" si="100"/>
        <v>42217</v>
      </c>
      <c r="C3259" s="1">
        <f t="shared" si="101"/>
        <v>45.39</v>
      </c>
    </row>
    <row r="3260" spans="1:3">
      <c r="A3260" s="99" t="s">
        <v>3338</v>
      </c>
      <c r="B3260" s="2">
        <f t="shared" si="100"/>
        <v>42217</v>
      </c>
      <c r="C3260" s="1">
        <f t="shared" si="101"/>
        <v>44.13</v>
      </c>
    </row>
    <row r="3261" spans="1:3">
      <c r="A3261" s="99" t="s">
        <v>3339</v>
      </c>
      <c r="B3261" s="2">
        <f t="shared" si="100"/>
        <v>42217</v>
      </c>
      <c r="C3261" s="1">
        <f t="shared" si="101"/>
        <v>43</v>
      </c>
    </row>
    <row r="3262" spans="1:3">
      <c r="A3262" s="99" t="s">
        <v>3340</v>
      </c>
      <c r="B3262" s="2">
        <f t="shared" si="100"/>
        <v>42217</v>
      </c>
      <c r="C3262" s="1">
        <f t="shared" si="101"/>
        <v>40.67</v>
      </c>
    </row>
    <row r="3263" spans="1:3">
      <c r="A3263" s="99" t="s">
        <v>3341</v>
      </c>
      <c r="B3263" s="2">
        <f t="shared" si="100"/>
        <v>42217</v>
      </c>
      <c r="C3263" s="1">
        <f t="shared" si="101"/>
        <v>40.47</v>
      </c>
    </row>
    <row r="3264" spans="1:3">
      <c r="A3264" s="99" t="s">
        <v>3342</v>
      </c>
      <c r="B3264" s="2">
        <f t="shared" si="100"/>
        <v>42217</v>
      </c>
      <c r="C3264" s="1">
        <f t="shared" si="101"/>
        <v>40.51</v>
      </c>
    </row>
    <row r="3265" spans="1:3">
      <c r="A3265" s="99" t="s">
        <v>3343</v>
      </c>
      <c r="B3265" s="2">
        <f t="shared" si="100"/>
        <v>42217</v>
      </c>
      <c r="C3265" s="1">
        <f t="shared" si="101"/>
        <v>42.37</v>
      </c>
    </row>
    <row r="3266" spans="1:3">
      <c r="A3266" s="99" t="s">
        <v>3344</v>
      </c>
      <c r="B3266" s="2">
        <f t="shared" ref="B3266:B3329" si="102">DATE(MID(A3266,19,4),MID(A3266,24,2),"1")</f>
        <v>42217</v>
      </c>
      <c r="C3266" s="1">
        <f t="shared" si="101"/>
        <v>45.19</v>
      </c>
    </row>
    <row r="3267" spans="1:3">
      <c r="A3267" s="99" t="s">
        <v>3345</v>
      </c>
      <c r="B3267" s="2">
        <f t="shared" si="102"/>
        <v>42217</v>
      </c>
      <c r="C3267" s="1">
        <f t="shared" ref="C3267:C3330" si="103">IF(LEN(A3267)=43,_xlfn.NUMBERVALUE(MID(A3267,36,5)),_xlfn.NUMBERVALUE(MID(A3267,36,6)))</f>
        <v>47.01</v>
      </c>
    </row>
    <row r="3268" spans="1:3">
      <c r="A3268" s="99" t="s">
        <v>3346</v>
      </c>
      <c r="B3268" s="2">
        <f t="shared" si="102"/>
        <v>42248</v>
      </c>
      <c r="C3268" s="1">
        <f t="shared" si="103"/>
        <v>47.8</v>
      </c>
    </row>
    <row r="3269" spans="1:3">
      <c r="A3269" s="99" t="s">
        <v>3347</v>
      </c>
      <c r="B3269" s="2">
        <f t="shared" si="102"/>
        <v>42248</v>
      </c>
      <c r="C3269" s="1">
        <f t="shared" si="103"/>
        <v>45.56</v>
      </c>
    </row>
    <row r="3270" spans="1:3">
      <c r="A3270" s="99" t="s">
        <v>3348</v>
      </c>
      <c r="B3270" s="2">
        <f t="shared" si="102"/>
        <v>42248</v>
      </c>
      <c r="C3270" s="1">
        <f t="shared" si="103"/>
        <v>47.4</v>
      </c>
    </row>
    <row r="3271" spans="1:3">
      <c r="A3271" s="99" t="s">
        <v>3349</v>
      </c>
      <c r="B3271" s="2">
        <f t="shared" si="102"/>
        <v>42248</v>
      </c>
      <c r="C3271" s="1">
        <f t="shared" si="103"/>
        <v>46.83</v>
      </c>
    </row>
    <row r="3272" spans="1:3">
      <c r="A3272" s="99" t="s">
        <v>3350</v>
      </c>
      <c r="B3272" s="2">
        <f t="shared" si="102"/>
        <v>42248</v>
      </c>
      <c r="C3272" s="1">
        <f t="shared" si="103"/>
        <v>45.59</v>
      </c>
    </row>
    <row r="3273" spans="1:3">
      <c r="A3273" s="99" t="s">
        <v>3351</v>
      </c>
      <c r="B3273" s="2">
        <f t="shared" si="102"/>
        <v>42248</v>
      </c>
      <c r="C3273" s="1">
        <f t="shared" si="103"/>
        <v>45.38</v>
      </c>
    </row>
    <row r="3274" spans="1:3">
      <c r="A3274" s="99" t="s">
        <v>3352</v>
      </c>
      <c r="B3274" s="2">
        <f t="shared" si="102"/>
        <v>42248</v>
      </c>
      <c r="C3274" s="1">
        <f t="shared" si="103"/>
        <v>45.96</v>
      </c>
    </row>
    <row r="3275" spans="1:3">
      <c r="A3275" s="99" t="s">
        <v>3353</v>
      </c>
      <c r="B3275" s="2">
        <f t="shared" si="102"/>
        <v>42248</v>
      </c>
      <c r="C3275" s="1">
        <f t="shared" si="103"/>
        <v>44.83</v>
      </c>
    </row>
    <row r="3276" spans="1:3">
      <c r="A3276" s="99" t="s">
        <v>3354</v>
      </c>
      <c r="B3276" s="2">
        <f t="shared" si="102"/>
        <v>42248</v>
      </c>
      <c r="C3276" s="1">
        <f t="shared" si="103"/>
        <v>44.64</v>
      </c>
    </row>
    <row r="3277" spans="1:3">
      <c r="A3277" s="99" t="s">
        <v>3355</v>
      </c>
      <c r="B3277" s="2">
        <f t="shared" si="102"/>
        <v>42248</v>
      </c>
      <c r="C3277" s="1">
        <f t="shared" si="103"/>
        <v>43.85</v>
      </c>
    </row>
    <row r="3278" spans="1:3">
      <c r="A3278" s="99" t="s">
        <v>3356</v>
      </c>
      <c r="B3278" s="2">
        <f t="shared" si="102"/>
        <v>42248</v>
      </c>
      <c r="C3278" s="1">
        <f t="shared" si="103"/>
        <v>43.13</v>
      </c>
    </row>
    <row r="3279" spans="1:3">
      <c r="A3279" s="99" t="s">
        <v>3357</v>
      </c>
      <c r="B3279" s="2">
        <f t="shared" si="102"/>
        <v>42248</v>
      </c>
      <c r="C3279" s="1">
        <f t="shared" si="103"/>
        <v>44.57</v>
      </c>
    </row>
    <row r="3280" spans="1:3">
      <c r="A3280" s="99" t="s">
        <v>3358</v>
      </c>
      <c r="B3280" s="2">
        <f t="shared" si="102"/>
        <v>42248</v>
      </c>
      <c r="C3280" s="1">
        <f t="shared" si="103"/>
        <v>45.1</v>
      </c>
    </row>
    <row r="3281" spans="1:3">
      <c r="A3281" s="99" t="s">
        <v>3359</v>
      </c>
      <c r="B3281" s="2">
        <f t="shared" si="102"/>
        <v>42248</v>
      </c>
      <c r="C3281" s="1">
        <f t="shared" si="103"/>
        <v>44.34</v>
      </c>
    </row>
    <row r="3282" spans="1:3">
      <c r="A3282" s="99" t="s">
        <v>3360</v>
      </c>
      <c r="B3282" s="2">
        <f t="shared" si="102"/>
        <v>42248</v>
      </c>
      <c r="C3282" s="1">
        <f t="shared" si="103"/>
        <v>43.81</v>
      </c>
    </row>
    <row r="3283" spans="1:3">
      <c r="A3283" s="99" t="s">
        <v>3361</v>
      </c>
      <c r="B3283" s="2">
        <f t="shared" si="102"/>
        <v>42248</v>
      </c>
      <c r="C3283" s="1">
        <f t="shared" si="103"/>
        <v>43.84</v>
      </c>
    </row>
    <row r="3284" spans="1:3">
      <c r="A3284" s="99" t="s">
        <v>3362</v>
      </c>
      <c r="B3284" s="2">
        <f t="shared" si="102"/>
        <v>42248</v>
      </c>
      <c r="C3284" s="1">
        <f t="shared" si="103"/>
        <v>44.69</v>
      </c>
    </row>
    <row r="3285" spans="1:3">
      <c r="A3285" s="99" t="s">
        <v>3363</v>
      </c>
      <c r="B3285" s="2">
        <f t="shared" si="102"/>
        <v>42248</v>
      </c>
      <c r="C3285" s="1">
        <f t="shared" si="103"/>
        <v>44.48</v>
      </c>
    </row>
    <row r="3286" spans="1:3">
      <c r="A3286" s="99" t="s">
        <v>3364</v>
      </c>
      <c r="B3286" s="2">
        <f t="shared" si="102"/>
        <v>42248</v>
      </c>
      <c r="C3286" s="1">
        <f t="shared" si="103"/>
        <v>43.76</v>
      </c>
    </row>
    <row r="3287" spans="1:3">
      <c r="A3287" s="99" t="s">
        <v>3365</v>
      </c>
      <c r="B3287" s="2">
        <f t="shared" si="102"/>
        <v>42248</v>
      </c>
      <c r="C3287" s="1">
        <f t="shared" si="103"/>
        <v>43.54</v>
      </c>
    </row>
    <row r="3288" spans="1:3">
      <c r="A3288" s="99" t="s">
        <v>3366</v>
      </c>
      <c r="B3288" s="2">
        <f t="shared" si="102"/>
        <v>42248</v>
      </c>
      <c r="C3288" s="1">
        <f t="shared" si="103"/>
        <v>43.51</v>
      </c>
    </row>
    <row r="3289" spans="1:3">
      <c r="A3289" s="99" t="s">
        <v>3367</v>
      </c>
      <c r="B3289" s="2">
        <f t="shared" si="102"/>
        <v>42248</v>
      </c>
      <c r="C3289" s="1">
        <f t="shared" si="103"/>
        <v>43.58</v>
      </c>
    </row>
    <row r="3290" spans="1:3">
      <c r="A3290" s="99" t="s">
        <v>3368</v>
      </c>
      <c r="B3290" s="2">
        <f t="shared" si="102"/>
        <v>42278</v>
      </c>
      <c r="C3290" s="1">
        <f t="shared" si="103"/>
        <v>44.48</v>
      </c>
    </row>
    <row r="3291" spans="1:3">
      <c r="A3291" s="99" t="s">
        <v>3369</v>
      </c>
      <c r="B3291" s="2">
        <f t="shared" si="102"/>
        <v>42278</v>
      </c>
      <c r="C3291" s="1">
        <f t="shared" si="103"/>
        <v>43.82</v>
      </c>
    </row>
    <row r="3292" spans="1:3">
      <c r="A3292" s="99" t="s">
        <v>3370</v>
      </c>
      <c r="B3292" s="2">
        <f t="shared" si="102"/>
        <v>42278</v>
      </c>
      <c r="C3292" s="1">
        <f t="shared" si="103"/>
        <v>44.95</v>
      </c>
    </row>
    <row r="3293" spans="1:3">
      <c r="A3293" s="99" t="s">
        <v>3371</v>
      </c>
      <c r="B3293" s="2">
        <f t="shared" si="102"/>
        <v>42278</v>
      </c>
      <c r="C3293" s="1">
        <f t="shared" si="103"/>
        <v>46.08</v>
      </c>
    </row>
    <row r="3294" spans="1:3">
      <c r="A3294" s="99" t="s">
        <v>3372</v>
      </c>
      <c r="B3294" s="2">
        <f t="shared" si="102"/>
        <v>42278</v>
      </c>
      <c r="C3294" s="1">
        <f t="shared" si="103"/>
        <v>48.24</v>
      </c>
    </row>
    <row r="3295" spans="1:3">
      <c r="A3295" s="99" t="s">
        <v>3373</v>
      </c>
      <c r="B3295" s="2">
        <f t="shared" si="102"/>
        <v>42278</v>
      </c>
      <c r="C3295" s="1">
        <f t="shared" si="103"/>
        <v>48.1</v>
      </c>
    </row>
    <row r="3296" spans="1:3">
      <c r="A3296" s="99" t="s">
        <v>3374</v>
      </c>
      <c r="B3296" s="2">
        <f t="shared" si="102"/>
        <v>42278</v>
      </c>
      <c r="C3296" s="1">
        <f t="shared" si="103"/>
        <v>48.79</v>
      </c>
    </row>
    <row r="3297" spans="1:3">
      <c r="A3297" s="99" t="s">
        <v>3375</v>
      </c>
      <c r="B3297" s="2">
        <f t="shared" si="102"/>
        <v>42278</v>
      </c>
      <c r="C3297" s="1">
        <f t="shared" si="103"/>
        <v>47.97</v>
      </c>
    </row>
    <row r="3298" spans="1:3">
      <c r="A3298" s="99" t="s">
        <v>3376</v>
      </c>
      <c r="B3298" s="2">
        <f t="shared" si="102"/>
        <v>42278</v>
      </c>
      <c r="C3298" s="1">
        <f t="shared" si="103"/>
        <v>46</v>
      </c>
    </row>
    <row r="3299" spans="1:3">
      <c r="A3299" s="99" t="s">
        <v>3377</v>
      </c>
      <c r="B3299" s="2">
        <f t="shared" si="102"/>
        <v>42278</v>
      </c>
      <c r="C3299" s="1">
        <f t="shared" si="103"/>
        <v>45.21</v>
      </c>
    </row>
    <row r="3300" spans="1:3">
      <c r="A3300" s="99" t="s">
        <v>3378</v>
      </c>
      <c r="B3300" s="2">
        <f t="shared" si="102"/>
        <v>42278</v>
      </c>
      <c r="C3300" s="1">
        <f t="shared" si="103"/>
        <v>45.05</v>
      </c>
    </row>
    <row r="3301" spans="1:3">
      <c r="A3301" s="99" t="s">
        <v>3379</v>
      </c>
      <c r="B3301" s="2">
        <f t="shared" si="102"/>
        <v>42278</v>
      </c>
      <c r="C3301" s="1">
        <f t="shared" si="103"/>
        <v>45.71</v>
      </c>
    </row>
    <row r="3302" spans="1:3">
      <c r="A3302" s="99" t="s">
        <v>3380</v>
      </c>
      <c r="B3302" s="2">
        <f t="shared" si="102"/>
        <v>42278</v>
      </c>
      <c r="C3302" s="1">
        <f t="shared" si="103"/>
        <v>44.92</v>
      </c>
    </row>
    <row r="3303" spans="1:3">
      <c r="A3303" s="99" t="s">
        <v>3381</v>
      </c>
      <c r="B3303" s="2">
        <f t="shared" si="102"/>
        <v>42278</v>
      </c>
      <c r="C3303" s="1">
        <f t="shared" si="103"/>
        <v>43.87</v>
      </c>
    </row>
    <row r="3304" spans="1:3">
      <c r="A3304" s="99" t="s">
        <v>3382</v>
      </c>
      <c r="B3304" s="2">
        <f t="shared" si="102"/>
        <v>42278</v>
      </c>
      <c r="C3304" s="1">
        <f t="shared" si="103"/>
        <v>43.67</v>
      </c>
    </row>
    <row r="3305" spans="1:3">
      <c r="A3305" s="99" t="s">
        <v>3383</v>
      </c>
      <c r="B3305" s="2">
        <f t="shared" si="102"/>
        <v>42278</v>
      </c>
      <c r="C3305" s="1">
        <f t="shared" si="103"/>
        <v>43.44</v>
      </c>
    </row>
    <row r="3306" spans="1:3">
      <c r="A3306" s="99" t="s">
        <v>3384</v>
      </c>
      <c r="B3306" s="2">
        <f t="shared" si="102"/>
        <v>42278</v>
      </c>
      <c r="C3306" s="1">
        <f t="shared" si="103"/>
        <v>43.45</v>
      </c>
    </row>
    <row r="3307" spans="1:3">
      <c r="A3307" s="99" t="s">
        <v>3385</v>
      </c>
      <c r="B3307" s="2">
        <f t="shared" si="102"/>
        <v>42278</v>
      </c>
      <c r="C3307" s="1">
        <f t="shared" si="103"/>
        <v>43.13</v>
      </c>
    </row>
    <row r="3308" spans="1:3">
      <c r="A3308" s="99" t="s">
        <v>3386</v>
      </c>
      <c r="B3308" s="2">
        <f t="shared" si="102"/>
        <v>42278</v>
      </c>
      <c r="C3308" s="1">
        <f t="shared" si="103"/>
        <v>42.4</v>
      </c>
    </row>
    <row r="3309" spans="1:3">
      <c r="A3309" s="99" t="s">
        <v>3387</v>
      </c>
      <c r="B3309" s="2">
        <f t="shared" si="102"/>
        <v>42278</v>
      </c>
      <c r="C3309" s="1">
        <f t="shared" si="103"/>
        <v>43.2</v>
      </c>
    </row>
    <row r="3310" spans="1:3">
      <c r="A3310" s="99" t="s">
        <v>3388</v>
      </c>
      <c r="B3310" s="2">
        <f t="shared" si="102"/>
        <v>42278</v>
      </c>
      <c r="C3310" s="1">
        <f t="shared" si="103"/>
        <v>44.34</v>
      </c>
    </row>
    <row r="3311" spans="1:3">
      <c r="A3311" s="99" t="s">
        <v>3389</v>
      </c>
      <c r="B3311" s="2">
        <f t="shared" si="102"/>
        <v>42278</v>
      </c>
      <c r="C3311" s="1">
        <f t="shared" si="103"/>
        <v>43.66</v>
      </c>
    </row>
    <row r="3312" spans="1:3">
      <c r="A3312" s="99" t="s">
        <v>3390</v>
      </c>
      <c r="B3312" s="2">
        <f t="shared" si="102"/>
        <v>42309</v>
      </c>
      <c r="C3312" s="1">
        <f t="shared" si="103"/>
        <v>43.95</v>
      </c>
    </row>
    <row r="3313" spans="1:3">
      <c r="A3313" s="99" t="s">
        <v>3391</v>
      </c>
      <c r="B3313" s="2">
        <f t="shared" si="102"/>
        <v>42309</v>
      </c>
      <c r="C3313" s="1">
        <f t="shared" si="103"/>
        <v>43.89</v>
      </c>
    </row>
    <row r="3314" spans="1:3">
      <c r="A3314" s="99" t="s">
        <v>3392</v>
      </c>
      <c r="B3314" s="2">
        <f t="shared" si="102"/>
        <v>42309</v>
      </c>
      <c r="C3314" s="1">
        <f t="shared" si="103"/>
        <v>44.43</v>
      </c>
    </row>
    <row r="3315" spans="1:3">
      <c r="A3315" s="99" t="s">
        <v>3393</v>
      </c>
      <c r="B3315" s="2">
        <f t="shared" si="102"/>
        <v>42309</v>
      </c>
      <c r="C3315" s="1">
        <f t="shared" si="103"/>
        <v>43.28</v>
      </c>
    </row>
    <row r="3316" spans="1:3">
      <c r="A3316" s="99" t="s">
        <v>3394</v>
      </c>
      <c r="B3316" s="2">
        <f t="shared" si="102"/>
        <v>42309</v>
      </c>
      <c r="C3316" s="1">
        <f t="shared" si="103"/>
        <v>42.72</v>
      </c>
    </row>
    <row r="3317" spans="1:3">
      <c r="A3317" s="99" t="s">
        <v>3395</v>
      </c>
      <c r="B3317" s="2">
        <f t="shared" si="102"/>
        <v>42309</v>
      </c>
      <c r="C3317" s="1">
        <f t="shared" si="103"/>
        <v>42.13</v>
      </c>
    </row>
    <row r="3318" spans="1:3">
      <c r="A3318" s="99" t="s">
        <v>3396</v>
      </c>
      <c r="B3318" s="2">
        <f t="shared" si="102"/>
        <v>42309</v>
      </c>
      <c r="C3318" s="1">
        <f t="shared" si="103"/>
        <v>42.26</v>
      </c>
    </row>
    <row r="3319" spans="1:3">
      <c r="A3319" s="99" t="s">
        <v>3397</v>
      </c>
      <c r="B3319" s="2">
        <f t="shared" si="102"/>
        <v>42309</v>
      </c>
      <c r="C3319" s="1">
        <f t="shared" si="103"/>
        <v>41.53</v>
      </c>
    </row>
    <row r="3320" spans="1:3">
      <c r="A3320" s="99" t="s">
        <v>3398</v>
      </c>
      <c r="B3320" s="2">
        <f t="shared" si="102"/>
        <v>42309</v>
      </c>
      <c r="C3320" s="1">
        <f t="shared" si="103"/>
        <v>40.21</v>
      </c>
    </row>
    <row r="3321" spans="1:3">
      <c r="A3321" s="99" t="s">
        <v>3399</v>
      </c>
      <c r="B3321" s="2">
        <f t="shared" si="102"/>
        <v>42309</v>
      </c>
      <c r="C3321" s="1">
        <f t="shared" si="103"/>
        <v>39.21</v>
      </c>
    </row>
    <row r="3322" spans="1:3">
      <c r="A3322" s="99" t="s">
        <v>3400</v>
      </c>
      <c r="B3322" s="2">
        <f t="shared" si="102"/>
        <v>42309</v>
      </c>
      <c r="C3322" s="1">
        <f t="shared" si="103"/>
        <v>38.18</v>
      </c>
    </row>
    <row r="3323" spans="1:3">
      <c r="A3323" s="99" t="s">
        <v>3401</v>
      </c>
      <c r="B3323" s="2">
        <f t="shared" si="102"/>
        <v>42309</v>
      </c>
      <c r="C3323" s="1">
        <f t="shared" si="103"/>
        <v>38.29</v>
      </c>
    </row>
    <row r="3324" spans="1:3">
      <c r="A3324" s="99" t="s">
        <v>3402</v>
      </c>
      <c r="B3324" s="2">
        <f t="shared" si="102"/>
        <v>42309</v>
      </c>
      <c r="C3324" s="1">
        <f t="shared" si="103"/>
        <v>38.04</v>
      </c>
    </row>
    <row r="3325" spans="1:3">
      <c r="A3325" s="99" t="s">
        <v>3403</v>
      </c>
      <c r="B3325" s="2">
        <f t="shared" si="102"/>
        <v>42309</v>
      </c>
      <c r="C3325" s="1">
        <f t="shared" si="103"/>
        <v>38.520000000000003</v>
      </c>
    </row>
    <row r="3326" spans="1:3">
      <c r="A3326" s="99" t="s">
        <v>3404</v>
      </c>
      <c r="B3326" s="2">
        <f t="shared" si="102"/>
        <v>42309</v>
      </c>
      <c r="C3326" s="1">
        <f t="shared" si="103"/>
        <v>38.369999999999997</v>
      </c>
    </row>
    <row r="3327" spans="1:3">
      <c r="A3327" s="99" t="s">
        <v>3405</v>
      </c>
      <c r="B3327" s="2">
        <f t="shared" si="102"/>
        <v>42309</v>
      </c>
      <c r="C3327" s="1">
        <f t="shared" si="103"/>
        <v>38.35</v>
      </c>
    </row>
    <row r="3328" spans="1:3">
      <c r="A3328" s="99" t="s">
        <v>3406</v>
      </c>
      <c r="B3328" s="2">
        <f t="shared" si="102"/>
        <v>42309</v>
      </c>
      <c r="C3328" s="1">
        <f t="shared" si="103"/>
        <v>39.590000000000003</v>
      </c>
    </row>
    <row r="3329" spans="1:3">
      <c r="A3329" s="99" t="s">
        <v>3407</v>
      </c>
      <c r="B3329" s="2">
        <f t="shared" si="102"/>
        <v>42309</v>
      </c>
      <c r="C3329" s="1">
        <f t="shared" si="103"/>
        <v>39.81</v>
      </c>
    </row>
    <row r="3330" spans="1:3">
      <c r="A3330" s="99" t="s">
        <v>3408</v>
      </c>
      <c r="B3330" s="2">
        <f t="shared" ref="B3330:B3393" si="104">DATE(MID(A3330,19,4),MID(A3330,24,2),"1")</f>
        <v>42309</v>
      </c>
      <c r="C3330" s="1">
        <f t="shared" si="103"/>
        <v>39.65</v>
      </c>
    </row>
    <row r="3331" spans="1:3">
      <c r="A3331" s="99" t="s">
        <v>3409</v>
      </c>
      <c r="B3331" s="2">
        <f t="shared" si="104"/>
        <v>42309</v>
      </c>
      <c r="C3331" s="1">
        <f t="shared" ref="C3331:C3394" si="105">IF(LEN(A3331)=43,_xlfn.NUMBERVALUE(MID(A3331,36,5)),_xlfn.NUMBERVALUE(MID(A3331,36,6)))</f>
        <v>39.08</v>
      </c>
    </row>
    <row r="3332" spans="1:3">
      <c r="A3332" s="99" t="s">
        <v>3410</v>
      </c>
      <c r="B3332" s="2">
        <f t="shared" si="104"/>
        <v>42309</v>
      </c>
      <c r="C3332" s="1">
        <f t="shared" si="105"/>
        <v>38.93</v>
      </c>
    </row>
    <row r="3333" spans="1:3">
      <c r="A3333" s="99" t="s">
        <v>3411</v>
      </c>
      <c r="B3333" s="2">
        <f t="shared" si="104"/>
        <v>42339</v>
      </c>
      <c r="C3333" s="1">
        <f t="shared" si="105"/>
        <v>39.25</v>
      </c>
    </row>
    <row r="3334" spans="1:3">
      <c r="A3334" s="99" t="s">
        <v>3412</v>
      </c>
      <c r="B3334" s="2">
        <f t="shared" si="104"/>
        <v>42339</v>
      </c>
      <c r="C3334" s="1">
        <f t="shared" si="105"/>
        <v>38.4</v>
      </c>
    </row>
    <row r="3335" spans="1:3">
      <c r="A3335" s="99" t="s">
        <v>3413</v>
      </c>
      <c r="B3335" s="2">
        <f t="shared" si="104"/>
        <v>42339</v>
      </c>
      <c r="C3335" s="1">
        <f t="shared" si="105"/>
        <v>37.840000000000003</v>
      </c>
    </row>
    <row r="3336" spans="1:3">
      <c r="A3336" s="99" t="s">
        <v>3414</v>
      </c>
      <c r="B3336" s="2">
        <f t="shared" si="104"/>
        <v>42339</v>
      </c>
      <c r="C3336" s="1">
        <f t="shared" si="105"/>
        <v>38.03</v>
      </c>
    </row>
    <row r="3337" spans="1:3">
      <c r="A3337" s="99" t="s">
        <v>3415</v>
      </c>
      <c r="B3337" s="2">
        <f t="shared" si="104"/>
        <v>42339</v>
      </c>
      <c r="C3337" s="1">
        <f t="shared" si="105"/>
        <v>36.4</v>
      </c>
    </row>
    <row r="3338" spans="1:3">
      <c r="A3338" s="99" t="s">
        <v>3416</v>
      </c>
      <c r="B3338" s="2">
        <f t="shared" si="104"/>
        <v>42339</v>
      </c>
      <c r="C3338" s="1">
        <f t="shared" si="105"/>
        <v>35.25</v>
      </c>
    </row>
    <row r="3339" spans="1:3">
      <c r="A3339" s="99" t="s">
        <v>3417</v>
      </c>
      <c r="B3339" s="2">
        <f t="shared" si="104"/>
        <v>42339</v>
      </c>
      <c r="C3339" s="1">
        <f t="shared" si="105"/>
        <v>34.74</v>
      </c>
    </row>
    <row r="3340" spans="1:3">
      <c r="A3340" s="99" t="s">
        <v>3418</v>
      </c>
      <c r="B3340" s="2">
        <f t="shared" si="104"/>
        <v>42339</v>
      </c>
      <c r="C3340" s="1">
        <f t="shared" si="105"/>
        <v>34.64</v>
      </c>
    </row>
    <row r="3341" spans="1:3">
      <c r="A3341" s="99" t="s">
        <v>3419</v>
      </c>
      <c r="B3341" s="2">
        <f t="shared" si="104"/>
        <v>42339</v>
      </c>
      <c r="C3341" s="1">
        <f t="shared" si="105"/>
        <v>33.71</v>
      </c>
    </row>
    <row r="3342" spans="1:3">
      <c r="A3342" s="99" t="s">
        <v>3420</v>
      </c>
      <c r="B3342" s="2">
        <f t="shared" si="104"/>
        <v>42339</v>
      </c>
      <c r="C3342" s="1">
        <f t="shared" si="105"/>
        <v>32.549999999999997</v>
      </c>
    </row>
    <row r="3343" spans="1:3">
      <c r="A3343" s="99" t="s">
        <v>3421</v>
      </c>
      <c r="B3343" s="2">
        <f t="shared" si="104"/>
        <v>42339</v>
      </c>
      <c r="C3343" s="1">
        <f t="shared" si="105"/>
        <v>32.56</v>
      </c>
    </row>
    <row r="3344" spans="1:3">
      <c r="A3344" s="99" t="s">
        <v>3422</v>
      </c>
      <c r="B3344" s="2">
        <f t="shared" si="104"/>
        <v>42339</v>
      </c>
      <c r="C3344" s="1">
        <f t="shared" si="105"/>
        <v>32.28</v>
      </c>
    </row>
    <row r="3345" spans="1:3">
      <c r="A3345" s="99" t="s">
        <v>3423</v>
      </c>
      <c r="B3345" s="2">
        <f t="shared" si="104"/>
        <v>42339</v>
      </c>
      <c r="C3345" s="1">
        <f t="shared" si="105"/>
        <v>31.49</v>
      </c>
    </row>
    <row r="3346" spans="1:3">
      <c r="A3346" s="99" t="s">
        <v>3424</v>
      </c>
      <c r="B3346" s="2">
        <f t="shared" si="104"/>
        <v>42339</v>
      </c>
      <c r="C3346" s="1">
        <f t="shared" si="105"/>
        <v>31.63</v>
      </c>
    </row>
    <row r="3347" spans="1:3">
      <c r="A3347" s="99" t="s">
        <v>3425</v>
      </c>
      <c r="B3347" s="2">
        <f t="shared" si="104"/>
        <v>42339</v>
      </c>
      <c r="C3347" s="1">
        <f t="shared" si="105"/>
        <v>30.74</v>
      </c>
    </row>
    <row r="3348" spans="1:3">
      <c r="A3348" s="99" t="s">
        <v>3426</v>
      </c>
      <c r="B3348" s="2">
        <f t="shared" si="104"/>
        <v>42339</v>
      </c>
      <c r="C3348" s="1">
        <f t="shared" si="105"/>
        <v>31.15</v>
      </c>
    </row>
    <row r="3349" spans="1:3">
      <c r="A3349" s="99" t="s">
        <v>3427</v>
      </c>
      <c r="B3349" s="2">
        <f t="shared" si="104"/>
        <v>42339</v>
      </c>
      <c r="C3349" s="1">
        <f t="shared" si="105"/>
        <v>31.25</v>
      </c>
    </row>
    <row r="3350" spans="1:3">
      <c r="A3350" s="99" t="s">
        <v>3428</v>
      </c>
      <c r="B3350" s="2">
        <f t="shared" si="104"/>
        <v>42339</v>
      </c>
      <c r="C3350" s="1">
        <f t="shared" si="105"/>
        <v>32.17</v>
      </c>
    </row>
    <row r="3351" spans="1:3">
      <c r="A3351" s="99" t="s">
        <v>3429</v>
      </c>
      <c r="B3351" s="2">
        <f t="shared" si="104"/>
        <v>42339</v>
      </c>
      <c r="C3351" s="1">
        <f t="shared" si="105"/>
        <v>31.71</v>
      </c>
    </row>
    <row r="3352" spans="1:3">
      <c r="A3352" s="99" t="s">
        <v>3430</v>
      </c>
      <c r="B3352" s="2">
        <f t="shared" si="104"/>
        <v>42339</v>
      </c>
      <c r="C3352" s="1">
        <f t="shared" si="105"/>
        <v>31.55</v>
      </c>
    </row>
    <row r="3353" spans="1:3">
      <c r="A3353" s="99" t="s">
        <v>3431</v>
      </c>
      <c r="B3353" s="2">
        <f t="shared" si="104"/>
        <v>42339</v>
      </c>
      <c r="C3353" s="1">
        <f t="shared" si="105"/>
        <v>31.42</v>
      </c>
    </row>
    <row r="3354" spans="1:3">
      <c r="A3354" s="99" t="s">
        <v>3432</v>
      </c>
      <c r="B3354" s="2">
        <f t="shared" si="104"/>
        <v>42339</v>
      </c>
      <c r="C3354" s="1">
        <f t="shared" si="105"/>
        <v>31.27</v>
      </c>
    </row>
    <row r="3355" spans="1:3">
      <c r="A3355" s="99" t="s">
        <v>3433</v>
      </c>
      <c r="B3355" s="2">
        <f t="shared" si="104"/>
        <v>42370</v>
      </c>
      <c r="C3355" s="1">
        <f t="shared" si="105"/>
        <v>31.79</v>
      </c>
    </row>
    <row r="3356" spans="1:3">
      <c r="A3356" s="99" t="s">
        <v>3434</v>
      </c>
      <c r="B3356" s="2">
        <f t="shared" si="104"/>
        <v>42370</v>
      </c>
      <c r="C3356" s="1">
        <f t="shared" si="105"/>
        <v>31.21</v>
      </c>
    </row>
    <row r="3357" spans="1:3">
      <c r="A3357" s="99" t="s">
        <v>3435</v>
      </c>
      <c r="B3357" s="2">
        <f t="shared" si="104"/>
        <v>42370</v>
      </c>
      <c r="C3357" s="1">
        <f t="shared" si="105"/>
        <v>29.71</v>
      </c>
    </row>
    <row r="3358" spans="1:3">
      <c r="A3358" s="99" t="s">
        <v>3436</v>
      </c>
      <c r="B3358" s="2">
        <f t="shared" si="104"/>
        <v>42370</v>
      </c>
      <c r="C3358" s="1">
        <f t="shared" si="105"/>
        <v>27.85</v>
      </c>
    </row>
    <row r="3359" spans="1:3">
      <c r="A3359" s="99" t="s">
        <v>3437</v>
      </c>
      <c r="B3359" s="2">
        <f t="shared" si="104"/>
        <v>42370</v>
      </c>
      <c r="C3359" s="1">
        <f t="shared" si="105"/>
        <v>28.47</v>
      </c>
    </row>
    <row r="3360" spans="1:3">
      <c r="A3360" s="99" t="s">
        <v>3438</v>
      </c>
      <c r="B3360" s="2">
        <f t="shared" si="104"/>
        <v>42370</v>
      </c>
      <c r="C3360" s="1">
        <f t="shared" si="105"/>
        <v>27.07</v>
      </c>
    </row>
    <row r="3361" spans="1:3">
      <c r="A3361" s="99" t="s">
        <v>3439</v>
      </c>
      <c r="B3361" s="2">
        <f t="shared" si="104"/>
        <v>42370</v>
      </c>
      <c r="C3361" s="1">
        <f t="shared" si="105"/>
        <v>25.76</v>
      </c>
    </row>
    <row r="3362" spans="1:3">
      <c r="A3362" s="99" t="s">
        <v>3440</v>
      </c>
      <c r="B3362" s="2">
        <f t="shared" si="104"/>
        <v>42370</v>
      </c>
      <c r="C3362" s="1">
        <f t="shared" si="105"/>
        <v>25.69</v>
      </c>
    </row>
    <row r="3363" spans="1:3">
      <c r="A3363" s="99" t="s">
        <v>3441</v>
      </c>
      <c r="B3363" s="2">
        <f t="shared" si="104"/>
        <v>42370</v>
      </c>
      <c r="C3363" s="1">
        <f t="shared" si="105"/>
        <v>25</v>
      </c>
    </row>
    <row r="3364" spans="1:3">
      <c r="A3364" s="99" t="s">
        <v>3442</v>
      </c>
      <c r="B3364" s="2">
        <f t="shared" si="104"/>
        <v>42370</v>
      </c>
      <c r="C3364" s="1">
        <f t="shared" si="105"/>
        <v>24.74</v>
      </c>
    </row>
    <row r="3365" spans="1:3">
      <c r="A3365" s="99" t="s">
        <v>3443</v>
      </c>
      <c r="B3365" s="2">
        <f t="shared" si="104"/>
        <v>42370</v>
      </c>
      <c r="C3365" s="1">
        <f t="shared" si="105"/>
        <v>23.58</v>
      </c>
    </row>
    <row r="3366" spans="1:3">
      <c r="A3366" s="99" t="s">
        <v>3444</v>
      </c>
      <c r="B3366" s="2">
        <f t="shared" si="104"/>
        <v>42370</v>
      </c>
      <c r="C3366" s="1">
        <f t="shared" si="105"/>
        <v>23.85</v>
      </c>
    </row>
    <row r="3367" spans="1:3">
      <c r="A3367" s="99" t="s">
        <v>3445</v>
      </c>
      <c r="B3367" s="2">
        <f t="shared" si="104"/>
        <v>42370</v>
      </c>
      <c r="C3367" s="1">
        <f t="shared" si="105"/>
        <v>22.48</v>
      </c>
    </row>
    <row r="3368" spans="1:3">
      <c r="A3368" s="99" t="s">
        <v>3446</v>
      </c>
      <c r="B3368" s="2">
        <f t="shared" si="104"/>
        <v>42370</v>
      </c>
      <c r="C3368" s="1">
        <f t="shared" si="105"/>
        <v>22.89</v>
      </c>
    </row>
    <row r="3369" spans="1:3">
      <c r="A3369" s="99" t="s">
        <v>3447</v>
      </c>
      <c r="B3369" s="2">
        <f t="shared" si="104"/>
        <v>42370</v>
      </c>
      <c r="C3369" s="1">
        <f t="shared" si="105"/>
        <v>25.5</v>
      </c>
    </row>
    <row r="3370" spans="1:3">
      <c r="A3370" s="99" t="s">
        <v>3448</v>
      </c>
      <c r="B3370" s="2">
        <f t="shared" si="104"/>
        <v>42370</v>
      </c>
      <c r="C3370" s="1">
        <f t="shared" si="105"/>
        <v>25.58</v>
      </c>
    </row>
    <row r="3371" spans="1:3">
      <c r="A3371" s="99" t="s">
        <v>3449</v>
      </c>
      <c r="B3371" s="2">
        <f t="shared" si="104"/>
        <v>42370</v>
      </c>
      <c r="C3371" s="1">
        <f t="shared" si="105"/>
        <v>25.11</v>
      </c>
    </row>
    <row r="3372" spans="1:3">
      <c r="A3372" s="99" t="s">
        <v>3450</v>
      </c>
      <c r="B3372" s="2">
        <f t="shared" si="104"/>
        <v>42370</v>
      </c>
      <c r="C3372" s="1">
        <f t="shared" si="105"/>
        <v>26.4</v>
      </c>
    </row>
    <row r="3373" spans="1:3">
      <c r="A3373" s="99" t="s">
        <v>3451</v>
      </c>
      <c r="B3373" s="2">
        <f t="shared" si="104"/>
        <v>42370</v>
      </c>
      <c r="C3373" s="1">
        <f t="shared" si="105"/>
        <v>28.28</v>
      </c>
    </row>
    <row r="3374" spans="1:3">
      <c r="A3374" s="99" t="s">
        <v>3452</v>
      </c>
      <c r="B3374" s="2">
        <f t="shared" si="104"/>
        <v>42370</v>
      </c>
      <c r="C3374" s="1">
        <f t="shared" si="105"/>
        <v>29.11</v>
      </c>
    </row>
    <row r="3375" spans="1:3">
      <c r="A3375" s="99" t="s">
        <v>3453</v>
      </c>
      <c r="B3375" s="2">
        <f t="shared" si="104"/>
        <v>42401</v>
      </c>
      <c r="C3375" s="1">
        <f t="shared" si="105"/>
        <v>29.73</v>
      </c>
    </row>
    <row r="3376" spans="1:3">
      <c r="A3376" s="99" t="s">
        <v>3454</v>
      </c>
      <c r="B3376" s="2">
        <f t="shared" si="104"/>
        <v>42401</v>
      </c>
      <c r="C3376" s="1">
        <f t="shared" si="105"/>
        <v>28.4</v>
      </c>
    </row>
    <row r="3377" spans="1:3">
      <c r="A3377" s="99" t="s">
        <v>3455</v>
      </c>
      <c r="B3377" s="2">
        <f t="shared" si="104"/>
        <v>42401</v>
      </c>
      <c r="C3377" s="1">
        <f t="shared" si="105"/>
        <v>28.65</v>
      </c>
    </row>
    <row r="3378" spans="1:3">
      <c r="A3378" s="99" t="s">
        <v>3456</v>
      </c>
      <c r="B3378" s="2">
        <f t="shared" si="104"/>
        <v>42401</v>
      </c>
      <c r="C3378" s="1">
        <f t="shared" si="105"/>
        <v>29.93</v>
      </c>
    </row>
    <row r="3379" spans="1:3">
      <c r="A3379" s="99" t="s">
        <v>3457</v>
      </c>
      <c r="B3379" s="2">
        <f t="shared" si="104"/>
        <v>42401</v>
      </c>
      <c r="C3379" s="1">
        <f t="shared" si="105"/>
        <v>29.3</v>
      </c>
    </row>
    <row r="3380" spans="1:3">
      <c r="A3380" s="99" t="s">
        <v>3458</v>
      </c>
      <c r="B3380" s="2">
        <f t="shared" si="104"/>
        <v>42401</v>
      </c>
      <c r="C3380" s="1">
        <f t="shared" si="105"/>
        <v>29</v>
      </c>
    </row>
    <row r="3381" spans="1:3">
      <c r="A3381" s="99" t="s">
        <v>3459</v>
      </c>
      <c r="B3381" s="2">
        <f t="shared" si="104"/>
        <v>42401</v>
      </c>
      <c r="C3381" s="1">
        <f t="shared" si="105"/>
        <v>28.33</v>
      </c>
    </row>
    <row r="3382" spans="1:3">
      <c r="A3382" s="99" t="s">
        <v>3460</v>
      </c>
      <c r="B3382" s="2">
        <f t="shared" si="104"/>
        <v>42401</v>
      </c>
      <c r="C3382" s="1">
        <f t="shared" si="105"/>
        <v>25.93</v>
      </c>
    </row>
    <row r="3383" spans="1:3">
      <c r="A3383" s="99" t="s">
        <v>3461</v>
      </c>
      <c r="B3383" s="2">
        <f t="shared" si="104"/>
        <v>42401</v>
      </c>
      <c r="C3383" s="1">
        <f t="shared" si="105"/>
        <v>25.21</v>
      </c>
    </row>
    <row r="3384" spans="1:3">
      <c r="A3384" s="99" t="s">
        <v>3462</v>
      </c>
      <c r="B3384" s="2">
        <f t="shared" si="104"/>
        <v>42401</v>
      </c>
      <c r="C3384" s="1">
        <f t="shared" si="105"/>
        <v>26.74</v>
      </c>
    </row>
    <row r="3385" spans="1:3">
      <c r="A3385" s="99" t="s">
        <v>3463</v>
      </c>
      <c r="B3385" s="2">
        <f t="shared" si="104"/>
        <v>42401</v>
      </c>
      <c r="C3385" s="1">
        <f t="shared" si="105"/>
        <v>28.44</v>
      </c>
    </row>
    <row r="3386" spans="1:3">
      <c r="A3386" s="99" t="s">
        <v>3464</v>
      </c>
      <c r="B3386" s="2">
        <f t="shared" si="104"/>
        <v>42401</v>
      </c>
      <c r="C3386" s="1">
        <f t="shared" si="105"/>
        <v>29.35</v>
      </c>
    </row>
    <row r="3387" spans="1:3">
      <c r="A3387" s="99" t="s">
        <v>3465</v>
      </c>
      <c r="B3387" s="2">
        <f t="shared" si="104"/>
        <v>42401</v>
      </c>
      <c r="C3387" s="1">
        <f t="shared" si="105"/>
        <v>28.18</v>
      </c>
    </row>
    <row r="3388" spans="1:3">
      <c r="A3388" s="99" t="s">
        <v>3466</v>
      </c>
      <c r="B3388" s="2">
        <f t="shared" si="104"/>
        <v>42401</v>
      </c>
      <c r="C3388" s="1">
        <f t="shared" si="105"/>
        <v>29.96</v>
      </c>
    </row>
    <row r="3389" spans="1:3">
      <c r="A3389" s="99" t="s">
        <v>3467</v>
      </c>
      <c r="B3389" s="2">
        <f t="shared" si="104"/>
        <v>42401</v>
      </c>
      <c r="C3389" s="1">
        <f t="shared" si="105"/>
        <v>29.17</v>
      </c>
    </row>
    <row r="3390" spans="1:3">
      <c r="A3390" s="99" t="s">
        <v>3468</v>
      </c>
      <c r="B3390" s="2">
        <f t="shared" si="104"/>
        <v>42401</v>
      </c>
      <c r="C3390" s="1">
        <f t="shared" si="105"/>
        <v>29.48</v>
      </c>
    </row>
    <row r="3391" spans="1:3">
      <c r="A3391" s="99" t="s">
        <v>3469</v>
      </c>
      <c r="B3391" s="2">
        <f t="shared" si="104"/>
        <v>42401</v>
      </c>
      <c r="C3391" s="1">
        <f t="shared" si="105"/>
        <v>28.94</v>
      </c>
    </row>
    <row r="3392" spans="1:3">
      <c r="A3392" s="99" t="s">
        <v>3470</v>
      </c>
      <c r="B3392" s="2">
        <f t="shared" si="104"/>
        <v>42401</v>
      </c>
      <c r="C3392" s="1">
        <f t="shared" si="105"/>
        <v>28.3</v>
      </c>
    </row>
    <row r="3393" spans="1:3">
      <c r="A3393" s="99" t="s">
        <v>3471</v>
      </c>
      <c r="B3393" s="2">
        <f t="shared" si="104"/>
        <v>42401</v>
      </c>
      <c r="C3393" s="1">
        <f t="shared" si="105"/>
        <v>29.19</v>
      </c>
    </row>
    <row r="3394" spans="1:3">
      <c r="A3394" s="99" t="s">
        <v>3472</v>
      </c>
      <c r="B3394" s="2">
        <f t="shared" ref="B3394:B3457" si="106">DATE(MID(A3394,19,4),MID(A3394,24,2),"1")</f>
        <v>42401</v>
      </c>
      <c r="C3394" s="1">
        <f t="shared" si="105"/>
        <v>30.74</v>
      </c>
    </row>
    <row r="3395" spans="1:3">
      <c r="A3395" s="99" t="s">
        <v>3473</v>
      </c>
      <c r="B3395" s="2">
        <f t="shared" si="106"/>
        <v>42401</v>
      </c>
      <c r="C3395" s="1">
        <f t="shared" ref="C3395:C3458" si="107">IF(LEN(A3395)=43,_xlfn.NUMBERVALUE(MID(A3395,36,5)),_xlfn.NUMBERVALUE(MID(A3395,36,6)))</f>
        <v>30.13</v>
      </c>
    </row>
    <row r="3396" spans="1:3">
      <c r="A3396" s="99" t="s">
        <v>3474</v>
      </c>
      <c r="B3396" s="2">
        <f t="shared" si="106"/>
        <v>42430</v>
      </c>
      <c r="C3396" s="1">
        <f t="shared" si="107"/>
        <v>31.65</v>
      </c>
    </row>
    <row r="3397" spans="1:3">
      <c r="A3397" s="99" t="s">
        <v>3475</v>
      </c>
      <c r="B3397" s="2">
        <f t="shared" si="106"/>
        <v>42430</v>
      </c>
      <c r="C3397" s="1">
        <f t="shared" si="107"/>
        <v>31.72</v>
      </c>
    </row>
    <row r="3398" spans="1:3">
      <c r="A3398" s="99" t="s">
        <v>3476</v>
      </c>
      <c r="B3398" s="2">
        <f t="shared" si="106"/>
        <v>42430</v>
      </c>
      <c r="C3398" s="1">
        <f t="shared" si="107"/>
        <v>31.68</v>
      </c>
    </row>
    <row r="3399" spans="1:3">
      <c r="A3399" s="99" t="s">
        <v>3477</v>
      </c>
      <c r="B3399" s="2">
        <f t="shared" si="106"/>
        <v>42430</v>
      </c>
      <c r="C3399" s="1">
        <f t="shared" si="107"/>
        <v>32.42</v>
      </c>
    </row>
    <row r="3400" spans="1:3">
      <c r="A3400" s="99" t="s">
        <v>3478</v>
      </c>
      <c r="B3400" s="2">
        <f t="shared" si="106"/>
        <v>42430</v>
      </c>
      <c r="C3400" s="1">
        <f t="shared" si="107"/>
        <v>34.43</v>
      </c>
    </row>
    <row r="3401" spans="1:3">
      <c r="A3401" s="99" t="s">
        <v>3479</v>
      </c>
      <c r="B3401" s="2">
        <f t="shared" si="106"/>
        <v>42430</v>
      </c>
      <c r="C3401" s="1">
        <f t="shared" si="107"/>
        <v>35.07</v>
      </c>
    </row>
    <row r="3402" spans="1:3">
      <c r="A3402" s="99" t="s">
        <v>3480</v>
      </c>
      <c r="B3402" s="2">
        <f t="shared" si="106"/>
        <v>42430</v>
      </c>
      <c r="C3402" s="1">
        <f t="shared" si="107"/>
        <v>35.049999999999997</v>
      </c>
    </row>
    <row r="3403" spans="1:3">
      <c r="A3403" s="99" t="s">
        <v>3481</v>
      </c>
      <c r="B3403" s="2">
        <f t="shared" si="106"/>
        <v>42430</v>
      </c>
      <c r="C3403" s="1">
        <f t="shared" si="107"/>
        <v>35.229999999999997</v>
      </c>
    </row>
    <row r="3404" spans="1:3">
      <c r="A3404" s="99" t="s">
        <v>3482</v>
      </c>
      <c r="B3404" s="2">
        <f t="shared" si="106"/>
        <v>42430</v>
      </c>
      <c r="C3404" s="1">
        <f t="shared" si="107"/>
        <v>35.619999999999997</v>
      </c>
    </row>
    <row r="3405" spans="1:3">
      <c r="A3405" s="99" t="s">
        <v>3483</v>
      </c>
      <c r="B3405" s="2">
        <f t="shared" si="106"/>
        <v>42430</v>
      </c>
      <c r="C3405" s="1">
        <f t="shared" si="107"/>
        <v>34.74</v>
      </c>
    </row>
    <row r="3406" spans="1:3">
      <c r="A3406" s="99" t="s">
        <v>3484</v>
      </c>
      <c r="B3406" s="2">
        <f t="shared" si="106"/>
        <v>42430</v>
      </c>
      <c r="C3406" s="1">
        <f t="shared" si="107"/>
        <v>33.69</v>
      </c>
    </row>
    <row r="3407" spans="1:3">
      <c r="A3407" s="99" t="s">
        <v>3485</v>
      </c>
      <c r="B3407" s="2">
        <f t="shared" si="106"/>
        <v>42430</v>
      </c>
      <c r="C3407" s="1">
        <f t="shared" si="107"/>
        <v>34.5</v>
      </c>
    </row>
    <row r="3408" spans="1:3">
      <c r="A3408" s="99" t="s">
        <v>3486</v>
      </c>
      <c r="B3408" s="2">
        <f t="shared" si="106"/>
        <v>42430</v>
      </c>
      <c r="C3408" s="1">
        <f t="shared" si="107"/>
        <v>36.36</v>
      </c>
    </row>
    <row r="3409" spans="1:3">
      <c r="A3409" s="99" t="s">
        <v>3487</v>
      </c>
      <c r="B3409" s="2">
        <f t="shared" si="106"/>
        <v>42430</v>
      </c>
      <c r="C3409" s="1">
        <f t="shared" si="107"/>
        <v>36.590000000000003</v>
      </c>
    </row>
    <row r="3410" spans="1:3">
      <c r="A3410" s="99" t="s">
        <v>3488</v>
      </c>
      <c r="B3410" s="2">
        <f t="shared" si="106"/>
        <v>42430</v>
      </c>
      <c r="C3410" s="1">
        <f t="shared" si="107"/>
        <v>36.270000000000003</v>
      </c>
    </row>
    <row r="3411" spans="1:3">
      <c r="A3411" s="99" t="s">
        <v>3489</v>
      </c>
      <c r="B3411" s="2">
        <f t="shared" si="106"/>
        <v>42430</v>
      </c>
      <c r="C3411" s="1">
        <f t="shared" si="107"/>
        <v>36.67</v>
      </c>
    </row>
    <row r="3412" spans="1:3">
      <c r="A3412" s="99" t="s">
        <v>3490</v>
      </c>
      <c r="B3412" s="2">
        <f t="shared" si="106"/>
        <v>42430</v>
      </c>
      <c r="C3412" s="1">
        <f t="shared" si="107"/>
        <v>36.19</v>
      </c>
    </row>
    <row r="3413" spans="1:3">
      <c r="A3413" s="99" t="s">
        <v>3491</v>
      </c>
      <c r="B3413" s="2">
        <f t="shared" si="106"/>
        <v>42430</v>
      </c>
      <c r="C3413" s="1">
        <f t="shared" si="107"/>
        <v>34.96</v>
      </c>
    </row>
    <row r="3414" spans="1:3">
      <c r="A3414" s="99" t="s">
        <v>3492</v>
      </c>
      <c r="B3414" s="2">
        <f t="shared" si="106"/>
        <v>42430</v>
      </c>
      <c r="C3414" s="1">
        <f t="shared" si="107"/>
        <v>34.96</v>
      </c>
    </row>
    <row r="3415" spans="1:3">
      <c r="A3415" s="99" t="s">
        <v>3493</v>
      </c>
      <c r="B3415" s="2">
        <f t="shared" si="106"/>
        <v>42430</v>
      </c>
      <c r="C3415" s="1">
        <f t="shared" si="107"/>
        <v>35.479999999999997</v>
      </c>
    </row>
    <row r="3416" spans="1:3">
      <c r="A3416" s="99" t="s">
        <v>3494</v>
      </c>
      <c r="B3416" s="2">
        <f t="shared" si="106"/>
        <v>42430</v>
      </c>
      <c r="C3416" s="1">
        <f t="shared" si="107"/>
        <v>34.5</v>
      </c>
    </row>
    <row r="3417" spans="1:3">
      <c r="A3417" s="99" t="s">
        <v>3495</v>
      </c>
      <c r="B3417" s="2">
        <f t="shared" si="106"/>
        <v>42430</v>
      </c>
      <c r="C3417" s="1">
        <f t="shared" si="107"/>
        <v>34.909999999999997</v>
      </c>
    </row>
    <row r="3418" spans="1:3">
      <c r="A3418" s="99" t="s">
        <v>3496</v>
      </c>
      <c r="B3418" s="2">
        <f t="shared" si="106"/>
        <v>42430</v>
      </c>
      <c r="C3418" s="1">
        <f t="shared" si="107"/>
        <v>34.33</v>
      </c>
    </row>
    <row r="3419" spans="1:3">
      <c r="A3419" s="99" t="s">
        <v>3497</v>
      </c>
      <c r="B3419" s="2">
        <f t="shared" si="106"/>
        <v>42461</v>
      </c>
      <c r="C3419" s="1">
        <f t="shared" si="107"/>
        <v>34.54</v>
      </c>
    </row>
    <row r="3420" spans="1:3">
      <c r="A3420" s="99" t="s">
        <v>3498</v>
      </c>
      <c r="B3420" s="2">
        <f t="shared" si="106"/>
        <v>42461</v>
      </c>
      <c r="C3420" s="1">
        <f t="shared" si="107"/>
        <v>33.4</v>
      </c>
    </row>
    <row r="3421" spans="1:3">
      <c r="A3421" s="99" t="s">
        <v>3499</v>
      </c>
      <c r="B3421" s="2">
        <f t="shared" si="106"/>
        <v>42461</v>
      </c>
      <c r="C3421" s="1">
        <f t="shared" si="107"/>
        <v>32.71</v>
      </c>
    </row>
    <row r="3422" spans="1:3">
      <c r="A3422" s="99" t="s">
        <v>3500</v>
      </c>
      <c r="B3422" s="2">
        <f t="shared" si="106"/>
        <v>42461</v>
      </c>
      <c r="C3422" s="1">
        <f t="shared" si="107"/>
        <v>33.93</v>
      </c>
    </row>
    <row r="3423" spans="1:3">
      <c r="A3423" s="99" t="s">
        <v>3501</v>
      </c>
      <c r="B3423" s="2">
        <f t="shared" si="106"/>
        <v>42461</v>
      </c>
      <c r="C3423" s="1">
        <f t="shared" si="107"/>
        <v>34.71</v>
      </c>
    </row>
    <row r="3424" spans="1:3">
      <c r="A3424" s="99" t="s">
        <v>3502</v>
      </c>
      <c r="B3424" s="2">
        <f t="shared" si="106"/>
        <v>42461</v>
      </c>
      <c r="C3424" s="1">
        <f t="shared" si="107"/>
        <v>36.01</v>
      </c>
    </row>
    <row r="3425" spans="1:3">
      <c r="A3425" s="99" t="s">
        <v>3503</v>
      </c>
      <c r="B3425" s="2">
        <f t="shared" si="106"/>
        <v>42461</v>
      </c>
      <c r="C3425" s="1">
        <f t="shared" si="107"/>
        <v>37.020000000000003</v>
      </c>
    </row>
    <row r="3426" spans="1:3">
      <c r="A3426" s="99" t="s">
        <v>3504</v>
      </c>
      <c r="B3426" s="2">
        <f t="shared" si="106"/>
        <v>42461</v>
      </c>
      <c r="C3426" s="1">
        <f t="shared" si="107"/>
        <v>38.619999999999997</v>
      </c>
    </row>
    <row r="3427" spans="1:3">
      <c r="A3427" s="99" t="s">
        <v>3505</v>
      </c>
      <c r="B3427" s="2">
        <f t="shared" si="106"/>
        <v>42461</v>
      </c>
      <c r="C3427" s="1">
        <f t="shared" si="107"/>
        <v>38.909999999999997</v>
      </c>
    </row>
    <row r="3428" spans="1:3">
      <c r="A3428" s="99" t="s">
        <v>3506</v>
      </c>
      <c r="B3428" s="2">
        <f t="shared" si="106"/>
        <v>42461</v>
      </c>
      <c r="C3428" s="1">
        <f t="shared" si="107"/>
        <v>38.58</v>
      </c>
    </row>
    <row r="3429" spans="1:3">
      <c r="A3429" s="99" t="s">
        <v>3507</v>
      </c>
      <c r="B3429" s="2">
        <f t="shared" si="106"/>
        <v>42461</v>
      </c>
      <c r="C3429" s="1">
        <f t="shared" si="107"/>
        <v>38.049999999999997</v>
      </c>
    </row>
    <row r="3430" spans="1:3">
      <c r="A3430" s="99" t="s">
        <v>3508</v>
      </c>
      <c r="B3430" s="2">
        <f t="shared" si="106"/>
        <v>42461</v>
      </c>
      <c r="C3430" s="1">
        <f t="shared" si="107"/>
        <v>36.58</v>
      </c>
    </row>
    <row r="3431" spans="1:3">
      <c r="A3431" s="99" t="s">
        <v>3509</v>
      </c>
      <c r="B3431" s="2">
        <f t="shared" si="106"/>
        <v>42461</v>
      </c>
      <c r="C3431" s="1">
        <f t="shared" si="107"/>
        <v>38.270000000000003</v>
      </c>
    </row>
    <row r="3432" spans="1:3">
      <c r="A3432" s="99" t="s">
        <v>3510</v>
      </c>
      <c r="B3432" s="2">
        <f t="shared" si="106"/>
        <v>42461</v>
      </c>
      <c r="C3432" s="1">
        <f t="shared" si="107"/>
        <v>38.46</v>
      </c>
    </row>
    <row r="3433" spans="1:3">
      <c r="A3433" s="99" t="s">
        <v>3511</v>
      </c>
      <c r="B3433" s="2">
        <f t="shared" si="106"/>
        <v>42461</v>
      </c>
      <c r="C3433" s="1">
        <f t="shared" si="107"/>
        <v>40.090000000000003</v>
      </c>
    </row>
    <row r="3434" spans="1:3">
      <c r="A3434" s="99" t="s">
        <v>3512</v>
      </c>
      <c r="B3434" s="2">
        <f t="shared" si="106"/>
        <v>42461</v>
      </c>
      <c r="C3434" s="1">
        <f t="shared" si="107"/>
        <v>39.78</v>
      </c>
    </row>
    <row r="3435" spans="1:3">
      <c r="A3435" s="99" t="s">
        <v>3513</v>
      </c>
      <c r="B3435" s="2">
        <f t="shared" si="106"/>
        <v>42461</v>
      </c>
      <c r="C3435" s="1">
        <f t="shared" si="107"/>
        <v>39.4</v>
      </c>
    </row>
    <row r="3436" spans="1:3">
      <c r="A3436" s="99" t="s">
        <v>3514</v>
      </c>
      <c r="B3436" s="2">
        <f t="shared" si="106"/>
        <v>42461</v>
      </c>
      <c r="C3436" s="1">
        <f t="shared" si="107"/>
        <v>39.880000000000003</v>
      </c>
    </row>
    <row r="3437" spans="1:3">
      <c r="A3437" s="99" t="s">
        <v>3515</v>
      </c>
      <c r="B3437" s="2">
        <f t="shared" si="106"/>
        <v>42461</v>
      </c>
      <c r="C3437" s="1">
        <f t="shared" si="107"/>
        <v>41.38</v>
      </c>
    </row>
    <row r="3438" spans="1:3">
      <c r="A3438" s="99" t="s">
        <v>3516</v>
      </c>
      <c r="B3438" s="2">
        <f t="shared" si="106"/>
        <v>42461</v>
      </c>
      <c r="C3438" s="1">
        <f t="shared" si="107"/>
        <v>42.02</v>
      </c>
    </row>
    <row r="3439" spans="1:3">
      <c r="A3439" s="99" t="s">
        <v>3517</v>
      </c>
      <c r="B3439" s="2">
        <f t="shared" si="106"/>
        <v>42461</v>
      </c>
      <c r="C3439" s="1">
        <f t="shared" si="107"/>
        <v>42.7</v>
      </c>
    </row>
    <row r="3440" spans="1:3">
      <c r="A3440" s="99" t="s">
        <v>3518</v>
      </c>
      <c r="B3440" s="2">
        <f t="shared" si="106"/>
        <v>42491</v>
      </c>
      <c r="C3440" s="1">
        <f t="shared" si="107"/>
        <v>42.48</v>
      </c>
    </row>
    <row r="3441" spans="1:3">
      <c r="A3441" s="99" t="s">
        <v>3519</v>
      </c>
      <c r="B3441" s="2">
        <f t="shared" si="106"/>
        <v>42491</v>
      </c>
      <c r="C3441" s="1">
        <f t="shared" si="107"/>
        <v>41.03</v>
      </c>
    </row>
    <row r="3442" spans="1:3">
      <c r="A3442" s="99" t="s">
        <v>3520</v>
      </c>
      <c r="B3442" s="2">
        <f t="shared" si="106"/>
        <v>42491</v>
      </c>
      <c r="C3442" s="1">
        <f t="shared" si="107"/>
        <v>40.450000000000003</v>
      </c>
    </row>
    <row r="3443" spans="1:3">
      <c r="A3443" s="99" t="s">
        <v>3521</v>
      </c>
      <c r="B3443" s="2">
        <f t="shared" si="106"/>
        <v>42491</v>
      </c>
      <c r="C3443" s="1">
        <f t="shared" si="107"/>
        <v>41.16</v>
      </c>
    </row>
    <row r="3444" spans="1:3">
      <c r="A3444" s="99" t="s">
        <v>3522</v>
      </c>
      <c r="B3444" s="2">
        <f t="shared" si="106"/>
        <v>42491</v>
      </c>
      <c r="C3444" s="1">
        <f t="shared" si="107"/>
        <v>40.57</v>
      </c>
    </row>
    <row r="3445" spans="1:3">
      <c r="A3445" s="99" t="s">
        <v>3523</v>
      </c>
      <c r="B3445" s="2">
        <f t="shared" si="106"/>
        <v>42491</v>
      </c>
      <c r="C3445" s="1">
        <f t="shared" si="107"/>
        <v>40.770000000000003</v>
      </c>
    </row>
    <row r="3446" spans="1:3">
      <c r="A3446" s="99" t="s">
        <v>3524</v>
      </c>
      <c r="B3446" s="2">
        <f t="shared" si="106"/>
        <v>42491</v>
      </c>
      <c r="C3446" s="1">
        <f t="shared" si="107"/>
        <v>40.229999999999997</v>
      </c>
    </row>
    <row r="3447" spans="1:3">
      <c r="A3447" s="99" t="s">
        <v>3525</v>
      </c>
      <c r="B3447" s="2">
        <f t="shared" si="106"/>
        <v>42491</v>
      </c>
      <c r="C3447" s="1">
        <f t="shared" si="107"/>
        <v>41.43</v>
      </c>
    </row>
    <row r="3448" spans="1:3">
      <c r="A3448" s="99" t="s">
        <v>3526</v>
      </c>
      <c r="B3448" s="2">
        <f t="shared" si="106"/>
        <v>42491</v>
      </c>
      <c r="C3448" s="1">
        <f t="shared" si="107"/>
        <v>43.33</v>
      </c>
    </row>
    <row r="3449" spans="1:3">
      <c r="A3449" s="99" t="s">
        <v>3527</v>
      </c>
      <c r="B3449" s="2">
        <f t="shared" si="106"/>
        <v>42491</v>
      </c>
      <c r="C3449" s="1">
        <f t="shared" si="107"/>
        <v>43.3</v>
      </c>
    </row>
    <row r="3450" spans="1:3">
      <c r="A3450" s="99" t="s">
        <v>3528</v>
      </c>
      <c r="B3450" s="2">
        <f t="shared" si="106"/>
        <v>42491</v>
      </c>
      <c r="C3450" s="1">
        <f t="shared" si="107"/>
        <v>44.37</v>
      </c>
    </row>
    <row r="3451" spans="1:3">
      <c r="A3451" s="99" t="s">
        <v>3529</v>
      </c>
      <c r="B3451" s="2">
        <f t="shared" si="106"/>
        <v>42491</v>
      </c>
      <c r="C3451" s="1">
        <f t="shared" si="107"/>
        <v>44.82</v>
      </c>
    </row>
    <row r="3452" spans="1:3">
      <c r="A3452" s="99" t="s">
        <v>3530</v>
      </c>
      <c r="B3452" s="2">
        <f t="shared" si="106"/>
        <v>42491</v>
      </c>
      <c r="C3452" s="1">
        <f t="shared" si="107"/>
        <v>44.88</v>
      </c>
    </row>
    <row r="3453" spans="1:3">
      <c r="A3453" s="99" t="s">
        <v>3531</v>
      </c>
      <c r="B3453" s="2">
        <f t="shared" si="106"/>
        <v>42491</v>
      </c>
      <c r="C3453" s="1">
        <f t="shared" si="107"/>
        <v>43.84</v>
      </c>
    </row>
    <row r="3454" spans="1:3">
      <c r="A3454" s="99" t="s">
        <v>3532</v>
      </c>
      <c r="B3454" s="2">
        <f t="shared" si="106"/>
        <v>42491</v>
      </c>
      <c r="C3454" s="1">
        <f t="shared" si="107"/>
        <v>44.77</v>
      </c>
    </row>
    <row r="3455" spans="1:3">
      <c r="A3455" s="99" t="s">
        <v>3533</v>
      </c>
      <c r="B3455" s="2">
        <f t="shared" si="106"/>
        <v>42491</v>
      </c>
      <c r="C3455" s="1">
        <f t="shared" si="107"/>
        <v>44.07</v>
      </c>
    </row>
    <row r="3456" spans="1:3">
      <c r="A3456" s="99" t="s">
        <v>3534</v>
      </c>
      <c r="B3456" s="2">
        <f t="shared" si="106"/>
        <v>42491</v>
      </c>
      <c r="C3456" s="1">
        <f t="shared" si="107"/>
        <v>44.02</v>
      </c>
    </row>
    <row r="3457" spans="1:3">
      <c r="A3457" s="99" t="s">
        <v>3535</v>
      </c>
      <c r="B3457" s="2">
        <f t="shared" si="106"/>
        <v>42491</v>
      </c>
      <c r="C3457" s="1">
        <f t="shared" si="107"/>
        <v>44.97</v>
      </c>
    </row>
    <row r="3458" spans="1:3">
      <c r="A3458" s="99" t="s">
        <v>3536</v>
      </c>
      <c r="B3458" s="2">
        <f t="shared" ref="B3458:B3521" si="108">DATE(MID(A3458,19,4),MID(A3458,24,2),"1")</f>
        <v>42491</v>
      </c>
      <c r="C3458" s="1">
        <f t="shared" si="107"/>
        <v>45.43</v>
      </c>
    </row>
    <row r="3459" spans="1:3">
      <c r="A3459" s="99" t="s">
        <v>3537</v>
      </c>
      <c r="B3459" s="2">
        <f t="shared" si="108"/>
        <v>42491</v>
      </c>
      <c r="C3459" s="1">
        <f t="shared" ref="C3459:C3522" si="109">IF(LEN(A3459)=43,_xlfn.NUMBERVALUE(MID(A3459,36,5)),_xlfn.NUMBERVALUE(MID(A3459,36,6)))</f>
        <v>44.76</v>
      </c>
    </row>
    <row r="3460" spans="1:3">
      <c r="A3460" s="99" t="s">
        <v>3538</v>
      </c>
      <c r="B3460" s="2">
        <f t="shared" si="108"/>
        <v>42491</v>
      </c>
      <c r="C3460" s="1">
        <f t="shared" si="109"/>
        <v>44.8</v>
      </c>
    </row>
    <row r="3461" spans="1:3">
      <c r="A3461" s="99" t="s">
        <v>3539</v>
      </c>
      <c r="B3461" s="2">
        <f t="shared" si="108"/>
        <v>42491</v>
      </c>
      <c r="C3461" s="1">
        <f t="shared" si="109"/>
        <v>45.15</v>
      </c>
    </row>
    <row r="3462" spans="1:3">
      <c r="A3462" s="99" t="s">
        <v>3540</v>
      </c>
      <c r="B3462" s="2">
        <f t="shared" si="108"/>
        <v>42522</v>
      </c>
      <c r="C3462" s="1">
        <f t="shared" si="109"/>
        <v>45.28</v>
      </c>
    </row>
    <row r="3463" spans="1:3">
      <c r="A3463" s="99" t="s">
        <v>3541</v>
      </c>
      <c r="B3463" s="2">
        <f t="shared" si="108"/>
        <v>42522</v>
      </c>
      <c r="C3463" s="1">
        <f t="shared" si="109"/>
        <v>45.67</v>
      </c>
    </row>
    <row r="3464" spans="1:3">
      <c r="A3464" s="99" t="s">
        <v>3542</v>
      </c>
      <c r="B3464" s="2">
        <f t="shared" si="108"/>
        <v>42522</v>
      </c>
      <c r="C3464" s="1">
        <f t="shared" si="109"/>
        <v>45.82</v>
      </c>
    </row>
    <row r="3465" spans="1:3">
      <c r="A3465" s="99" t="s">
        <v>3543</v>
      </c>
      <c r="B3465" s="2">
        <f t="shared" si="108"/>
        <v>42522</v>
      </c>
      <c r="C3465" s="1">
        <f t="shared" si="109"/>
        <v>46.1</v>
      </c>
    </row>
    <row r="3466" spans="1:3">
      <c r="A3466" s="99" t="s">
        <v>3544</v>
      </c>
      <c r="B3466" s="2">
        <f t="shared" si="108"/>
        <v>42522</v>
      </c>
      <c r="C3466" s="1">
        <f t="shared" si="109"/>
        <v>46.63</v>
      </c>
    </row>
    <row r="3467" spans="1:3">
      <c r="A3467" s="99" t="s">
        <v>3545</v>
      </c>
      <c r="B3467" s="2">
        <f t="shared" si="108"/>
        <v>42522</v>
      </c>
      <c r="C3467" s="1">
        <f t="shared" si="109"/>
        <v>47.76</v>
      </c>
    </row>
    <row r="3468" spans="1:3">
      <c r="A3468" s="99" t="s">
        <v>3546</v>
      </c>
      <c r="B3468" s="2">
        <f t="shared" si="108"/>
        <v>42522</v>
      </c>
      <c r="C3468" s="1">
        <f t="shared" si="109"/>
        <v>48.02</v>
      </c>
    </row>
    <row r="3469" spans="1:3">
      <c r="A3469" s="99" t="s">
        <v>3547</v>
      </c>
      <c r="B3469" s="2">
        <f t="shared" si="108"/>
        <v>42522</v>
      </c>
      <c r="C3469" s="1">
        <f t="shared" si="109"/>
        <v>47.05</v>
      </c>
    </row>
    <row r="3470" spans="1:3">
      <c r="A3470" s="99" t="s">
        <v>3548</v>
      </c>
      <c r="B3470" s="2">
        <f t="shared" si="108"/>
        <v>42522</v>
      </c>
      <c r="C3470" s="1">
        <f t="shared" si="109"/>
        <v>46.25</v>
      </c>
    </row>
    <row r="3471" spans="1:3">
      <c r="A3471" s="99" t="s">
        <v>3549</v>
      </c>
      <c r="B3471" s="2">
        <f t="shared" si="108"/>
        <v>42522</v>
      </c>
      <c r="C3471" s="1">
        <f t="shared" si="109"/>
        <v>45.64</v>
      </c>
    </row>
    <row r="3472" spans="1:3">
      <c r="A3472" s="99" t="s">
        <v>3550</v>
      </c>
      <c r="B3472" s="2">
        <f t="shared" si="108"/>
        <v>42522</v>
      </c>
      <c r="C3472" s="1">
        <f t="shared" si="109"/>
        <v>45.36</v>
      </c>
    </row>
    <row r="3473" spans="1:3">
      <c r="A3473" s="99" t="s">
        <v>3551</v>
      </c>
      <c r="B3473" s="2">
        <f t="shared" si="108"/>
        <v>42522</v>
      </c>
      <c r="C3473" s="1">
        <f t="shared" si="109"/>
        <v>44.03</v>
      </c>
    </row>
    <row r="3474" spans="1:3">
      <c r="A3474" s="99" t="s">
        <v>3552</v>
      </c>
      <c r="B3474" s="2">
        <f t="shared" si="108"/>
        <v>42522</v>
      </c>
      <c r="C3474" s="1">
        <f t="shared" si="109"/>
        <v>44.18</v>
      </c>
    </row>
    <row r="3475" spans="1:3">
      <c r="A3475" s="99" t="s">
        <v>3553</v>
      </c>
      <c r="B3475" s="2">
        <f t="shared" si="108"/>
        <v>42522</v>
      </c>
      <c r="C3475" s="1">
        <f t="shared" si="109"/>
        <v>46.24</v>
      </c>
    </row>
    <row r="3476" spans="1:3">
      <c r="A3476" s="99" t="s">
        <v>3554</v>
      </c>
      <c r="B3476" s="2">
        <f t="shared" si="108"/>
        <v>42522</v>
      </c>
      <c r="C3476" s="1">
        <f t="shared" si="109"/>
        <v>46.02</v>
      </c>
    </row>
    <row r="3477" spans="1:3">
      <c r="A3477" s="99" t="s">
        <v>3555</v>
      </c>
      <c r="B3477" s="2">
        <f t="shared" si="108"/>
        <v>42522</v>
      </c>
      <c r="C3477" s="1">
        <f t="shared" si="109"/>
        <v>46.46</v>
      </c>
    </row>
    <row r="3478" spans="1:3">
      <c r="A3478" s="99" t="s">
        <v>3556</v>
      </c>
      <c r="B3478" s="2">
        <f t="shared" si="108"/>
        <v>42522</v>
      </c>
      <c r="C3478" s="1">
        <f t="shared" si="109"/>
        <v>46.16</v>
      </c>
    </row>
    <row r="3479" spans="1:3">
      <c r="A3479" s="99" t="s">
        <v>3557</v>
      </c>
      <c r="B3479" s="2">
        <f t="shared" si="108"/>
        <v>42522</v>
      </c>
      <c r="C3479" s="1">
        <f t="shared" si="109"/>
        <v>44.88</v>
      </c>
    </row>
    <row r="3480" spans="1:3">
      <c r="A3480" s="99" t="s">
        <v>3558</v>
      </c>
      <c r="B3480" s="2">
        <f t="shared" si="108"/>
        <v>42522</v>
      </c>
      <c r="C3480" s="1">
        <f t="shared" si="109"/>
        <v>44.32</v>
      </c>
    </row>
    <row r="3481" spans="1:3">
      <c r="A3481" s="99" t="s">
        <v>3559</v>
      </c>
      <c r="B3481" s="2">
        <f t="shared" si="108"/>
        <v>42522</v>
      </c>
      <c r="C3481" s="1">
        <f t="shared" si="109"/>
        <v>44.46</v>
      </c>
    </row>
    <row r="3482" spans="1:3">
      <c r="A3482" s="99" t="s">
        <v>3560</v>
      </c>
      <c r="B3482" s="2">
        <f t="shared" si="108"/>
        <v>42522</v>
      </c>
      <c r="C3482" s="1">
        <f t="shared" si="109"/>
        <v>45.82</v>
      </c>
    </row>
    <row r="3483" spans="1:3">
      <c r="A3483" s="99" t="s">
        <v>3561</v>
      </c>
      <c r="B3483" s="2">
        <f t="shared" si="108"/>
        <v>42522</v>
      </c>
      <c r="C3483" s="1">
        <f t="shared" si="109"/>
        <v>46.27</v>
      </c>
    </row>
    <row r="3484" spans="1:3">
      <c r="A3484" s="99" t="s">
        <v>3562</v>
      </c>
      <c r="B3484" s="2">
        <f t="shared" si="108"/>
        <v>42552</v>
      </c>
      <c r="C3484" s="1">
        <f t="shared" si="109"/>
        <v>45.42</v>
      </c>
    </row>
    <row r="3485" spans="1:3">
      <c r="A3485" s="99" t="s">
        <v>3563</v>
      </c>
      <c r="B3485" s="2">
        <f t="shared" si="108"/>
        <v>42552</v>
      </c>
      <c r="C3485" s="1">
        <f t="shared" si="109"/>
        <v>46.08</v>
      </c>
    </row>
    <row r="3486" spans="1:3">
      <c r="A3486" s="99" t="s">
        <v>3564</v>
      </c>
      <c r="B3486" s="2">
        <f t="shared" si="108"/>
        <v>42552</v>
      </c>
      <c r="C3486" s="1">
        <f t="shared" si="109"/>
        <v>44.34</v>
      </c>
    </row>
    <row r="3487" spans="1:3">
      <c r="A3487" s="99" t="s">
        <v>3565</v>
      </c>
      <c r="B3487" s="2">
        <f t="shared" si="108"/>
        <v>42552</v>
      </c>
      <c r="C3487" s="1">
        <f t="shared" si="109"/>
        <v>44.35</v>
      </c>
    </row>
    <row r="3488" spans="1:3">
      <c r="A3488" s="99" t="s">
        <v>3566</v>
      </c>
      <c r="B3488" s="2">
        <f t="shared" si="108"/>
        <v>42552</v>
      </c>
      <c r="C3488" s="1">
        <f t="shared" si="109"/>
        <v>44.19</v>
      </c>
    </row>
    <row r="3489" spans="1:3">
      <c r="A3489" s="99" t="s">
        <v>3567</v>
      </c>
      <c r="B3489" s="2">
        <f t="shared" si="108"/>
        <v>42552</v>
      </c>
      <c r="C3489" s="1">
        <f t="shared" si="109"/>
        <v>42.59</v>
      </c>
    </row>
    <row r="3490" spans="1:3">
      <c r="A3490" s="99" t="s">
        <v>3568</v>
      </c>
      <c r="B3490" s="2">
        <f t="shared" si="108"/>
        <v>42552</v>
      </c>
      <c r="C3490" s="1">
        <f t="shared" si="109"/>
        <v>42.21</v>
      </c>
    </row>
    <row r="3491" spans="1:3">
      <c r="A3491" s="99" t="s">
        <v>3569</v>
      </c>
      <c r="B3491" s="2">
        <f t="shared" si="108"/>
        <v>42552</v>
      </c>
      <c r="C3491" s="1">
        <f t="shared" si="109"/>
        <v>43.22</v>
      </c>
    </row>
    <row r="3492" spans="1:3">
      <c r="A3492" s="99" t="s">
        <v>3570</v>
      </c>
      <c r="B3492" s="2">
        <f t="shared" si="108"/>
        <v>42552</v>
      </c>
      <c r="C3492" s="1">
        <f t="shared" si="109"/>
        <v>43.19</v>
      </c>
    </row>
    <row r="3493" spans="1:3">
      <c r="A3493" s="99" t="s">
        <v>3571</v>
      </c>
      <c r="B3493" s="2">
        <f t="shared" si="108"/>
        <v>42552</v>
      </c>
      <c r="C3493" s="1">
        <f t="shared" si="109"/>
        <v>42.88</v>
      </c>
    </row>
    <row r="3494" spans="1:3">
      <c r="A3494" s="99" t="s">
        <v>3572</v>
      </c>
      <c r="B3494" s="2">
        <f t="shared" si="108"/>
        <v>42552</v>
      </c>
      <c r="C3494" s="1">
        <f t="shared" si="109"/>
        <v>43.24</v>
      </c>
    </row>
    <row r="3495" spans="1:3">
      <c r="A3495" s="99" t="s">
        <v>3573</v>
      </c>
      <c r="B3495" s="2">
        <f t="shared" si="108"/>
        <v>42552</v>
      </c>
      <c r="C3495" s="1">
        <f t="shared" si="109"/>
        <v>43.36</v>
      </c>
    </row>
    <row r="3496" spans="1:3">
      <c r="A3496" s="99" t="s">
        <v>3574</v>
      </c>
      <c r="B3496" s="2">
        <f t="shared" si="108"/>
        <v>42552</v>
      </c>
      <c r="C3496" s="1">
        <f t="shared" si="109"/>
        <v>42.66</v>
      </c>
    </row>
    <row r="3497" spans="1:3">
      <c r="A3497" s="99" t="s">
        <v>3575</v>
      </c>
      <c r="B3497" s="2">
        <f t="shared" si="108"/>
        <v>42552</v>
      </c>
      <c r="C3497" s="1">
        <f t="shared" si="109"/>
        <v>42.73</v>
      </c>
    </row>
    <row r="3498" spans="1:3">
      <c r="A3498" s="99" t="s">
        <v>3576</v>
      </c>
      <c r="B3498" s="2">
        <f t="shared" si="108"/>
        <v>42552</v>
      </c>
      <c r="C3498" s="1">
        <f t="shared" si="109"/>
        <v>42.93</v>
      </c>
    </row>
    <row r="3499" spans="1:3">
      <c r="A3499" s="99" t="s">
        <v>3577</v>
      </c>
      <c r="B3499" s="2">
        <f t="shared" si="108"/>
        <v>42552</v>
      </c>
      <c r="C3499" s="1">
        <f t="shared" si="109"/>
        <v>41.71</v>
      </c>
    </row>
    <row r="3500" spans="1:3">
      <c r="A3500" s="99" t="s">
        <v>3578</v>
      </c>
      <c r="B3500" s="2">
        <f t="shared" si="108"/>
        <v>42552</v>
      </c>
      <c r="C3500" s="1">
        <f t="shared" si="109"/>
        <v>41.35</v>
      </c>
    </row>
    <row r="3501" spans="1:3">
      <c r="A3501" s="99" t="s">
        <v>3579</v>
      </c>
      <c r="B3501" s="2">
        <f t="shared" si="108"/>
        <v>42552</v>
      </c>
      <c r="C3501" s="1">
        <f t="shared" si="109"/>
        <v>40.619999999999997</v>
      </c>
    </row>
    <row r="3502" spans="1:3">
      <c r="A3502" s="99" t="s">
        <v>3580</v>
      </c>
      <c r="B3502" s="2">
        <f t="shared" si="108"/>
        <v>42552</v>
      </c>
      <c r="C3502" s="1">
        <f t="shared" si="109"/>
        <v>40.49</v>
      </c>
    </row>
    <row r="3503" spans="1:3">
      <c r="A3503" s="99" t="s">
        <v>3581</v>
      </c>
      <c r="B3503" s="2">
        <f t="shared" si="108"/>
        <v>42552</v>
      </c>
      <c r="C3503" s="1">
        <f t="shared" si="109"/>
        <v>39.79</v>
      </c>
    </row>
    <row r="3504" spans="1:3">
      <c r="A3504" s="99" t="s">
        <v>3582</v>
      </c>
      <c r="B3504" s="2">
        <f t="shared" si="108"/>
        <v>42552</v>
      </c>
      <c r="C3504" s="1">
        <f t="shared" si="109"/>
        <v>38.97</v>
      </c>
    </row>
    <row r="3505" spans="1:3">
      <c r="A3505" s="99" t="s">
        <v>3583</v>
      </c>
      <c r="B3505" s="2">
        <f t="shared" si="108"/>
        <v>42583</v>
      </c>
      <c r="C3505" s="1">
        <f t="shared" si="109"/>
        <v>39.1</v>
      </c>
    </row>
    <row r="3506" spans="1:3">
      <c r="A3506" s="99" t="s">
        <v>3584</v>
      </c>
      <c r="B3506" s="2">
        <f t="shared" si="108"/>
        <v>42583</v>
      </c>
      <c r="C3506" s="1">
        <f t="shared" si="109"/>
        <v>38.29</v>
      </c>
    </row>
    <row r="3507" spans="1:3">
      <c r="A3507" s="99" t="s">
        <v>3585</v>
      </c>
      <c r="B3507" s="2">
        <f t="shared" si="108"/>
        <v>42583</v>
      </c>
      <c r="C3507" s="1">
        <f t="shared" si="109"/>
        <v>38.43</v>
      </c>
    </row>
    <row r="3508" spans="1:3">
      <c r="A3508" s="99" t="s">
        <v>3586</v>
      </c>
      <c r="B3508" s="2">
        <f t="shared" si="108"/>
        <v>42583</v>
      </c>
      <c r="C3508" s="1">
        <f t="shared" si="109"/>
        <v>39.6</v>
      </c>
    </row>
    <row r="3509" spans="1:3">
      <c r="A3509" s="99" t="s">
        <v>3587</v>
      </c>
      <c r="B3509" s="2">
        <f t="shared" si="108"/>
        <v>42583</v>
      </c>
      <c r="C3509" s="1">
        <f t="shared" si="109"/>
        <v>40.08</v>
      </c>
    </row>
    <row r="3510" spans="1:3">
      <c r="A3510" s="99" t="s">
        <v>3588</v>
      </c>
      <c r="B3510" s="2">
        <f t="shared" si="108"/>
        <v>42583</v>
      </c>
      <c r="C3510" s="1">
        <f t="shared" si="109"/>
        <v>41.1</v>
      </c>
    </row>
    <row r="3511" spans="1:3">
      <c r="A3511" s="99" t="s">
        <v>3589</v>
      </c>
      <c r="B3511" s="2">
        <f t="shared" si="108"/>
        <v>42583</v>
      </c>
      <c r="C3511" s="1">
        <f t="shared" si="109"/>
        <v>41.08</v>
      </c>
    </row>
    <row r="3512" spans="1:3">
      <c r="A3512" s="99" t="s">
        <v>3590</v>
      </c>
      <c r="B3512" s="2">
        <f t="shared" si="108"/>
        <v>42583</v>
      </c>
      <c r="C3512" s="1">
        <f t="shared" si="109"/>
        <v>40.57</v>
      </c>
    </row>
    <row r="3513" spans="1:3">
      <c r="A3513" s="99" t="s">
        <v>3591</v>
      </c>
      <c r="B3513" s="2">
        <f t="shared" si="108"/>
        <v>42583</v>
      </c>
      <c r="C3513" s="1">
        <f t="shared" si="109"/>
        <v>40.619999999999997</v>
      </c>
    </row>
    <row r="3514" spans="1:3">
      <c r="A3514" s="99" t="s">
        <v>3592</v>
      </c>
      <c r="B3514" s="2">
        <f t="shared" si="108"/>
        <v>42583</v>
      </c>
      <c r="C3514" s="1">
        <f t="shared" si="109"/>
        <v>42.6</v>
      </c>
    </row>
    <row r="3515" spans="1:3">
      <c r="A3515" s="99" t="s">
        <v>3593</v>
      </c>
      <c r="B3515" s="2">
        <f t="shared" si="108"/>
        <v>42583</v>
      </c>
      <c r="C3515" s="1">
        <f t="shared" si="109"/>
        <v>43.92</v>
      </c>
    </row>
    <row r="3516" spans="1:3">
      <c r="A3516" s="99" t="s">
        <v>3594</v>
      </c>
      <c r="B3516" s="2">
        <f t="shared" si="108"/>
        <v>42583</v>
      </c>
      <c r="C3516" s="1">
        <f t="shared" si="109"/>
        <v>45.03</v>
      </c>
    </row>
    <row r="3517" spans="1:3">
      <c r="A3517" s="99" t="s">
        <v>3595</v>
      </c>
      <c r="B3517" s="2">
        <f t="shared" si="108"/>
        <v>42583</v>
      </c>
      <c r="C3517" s="1">
        <f t="shared" si="109"/>
        <v>45.34</v>
      </c>
    </row>
    <row r="3518" spans="1:3">
      <c r="A3518" s="99" t="s">
        <v>3596</v>
      </c>
      <c r="B3518" s="2">
        <f t="shared" si="108"/>
        <v>42583</v>
      </c>
      <c r="C3518" s="1">
        <f t="shared" si="109"/>
        <v>46.5</v>
      </c>
    </row>
    <row r="3519" spans="1:3">
      <c r="A3519" s="99" t="s">
        <v>3597</v>
      </c>
      <c r="B3519" s="2">
        <f t="shared" si="108"/>
        <v>42583</v>
      </c>
      <c r="C3519" s="1">
        <f t="shared" si="109"/>
        <v>46.82</v>
      </c>
    </row>
    <row r="3520" spans="1:3">
      <c r="A3520" s="99" t="s">
        <v>3598</v>
      </c>
      <c r="B3520" s="2">
        <f t="shared" si="108"/>
        <v>42583</v>
      </c>
      <c r="C3520" s="1">
        <f t="shared" si="109"/>
        <v>46.04</v>
      </c>
    </row>
    <row r="3521" spans="1:3">
      <c r="A3521" s="99" t="s">
        <v>3599</v>
      </c>
      <c r="B3521" s="2">
        <f t="shared" si="108"/>
        <v>42583</v>
      </c>
      <c r="C3521" s="1">
        <f t="shared" si="109"/>
        <v>45.34</v>
      </c>
    </row>
    <row r="3522" spans="1:3">
      <c r="A3522" s="99" t="s">
        <v>3600</v>
      </c>
      <c r="B3522" s="2">
        <f t="shared" ref="B3522:B3585" si="110">DATE(MID(A3522,19,4),MID(A3522,24,2),"1")</f>
        <v>42583</v>
      </c>
      <c r="C3522" s="1">
        <f t="shared" si="109"/>
        <v>45.25</v>
      </c>
    </row>
    <row r="3523" spans="1:3">
      <c r="A3523" s="99" t="s">
        <v>3601</v>
      </c>
      <c r="B3523" s="2">
        <f t="shared" si="110"/>
        <v>42583</v>
      </c>
      <c r="C3523" s="1">
        <f t="shared" ref="C3523:C3586" si="111">IF(LEN(A3523)=43,_xlfn.NUMBERVALUE(MID(A3523,36,5)),_xlfn.NUMBERVALUE(MID(A3523,36,6)))</f>
        <v>45.28</v>
      </c>
    </row>
    <row r="3524" spans="1:3">
      <c r="A3524" s="99" t="s">
        <v>3602</v>
      </c>
      <c r="B3524" s="2">
        <f t="shared" si="110"/>
        <v>42583</v>
      </c>
      <c r="C3524" s="1">
        <f t="shared" si="111"/>
        <v>45.75</v>
      </c>
    </row>
    <row r="3525" spans="1:3">
      <c r="A3525" s="99" t="s">
        <v>3603</v>
      </c>
      <c r="B3525" s="2">
        <f t="shared" si="110"/>
        <v>42583</v>
      </c>
      <c r="C3525" s="1">
        <f t="shared" si="111"/>
        <v>45.44</v>
      </c>
    </row>
    <row r="3526" spans="1:3">
      <c r="A3526" s="99" t="s">
        <v>3604</v>
      </c>
      <c r="B3526" s="2">
        <f t="shared" si="110"/>
        <v>42583</v>
      </c>
      <c r="C3526" s="1">
        <f t="shared" si="111"/>
        <v>45.25</v>
      </c>
    </row>
    <row r="3527" spans="1:3">
      <c r="A3527" s="99" t="s">
        <v>3605</v>
      </c>
      <c r="B3527" s="2">
        <f t="shared" si="110"/>
        <v>42583</v>
      </c>
      <c r="C3527" s="1">
        <f t="shared" si="111"/>
        <v>43.91</v>
      </c>
    </row>
    <row r="3528" spans="1:3">
      <c r="A3528" s="99" t="s">
        <v>3606</v>
      </c>
      <c r="B3528" s="2">
        <f t="shared" si="110"/>
        <v>42614</v>
      </c>
      <c r="C3528" s="1">
        <f t="shared" si="111"/>
        <v>42</v>
      </c>
    </row>
    <row r="3529" spans="1:3">
      <c r="A3529" s="99" t="s">
        <v>3607</v>
      </c>
      <c r="B3529" s="2">
        <f t="shared" si="110"/>
        <v>42614</v>
      </c>
      <c r="C3529" s="1">
        <f t="shared" si="111"/>
        <v>41.47</v>
      </c>
    </row>
    <row r="3530" spans="1:3">
      <c r="A3530" s="99" t="s">
        <v>3608</v>
      </c>
      <c r="B3530" s="2">
        <f t="shared" si="110"/>
        <v>42614</v>
      </c>
      <c r="C3530" s="1">
        <f t="shared" si="111"/>
        <v>43.54</v>
      </c>
    </row>
    <row r="3531" spans="1:3">
      <c r="A3531" s="99" t="s">
        <v>3609</v>
      </c>
      <c r="B3531" s="2">
        <f t="shared" si="110"/>
        <v>42614</v>
      </c>
      <c r="C3531" s="1">
        <f t="shared" si="111"/>
        <v>42.75</v>
      </c>
    </row>
    <row r="3532" spans="1:3">
      <c r="A3532" s="99" t="s">
        <v>3610</v>
      </c>
      <c r="B3532" s="2">
        <f t="shared" si="110"/>
        <v>42614</v>
      </c>
      <c r="C3532" s="1">
        <f t="shared" si="111"/>
        <v>43.18</v>
      </c>
    </row>
    <row r="3533" spans="1:3">
      <c r="A3533" s="99" t="s">
        <v>3611</v>
      </c>
      <c r="B3533" s="2">
        <f t="shared" si="110"/>
        <v>42614</v>
      </c>
      <c r="C3533" s="1">
        <f t="shared" si="111"/>
        <v>44.61</v>
      </c>
    </row>
    <row r="3534" spans="1:3">
      <c r="A3534" s="99" t="s">
        <v>3612</v>
      </c>
      <c r="B3534" s="2">
        <f t="shared" si="110"/>
        <v>42614</v>
      </c>
      <c r="C3534" s="1">
        <f t="shared" si="111"/>
        <v>44.55</v>
      </c>
    </row>
    <row r="3535" spans="1:3">
      <c r="A3535" s="99" t="s">
        <v>3613</v>
      </c>
      <c r="B3535" s="2">
        <f t="shared" si="110"/>
        <v>42614</v>
      </c>
      <c r="C3535" s="1">
        <f t="shared" si="111"/>
        <v>44.53</v>
      </c>
    </row>
    <row r="3536" spans="1:3">
      <c r="A3536" s="99" t="s">
        <v>3614</v>
      </c>
      <c r="B3536" s="2">
        <f t="shared" si="110"/>
        <v>42614</v>
      </c>
      <c r="C3536" s="1">
        <f t="shared" si="111"/>
        <v>42.91</v>
      </c>
    </row>
    <row r="3537" spans="1:3">
      <c r="A3537" s="99" t="s">
        <v>3615</v>
      </c>
      <c r="B3537" s="2">
        <f t="shared" si="110"/>
        <v>42614</v>
      </c>
      <c r="C3537" s="1">
        <f t="shared" si="111"/>
        <v>42.56</v>
      </c>
    </row>
    <row r="3538" spans="1:3">
      <c r="A3538" s="99" t="s">
        <v>3616</v>
      </c>
      <c r="B3538" s="2">
        <f t="shared" si="110"/>
        <v>42614</v>
      </c>
      <c r="C3538" s="1">
        <f t="shared" si="111"/>
        <v>41.67</v>
      </c>
    </row>
    <row r="3539" spans="1:3">
      <c r="A3539" s="99" t="s">
        <v>3617</v>
      </c>
      <c r="B3539" s="2">
        <f t="shared" si="110"/>
        <v>42614</v>
      </c>
      <c r="C3539" s="1">
        <f t="shared" si="111"/>
        <v>41.74</v>
      </c>
    </row>
    <row r="3540" spans="1:3">
      <c r="A3540" s="99" t="s">
        <v>3618</v>
      </c>
      <c r="B3540" s="2">
        <f t="shared" si="110"/>
        <v>42614</v>
      </c>
      <c r="C3540" s="1">
        <f t="shared" si="111"/>
        <v>42.09</v>
      </c>
    </row>
    <row r="3541" spans="1:3">
      <c r="A3541" s="99" t="s">
        <v>3619</v>
      </c>
      <c r="B3541" s="2">
        <f t="shared" si="110"/>
        <v>42614</v>
      </c>
      <c r="C3541" s="1">
        <f t="shared" si="111"/>
        <v>41.55</v>
      </c>
    </row>
    <row r="3542" spans="1:3">
      <c r="A3542" s="99" t="s">
        <v>3620</v>
      </c>
      <c r="B3542" s="2">
        <f t="shared" si="110"/>
        <v>42614</v>
      </c>
      <c r="C3542" s="1">
        <f t="shared" si="111"/>
        <v>42.54</v>
      </c>
    </row>
    <row r="3543" spans="1:3">
      <c r="A3543" s="99" t="s">
        <v>3621</v>
      </c>
      <c r="B3543" s="2">
        <f t="shared" si="110"/>
        <v>42614</v>
      </c>
      <c r="C3543" s="1">
        <f t="shared" si="111"/>
        <v>43.27</v>
      </c>
    </row>
    <row r="3544" spans="1:3">
      <c r="A3544" s="99" t="s">
        <v>3622</v>
      </c>
      <c r="B3544" s="2">
        <f t="shared" si="110"/>
        <v>42614</v>
      </c>
      <c r="C3544" s="1">
        <f t="shared" si="111"/>
        <v>42.89</v>
      </c>
    </row>
    <row r="3545" spans="1:3">
      <c r="A3545" s="99" t="s">
        <v>3623</v>
      </c>
      <c r="B3545" s="2">
        <f t="shared" si="110"/>
        <v>42614</v>
      </c>
      <c r="C3545" s="1">
        <f t="shared" si="111"/>
        <v>42.16</v>
      </c>
    </row>
    <row r="3546" spans="1:3">
      <c r="A3546" s="99" t="s">
        <v>3624</v>
      </c>
      <c r="B3546" s="2">
        <f t="shared" si="110"/>
        <v>42614</v>
      </c>
      <c r="C3546" s="1">
        <f t="shared" si="111"/>
        <v>42.3</v>
      </c>
    </row>
    <row r="3547" spans="1:3">
      <c r="A3547" s="99" t="s">
        <v>3625</v>
      </c>
      <c r="B3547" s="2">
        <f t="shared" si="110"/>
        <v>42614</v>
      </c>
      <c r="C3547" s="1">
        <f t="shared" si="111"/>
        <v>42.21</v>
      </c>
    </row>
    <row r="3548" spans="1:3">
      <c r="A3548" s="99" t="s">
        <v>3626</v>
      </c>
      <c r="B3548" s="2">
        <f t="shared" si="110"/>
        <v>42614</v>
      </c>
      <c r="C3548" s="1">
        <f t="shared" si="111"/>
        <v>44.34</v>
      </c>
    </row>
    <row r="3549" spans="1:3">
      <c r="A3549" s="99" t="s">
        <v>3627</v>
      </c>
      <c r="B3549" s="2">
        <f t="shared" si="110"/>
        <v>42614</v>
      </c>
      <c r="C3549" s="1">
        <f t="shared" si="111"/>
        <v>44.63</v>
      </c>
    </row>
    <row r="3550" spans="1:3">
      <c r="A3550" s="99" t="s">
        <v>3628</v>
      </c>
      <c r="B3550" s="2">
        <f t="shared" si="110"/>
        <v>42644</v>
      </c>
      <c r="C3550" s="1">
        <f t="shared" si="111"/>
        <v>46.65</v>
      </c>
    </row>
    <row r="3551" spans="1:3">
      <c r="A3551" s="99" t="s">
        <v>3629</v>
      </c>
      <c r="B3551" s="2">
        <f t="shared" si="110"/>
        <v>42644</v>
      </c>
      <c r="C3551" s="1">
        <f t="shared" si="111"/>
        <v>46.72</v>
      </c>
    </row>
    <row r="3552" spans="1:3">
      <c r="A3552" s="99" t="s">
        <v>3630</v>
      </c>
      <c r="B3552" s="2">
        <f t="shared" si="110"/>
        <v>42644</v>
      </c>
      <c r="C3552" s="1">
        <f t="shared" si="111"/>
        <v>47.75</v>
      </c>
    </row>
    <row r="3553" spans="1:3">
      <c r="A3553" s="99" t="s">
        <v>3631</v>
      </c>
      <c r="B3553" s="2">
        <f t="shared" si="110"/>
        <v>42644</v>
      </c>
      <c r="C3553" s="1">
        <f t="shared" si="111"/>
        <v>47.86</v>
      </c>
    </row>
    <row r="3554" spans="1:3">
      <c r="A3554" s="99" t="s">
        <v>3632</v>
      </c>
      <c r="B3554" s="2">
        <f t="shared" si="110"/>
        <v>42644</v>
      </c>
      <c r="C3554" s="1">
        <f t="shared" si="111"/>
        <v>48.59</v>
      </c>
    </row>
    <row r="3555" spans="1:3">
      <c r="A3555" s="99" t="s">
        <v>3633</v>
      </c>
      <c r="B3555" s="2">
        <f t="shared" si="110"/>
        <v>42644</v>
      </c>
      <c r="C3555" s="1">
        <f t="shared" si="111"/>
        <v>48.31</v>
      </c>
    </row>
    <row r="3556" spans="1:3">
      <c r="A3556" s="99" t="s">
        <v>3634</v>
      </c>
      <c r="B3556" s="2">
        <f t="shared" si="110"/>
        <v>42644</v>
      </c>
      <c r="C3556" s="1">
        <f t="shared" si="111"/>
        <v>48.81</v>
      </c>
    </row>
    <row r="3557" spans="1:3">
      <c r="A3557" s="99" t="s">
        <v>3635</v>
      </c>
      <c r="B3557" s="2">
        <f t="shared" si="110"/>
        <v>42644</v>
      </c>
      <c r="C3557" s="1">
        <f t="shared" si="111"/>
        <v>48.68</v>
      </c>
    </row>
    <row r="3558" spans="1:3">
      <c r="A3558" s="99" t="s">
        <v>3636</v>
      </c>
      <c r="B3558" s="2">
        <f t="shared" si="110"/>
        <v>42644</v>
      </c>
      <c r="C3558" s="1">
        <f t="shared" si="111"/>
        <v>48.07</v>
      </c>
    </row>
    <row r="3559" spans="1:3">
      <c r="A3559" s="99" t="s">
        <v>3637</v>
      </c>
      <c r="B3559" s="2">
        <f t="shared" si="110"/>
        <v>42644</v>
      </c>
      <c r="C3559" s="1">
        <f t="shared" si="111"/>
        <v>48.63</v>
      </c>
    </row>
    <row r="3560" spans="1:3">
      <c r="A3560" s="99" t="s">
        <v>3638</v>
      </c>
      <c r="B3560" s="2">
        <f t="shared" si="110"/>
        <v>42644</v>
      </c>
      <c r="C3560" s="1">
        <f t="shared" si="111"/>
        <v>48.22</v>
      </c>
    </row>
    <row r="3561" spans="1:3">
      <c r="A3561" s="99" t="s">
        <v>3639</v>
      </c>
      <c r="B3561" s="2">
        <f t="shared" si="110"/>
        <v>42644</v>
      </c>
      <c r="C3561" s="1">
        <f t="shared" si="111"/>
        <v>48.24</v>
      </c>
    </row>
    <row r="3562" spans="1:3">
      <c r="A3562" s="99" t="s">
        <v>3640</v>
      </c>
      <c r="B3562" s="2">
        <f t="shared" si="110"/>
        <v>42644</v>
      </c>
      <c r="C3562" s="1">
        <f t="shared" si="111"/>
        <v>49.06</v>
      </c>
    </row>
    <row r="3563" spans="1:3">
      <c r="A3563" s="99" t="s">
        <v>3641</v>
      </c>
      <c r="B3563" s="2">
        <f t="shared" si="110"/>
        <v>42644</v>
      </c>
      <c r="C3563" s="1">
        <f t="shared" si="111"/>
        <v>48.51</v>
      </c>
    </row>
    <row r="3564" spans="1:3">
      <c r="A3564" s="99" t="s">
        <v>3642</v>
      </c>
      <c r="B3564" s="2">
        <f t="shared" si="110"/>
        <v>42644</v>
      </c>
      <c r="C3564" s="1">
        <f t="shared" si="111"/>
        <v>48.08</v>
      </c>
    </row>
    <row r="3565" spans="1:3">
      <c r="A3565" s="99" t="s">
        <v>3643</v>
      </c>
      <c r="B3565" s="2">
        <f t="shared" si="110"/>
        <v>42644</v>
      </c>
      <c r="C3565" s="1">
        <f t="shared" si="111"/>
        <v>48.15</v>
      </c>
    </row>
    <row r="3566" spans="1:3">
      <c r="A3566" s="99" t="s">
        <v>3644</v>
      </c>
      <c r="B3566" s="2">
        <f t="shared" si="110"/>
        <v>42644</v>
      </c>
      <c r="C3566" s="1">
        <f t="shared" si="111"/>
        <v>47.83</v>
      </c>
    </row>
    <row r="3567" spans="1:3">
      <c r="A3567" s="99" t="s">
        <v>3645</v>
      </c>
      <c r="B3567" s="2">
        <f t="shared" si="110"/>
        <v>42644</v>
      </c>
      <c r="C3567" s="1">
        <f t="shared" si="111"/>
        <v>46.96</v>
      </c>
    </row>
    <row r="3568" spans="1:3">
      <c r="A3568" s="99" t="s">
        <v>3646</v>
      </c>
      <c r="B3568" s="2">
        <f t="shared" si="110"/>
        <v>42644</v>
      </c>
      <c r="C3568" s="1">
        <f t="shared" si="111"/>
        <v>47.23</v>
      </c>
    </row>
    <row r="3569" spans="1:3">
      <c r="A3569" s="99" t="s">
        <v>3647</v>
      </c>
      <c r="B3569" s="2">
        <f t="shared" si="110"/>
        <v>42644</v>
      </c>
      <c r="C3569" s="1">
        <f t="shared" si="111"/>
        <v>47.04</v>
      </c>
    </row>
    <row r="3570" spans="1:3">
      <c r="A3570" s="99" t="s">
        <v>3648</v>
      </c>
      <c r="B3570" s="2">
        <f t="shared" si="110"/>
        <v>42644</v>
      </c>
      <c r="C3570" s="1">
        <f t="shared" si="111"/>
        <v>45.83</v>
      </c>
    </row>
    <row r="3571" spans="1:3">
      <c r="A3571" s="99" t="s">
        <v>3649</v>
      </c>
      <c r="B3571" s="2">
        <f t="shared" si="110"/>
        <v>42675</v>
      </c>
      <c r="C3571" s="1">
        <f t="shared" si="111"/>
        <v>44.51</v>
      </c>
    </row>
    <row r="3572" spans="1:3">
      <c r="A3572" s="99" t="s">
        <v>3650</v>
      </c>
      <c r="B3572" s="2">
        <f t="shared" si="110"/>
        <v>42675</v>
      </c>
      <c r="C3572" s="1">
        <f t="shared" si="111"/>
        <v>43.1</v>
      </c>
    </row>
    <row r="3573" spans="1:3">
      <c r="A3573" s="99" t="s">
        <v>3651</v>
      </c>
      <c r="B3573" s="2">
        <f t="shared" si="110"/>
        <v>42675</v>
      </c>
      <c r="C3573" s="1">
        <f t="shared" si="111"/>
        <v>42.62</v>
      </c>
    </row>
    <row r="3574" spans="1:3">
      <c r="A3574" s="99" t="s">
        <v>3652</v>
      </c>
      <c r="B3574" s="2">
        <f t="shared" si="110"/>
        <v>42675</v>
      </c>
      <c r="C3574" s="1">
        <f t="shared" si="111"/>
        <v>41.85</v>
      </c>
    </row>
    <row r="3575" spans="1:3">
      <c r="A3575" s="99" t="s">
        <v>3653</v>
      </c>
      <c r="B3575" s="2">
        <f t="shared" si="110"/>
        <v>42675</v>
      </c>
      <c r="C3575" s="1">
        <f t="shared" si="111"/>
        <v>41.98</v>
      </c>
    </row>
    <row r="3576" spans="1:3">
      <c r="A3576" s="99" t="s">
        <v>3654</v>
      </c>
      <c r="B3576" s="2">
        <f t="shared" si="110"/>
        <v>42675</v>
      </c>
      <c r="C3576" s="1">
        <f t="shared" si="111"/>
        <v>42.22</v>
      </c>
    </row>
    <row r="3577" spans="1:3">
      <c r="A3577" s="99" t="s">
        <v>3655</v>
      </c>
      <c r="B3577" s="2">
        <f t="shared" si="110"/>
        <v>42675</v>
      </c>
      <c r="C3577" s="1">
        <f t="shared" si="111"/>
        <v>41.9</v>
      </c>
    </row>
    <row r="3578" spans="1:3">
      <c r="A3578" s="99" t="s">
        <v>3656</v>
      </c>
      <c r="B3578" s="2">
        <f t="shared" si="110"/>
        <v>42675</v>
      </c>
      <c r="C3578" s="1">
        <f t="shared" si="111"/>
        <v>42.67</v>
      </c>
    </row>
    <row r="3579" spans="1:3">
      <c r="A3579" s="99" t="s">
        <v>3657</v>
      </c>
      <c r="B3579" s="2">
        <f t="shared" si="110"/>
        <v>42675</v>
      </c>
      <c r="C3579" s="1">
        <f t="shared" si="111"/>
        <v>41.54</v>
      </c>
    </row>
    <row r="3580" spans="1:3">
      <c r="A3580" s="99" t="s">
        <v>3658</v>
      </c>
      <c r="B3580" s="2">
        <f t="shared" si="110"/>
        <v>42675</v>
      </c>
      <c r="C3580" s="1">
        <f t="shared" si="111"/>
        <v>40.94</v>
      </c>
    </row>
    <row r="3581" spans="1:3">
      <c r="A3581" s="99" t="s">
        <v>3659</v>
      </c>
      <c r="B3581" s="2">
        <f t="shared" si="110"/>
        <v>42675</v>
      </c>
      <c r="C3581" s="1">
        <f t="shared" si="111"/>
        <v>41.84</v>
      </c>
    </row>
    <row r="3582" spans="1:3">
      <c r="A3582" s="99" t="s">
        <v>3660</v>
      </c>
      <c r="B3582" s="2">
        <f t="shared" si="110"/>
        <v>42675</v>
      </c>
      <c r="C3582" s="1">
        <f t="shared" si="111"/>
        <v>42.9</v>
      </c>
    </row>
    <row r="3583" spans="1:3">
      <c r="A3583" s="99" t="s">
        <v>3661</v>
      </c>
      <c r="B3583" s="2">
        <f t="shared" si="110"/>
        <v>42675</v>
      </c>
      <c r="C3583" s="1">
        <f t="shared" si="111"/>
        <v>42.83</v>
      </c>
    </row>
    <row r="3584" spans="1:3">
      <c r="A3584" s="99" t="s">
        <v>3662</v>
      </c>
      <c r="B3584" s="2">
        <f t="shared" si="110"/>
        <v>42675</v>
      </c>
      <c r="C3584" s="1">
        <f t="shared" si="111"/>
        <v>42.33</v>
      </c>
    </row>
    <row r="3585" spans="1:3">
      <c r="A3585" s="99" t="s">
        <v>3663</v>
      </c>
      <c r="B3585" s="2">
        <f t="shared" si="110"/>
        <v>42675</v>
      </c>
      <c r="C3585" s="1">
        <f t="shared" si="111"/>
        <v>44.34</v>
      </c>
    </row>
    <row r="3586" spans="1:3">
      <c r="A3586" s="99" t="s">
        <v>3664</v>
      </c>
      <c r="B3586" s="2">
        <f t="shared" ref="B3586:B3649" si="112">DATE(MID(A3586,19,4),MID(A3586,24,2),"1")</f>
        <v>42675</v>
      </c>
      <c r="C3586" s="1">
        <f t="shared" si="111"/>
        <v>45.25</v>
      </c>
    </row>
    <row r="3587" spans="1:3">
      <c r="A3587" s="99" t="s">
        <v>3665</v>
      </c>
      <c r="B3587" s="2">
        <f t="shared" si="112"/>
        <v>42675</v>
      </c>
      <c r="C3587" s="1">
        <f t="shared" ref="C3587:C3650" si="113">IF(LEN(A3587)=43,_xlfn.NUMBERVALUE(MID(A3587,36,5)),_xlfn.NUMBERVALUE(MID(A3587,36,6)))</f>
        <v>45.37</v>
      </c>
    </row>
    <row r="3588" spans="1:3">
      <c r="A3588" s="99" t="s">
        <v>3666</v>
      </c>
      <c r="B3588" s="2">
        <f t="shared" si="112"/>
        <v>42675</v>
      </c>
      <c r="C3588" s="1">
        <f t="shared" si="113"/>
        <v>45.22</v>
      </c>
    </row>
    <row r="3589" spans="1:3">
      <c r="A3589" s="99" t="s">
        <v>3667</v>
      </c>
      <c r="B3589" s="2">
        <f t="shared" si="112"/>
        <v>42675</v>
      </c>
      <c r="C3589" s="1">
        <f t="shared" si="113"/>
        <v>44.88</v>
      </c>
    </row>
    <row r="3590" spans="1:3">
      <c r="A3590" s="99" t="s">
        <v>3668</v>
      </c>
      <c r="B3590" s="2">
        <f t="shared" si="112"/>
        <v>42675</v>
      </c>
      <c r="C3590" s="1">
        <f t="shared" si="113"/>
        <v>43.84</v>
      </c>
    </row>
    <row r="3591" spans="1:3">
      <c r="A3591" s="99" t="s">
        <v>3669</v>
      </c>
      <c r="B3591" s="2">
        <f t="shared" si="112"/>
        <v>42675</v>
      </c>
      <c r="C3591" s="1">
        <f t="shared" si="113"/>
        <v>43.87</v>
      </c>
    </row>
    <row r="3592" spans="1:3">
      <c r="A3592" s="99" t="s">
        <v>3670</v>
      </c>
      <c r="B3592" s="2">
        <f t="shared" si="112"/>
        <v>42675</v>
      </c>
      <c r="C3592" s="1">
        <f t="shared" si="113"/>
        <v>44.8</v>
      </c>
    </row>
    <row r="3593" spans="1:3">
      <c r="A3593" s="99" t="s">
        <v>3671</v>
      </c>
      <c r="B3593" s="2">
        <f t="shared" si="112"/>
        <v>42705</v>
      </c>
      <c r="C3593" s="1">
        <f t="shared" si="113"/>
        <v>49.28</v>
      </c>
    </row>
    <row r="3594" spans="1:3">
      <c r="A3594" s="99" t="s">
        <v>3672</v>
      </c>
      <c r="B3594" s="2">
        <f t="shared" si="112"/>
        <v>42705</v>
      </c>
      <c r="C3594" s="1">
        <f t="shared" si="113"/>
        <v>50.42</v>
      </c>
    </row>
    <row r="3595" spans="1:3">
      <c r="A3595" s="99" t="s">
        <v>3673</v>
      </c>
      <c r="B3595" s="2">
        <f t="shared" si="112"/>
        <v>42705</v>
      </c>
      <c r="C3595" s="1">
        <f t="shared" si="113"/>
        <v>51.25</v>
      </c>
    </row>
    <row r="3596" spans="1:3">
      <c r="A3596" s="99" t="s">
        <v>3674</v>
      </c>
      <c r="B3596" s="2">
        <f t="shared" si="112"/>
        <v>42705</v>
      </c>
      <c r="C3596" s="1">
        <f t="shared" si="113"/>
        <v>50.98</v>
      </c>
    </row>
    <row r="3597" spans="1:3">
      <c r="A3597" s="99" t="s">
        <v>3675</v>
      </c>
      <c r="B3597" s="2">
        <f t="shared" si="112"/>
        <v>42705</v>
      </c>
      <c r="C3597" s="1">
        <f t="shared" si="113"/>
        <v>50.22</v>
      </c>
    </row>
    <row r="3598" spans="1:3">
      <c r="A3598" s="99" t="s">
        <v>3676</v>
      </c>
      <c r="B3598" s="2">
        <f t="shared" si="112"/>
        <v>42705</v>
      </c>
      <c r="C3598" s="1">
        <f t="shared" si="113"/>
        <v>50.04</v>
      </c>
    </row>
    <row r="3599" spans="1:3">
      <c r="A3599" s="99" t="s">
        <v>3677</v>
      </c>
      <c r="B3599" s="2">
        <f t="shared" si="112"/>
        <v>42705</v>
      </c>
      <c r="C3599" s="1">
        <f t="shared" si="113"/>
        <v>50.95</v>
      </c>
    </row>
    <row r="3600" spans="1:3">
      <c r="A3600" s="99" t="s">
        <v>3678</v>
      </c>
      <c r="B3600" s="2">
        <f t="shared" si="112"/>
        <v>42705</v>
      </c>
      <c r="C3600" s="1">
        <f t="shared" si="113"/>
        <v>53.24</v>
      </c>
    </row>
    <row r="3601" spans="1:3">
      <c r="A3601" s="99" t="s">
        <v>3679</v>
      </c>
      <c r="B3601" s="2">
        <f t="shared" si="112"/>
        <v>42705</v>
      </c>
      <c r="C3601" s="1">
        <f t="shared" si="113"/>
        <v>52.39</v>
      </c>
    </row>
    <row r="3602" spans="1:3">
      <c r="A3602" s="99" t="s">
        <v>3680</v>
      </c>
      <c r="B3602" s="2">
        <f t="shared" si="112"/>
        <v>42705</v>
      </c>
      <c r="C3602" s="1">
        <f t="shared" si="113"/>
        <v>51.83</v>
      </c>
    </row>
    <row r="3603" spans="1:3">
      <c r="A3603" s="99" t="s">
        <v>3681</v>
      </c>
      <c r="B3603" s="2">
        <f t="shared" si="112"/>
        <v>42705</v>
      </c>
      <c r="C3603" s="1">
        <f t="shared" si="113"/>
        <v>50.96</v>
      </c>
    </row>
    <row r="3604" spans="1:3">
      <c r="A3604" s="99" t="s">
        <v>3682</v>
      </c>
      <c r="B3604" s="2">
        <f t="shared" si="112"/>
        <v>42705</v>
      </c>
      <c r="C3604" s="1">
        <f t="shared" si="113"/>
        <v>51.29</v>
      </c>
    </row>
    <row r="3605" spans="1:3">
      <c r="A3605" s="99" t="s">
        <v>3683</v>
      </c>
      <c r="B3605" s="2">
        <f t="shared" si="112"/>
        <v>42705</v>
      </c>
      <c r="C3605" s="1">
        <f t="shared" si="113"/>
        <v>52.18</v>
      </c>
    </row>
    <row r="3606" spans="1:3">
      <c r="A3606" s="99" t="s">
        <v>3684</v>
      </c>
      <c r="B3606" s="2">
        <f t="shared" si="112"/>
        <v>42705</v>
      </c>
      <c r="C3606" s="1">
        <f t="shared" si="113"/>
        <v>51.99</v>
      </c>
    </row>
    <row r="3607" spans="1:3">
      <c r="A3607" s="99" t="s">
        <v>3685</v>
      </c>
      <c r="B3607" s="2">
        <f t="shared" si="112"/>
        <v>42705</v>
      </c>
      <c r="C3607" s="1">
        <f t="shared" si="113"/>
        <v>52.25</v>
      </c>
    </row>
    <row r="3608" spans="1:3">
      <c r="A3608" s="99" t="s">
        <v>3686</v>
      </c>
      <c r="B3608" s="2">
        <f t="shared" si="112"/>
        <v>42705</v>
      </c>
      <c r="C3608" s="1">
        <f t="shared" si="113"/>
        <v>51.73</v>
      </c>
    </row>
    <row r="3609" spans="1:3">
      <c r="A3609" s="99" t="s">
        <v>3687</v>
      </c>
      <c r="B3609" s="2">
        <f t="shared" si="112"/>
        <v>42705</v>
      </c>
      <c r="C3609" s="1">
        <f t="shared" si="113"/>
        <v>51.74</v>
      </c>
    </row>
    <row r="3610" spans="1:3">
      <c r="A3610" s="99" t="s">
        <v>3688</v>
      </c>
      <c r="B3610" s="2">
        <f t="shared" si="112"/>
        <v>42705</v>
      </c>
      <c r="C3610" s="1">
        <f t="shared" si="113"/>
        <v>52.25</v>
      </c>
    </row>
    <row r="3611" spans="1:3">
      <c r="A3611" s="99" t="s">
        <v>3689</v>
      </c>
      <c r="B3611" s="2">
        <f t="shared" si="112"/>
        <v>42705</v>
      </c>
      <c r="C3611" s="1">
        <f t="shared" si="113"/>
        <v>53.39</v>
      </c>
    </row>
    <row r="3612" spans="1:3">
      <c r="A3612" s="99" t="s">
        <v>3690</v>
      </c>
      <c r="B3612" s="2">
        <f t="shared" si="112"/>
        <v>42705</v>
      </c>
      <c r="C3612" s="1">
        <f t="shared" si="113"/>
        <v>53.46</v>
      </c>
    </row>
    <row r="3613" spans="1:3">
      <c r="A3613" s="99" t="s">
        <v>3691</v>
      </c>
      <c r="B3613" s="2">
        <f t="shared" si="112"/>
        <v>42705</v>
      </c>
      <c r="C3613" s="1">
        <f t="shared" si="113"/>
        <v>53.3</v>
      </c>
    </row>
    <row r="3614" spans="1:3">
      <c r="A3614" s="99" t="s">
        <v>3692</v>
      </c>
      <c r="B3614" s="2">
        <f t="shared" si="112"/>
        <v>42736</v>
      </c>
      <c r="C3614" s="1">
        <f t="shared" si="113"/>
        <v>53.13</v>
      </c>
    </row>
    <row r="3615" spans="1:3">
      <c r="A3615" s="99" t="s">
        <v>3693</v>
      </c>
      <c r="B3615" s="2">
        <f t="shared" si="112"/>
        <v>42736</v>
      </c>
      <c r="C3615" s="1">
        <f t="shared" si="113"/>
        <v>52.71</v>
      </c>
    </row>
    <row r="3616" spans="1:3">
      <c r="A3616" s="99" t="s">
        <v>3694</v>
      </c>
      <c r="B3616" s="2">
        <f t="shared" si="112"/>
        <v>42736</v>
      </c>
      <c r="C3616" s="1">
        <f t="shared" si="113"/>
        <v>53.02</v>
      </c>
    </row>
    <row r="3617" spans="1:3">
      <c r="A3617" s="99" t="s">
        <v>3695</v>
      </c>
      <c r="B3617" s="2">
        <f t="shared" si="112"/>
        <v>42736</v>
      </c>
      <c r="C3617" s="1">
        <f t="shared" si="113"/>
        <v>53.5</v>
      </c>
    </row>
    <row r="3618" spans="1:3">
      <c r="A3618" s="99" t="s">
        <v>3696</v>
      </c>
      <c r="B3618" s="2">
        <f t="shared" si="112"/>
        <v>42736</v>
      </c>
      <c r="C3618" s="1">
        <f t="shared" si="113"/>
        <v>52.85</v>
      </c>
    </row>
    <row r="3619" spans="1:3">
      <c r="A3619" s="99" t="s">
        <v>3697</v>
      </c>
      <c r="B3619" s="2">
        <f t="shared" si="112"/>
        <v>42736</v>
      </c>
      <c r="C3619" s="1">
        <f t="shared" si="113"/>
        <v>51.46</v>
      </c>
    </row>
    <row r="3620" spans="1:3">
      <c r="A3620" s="99" t="s">
        <v>3698</v>
      </c>
      <c r="B3620" s="2">
        <f t="shared" si="112"/>
        <v>42736</v>
      </c>
      <c r="C3620" s="1">
        <f t="shared" si="113"/>
        <v>50.98</v>
      </c>
    </row>
    <row r="3621" spans="1:3">
      <c r="A3621" s="99" t="s">
        <v>3699</v>
      </c>
      <c r="B3621" s="2">
        <f t="shared" si="112"/>
        <v>42736</v>
      </c>
      <c r="C3621" s="1">
        <f t="shared" si="113"/>
        <v>52.3</v>
      </c>
    </row>
    <row r="3622" spans="1:3">
      <c r="A3622" s="99" t="s">
        <v>3700</v>
      </c>
      <c r="B3622" s="2">
        <f t="shared" si="112"/>
        <v>42736</v>
      </c>
      <c r="C3622" s="1">
        <f t="shared" si="113"/>
        <v>52.64</v>
      </c>
    </row>
    <row r="3623" spans="1:3">
      <c r="A3623" s="99" t="s">
        <v>3701</v>
      </c>
      <c r="B3623" s="2">
        <f t="shared" si="112"/>
        <v>42736</v>
      </c>
      <c r="C3623" s="1">
        <f t="shared" si="113"/>
        <v>52.17</v>
      </c>
    </row>
    <row r="3624" spans="1:3">
      <c r="A3624" s="99" t="s">
        <v>3702</v>
      </c>
      <c r="B3624" s="2">
        <f t="shared" si="112"/>
        <v>42736</v>
      </c>
      <c r="C3624" s="1">
        <f t="shared" si="113"/>
        <v>52.6</v>
      </c>
    </row>
    <row r="3625" spans="1:3">
      <c r="A3625" s="99" t="s">
        <v>3703</v>
      </c>
      <c r="B3625" s="2">
        <f t="shared" si="112"/>
        <v>42736</v>
      </c>
      <c r="C3625" s="1">
        <f t="shared" si="113"/>
        <v>52.22</v>
      </c>
    </row>
    <row r="3626" spans="1:3">
      <c r="A3626" s="99" t="s">
        <v>3704</v>
      </c>
      <c r="B3626" s="2">
        <f t="shared" si="112"/>
        <v>42736</v>
      </c>
      <c r="C3626" s="1">
        <f t="shared" si="113"/>
        <v>51.45</v>
      </c>
    </row>
    <row r="3627" spans="1:3">
      <c r="A3627" s="99" t="s">
        <v>3705</v>
      </c>
      <c r="B3627" s="2">
        <f t="shared" si="112"/>
        <v>42736</v>
      </c>
      <c r="C3627" s="1">
        <f t="shared" si="113"/>
        <v>51.8</v>
      </c>
    </row>
    <row r="3628" spans="1:3">
      <c r="A3628" s="99" t="s">
        <v>3706</v>
      </c>
      <c r="B3628" s="2">
        <f t="shared" si="112"/>
        <v>42736</v>
      </c>
      <c r="C3628" s="1">
        <f t="shared" si="113"/>
        <v>52.1</v>
      </c>
    </row>
    <row r="3629" spans="1:3">
      <c r="A3629" s="99" t="s">
        <v>3707</v>
      </c>
      <c r="B3629" s="2">
        <f t="shared" si="112"/>
        <v>42736</v>
      </c>
      <c r="C3629" s="1">
        <f t="shared" si="113"/>
        <v>52.51</v>
      </c>
    </row>
    <row r="3630" spans="1:3">
      <c r="A3630" s="99" t="s">
        <v>3708</v>
      </c>
      <c r="B3630" s="2">
        <f t="shared" si="112"/>
        <v>42736</v>
      </c>
      <c r="C3630" s="1">
        <f t="shared" si="113"/>
        <v>52.14</v>
      </c>
    </row>
    <row r="3631" spans="1:3">
      <c r="A3631" s="99" t="s">
        <v>3709</v>
      </c>
      <c r="B3631" s="2">
        <f t="shared" si="112"/>
        <v>42736</v>
      </c>
      <c r="C3631" s="1">
        <f t="shared" si="113"/>
        <v>52.91</v>
      </c>
    </row>
    <row r="3632" spans="1:3">
      <c r="A3632" s="99" t="s">
        <v>3710</v>
      </c>
      <c r="B3632" s="2">
        <f t="shared" si="112"/>
        <v>42736</v>
      </c>
      <c r="C3632" s="1">
        <f t="shared" si="113"/>
        <v>52.88</v>
      </c>
    </row>
    <row r="3633" spans="1:3">
      <c r="A3633" s="99" t="s">
        <v>3711</v>
      </c>
      <c r="B3633" s="2">
        <f t="shared" si="112"/>
        <v>42736</v>
      </c>
      <c r="C3633" s="1">
        <f t="shared" si="113"/>
        <v>52.78</v>
      </c>
    </row>
    <row r="3634" spans="1:3">
      <c r="A3634" s="99" t="s">
        <v>3712</v>
      </c>
      <c r="B3634" s="2">
        <f t="shared" si="112"/>
        <v>42736</v>
      </c>
      <c r="C3634" s="1">
        <f t="shared" si="113"/>
        <v>52.19</v>
      </c>
    </row>
    <row r="3635" spans="1:3">
      <c r="A3635" s="99" t="s">
        <v>3713</v>
      </c>
      <c r="B3635" s="2">
        <f t="shared" si="112"/>
        <v>42767</v>
      </c>
      <c r="C3635" s="1">
        <f t="shared" si="113"/>
        <v>52.76</v>
      </c>
    </row>
    <row r="3636" spans="1:3">
      <c r="A3636" s="99" t="s">
        <v>3714</v>
      </c>
      <c r="B3636" s="2">
        <f t="shared" si="112"/>
        <v>42767</v>
      </c>
      <c r="C3636" s="1">
        <f t="shared" si="113"/>
        <v>53.93</v>
      </c>
    </row>
    <row r="3637" spans="1:3">
      <c r="A3637" s="99" t="s">
        <v>3715</v>
      </c>
      <c r="B3637" s="2">
        <f t="shared" si="112"/>
        <v>42767</v>
      </c>
      <c r="C3637" s="1">
        <f t="shared" si="113"/>
        <v>54.24</v>
      </c>
    </row>
    <row r="3638" spans="1:3">
      <c r="A3638" s="99" t="s">
        <v>3716</v>
      </c>
      <c r="B3638" s="2">
        <f t="shared" si="112"/>
        <v>42767</v>
      </c>
      <c r="C3638" s="1">
        <f t="shared" si="113"/>
        <v>53.77</v>
      </c>
    </row>
    <row r="3639" spans="1:3">
      <c r="A3639" s="99" t="s">
        <v>3717</v>
      </c>
      <c r="B3639" s="2">
        <f t="shared" si="112"/>
        <v>42767</v>
      </c>
      <c r="C3639" s="1">
        <f t="shared" si="113"/>
        <v>52.78</v>
      </c>
    </row>
    <row r="3640" spans="1:3">
      <c r="A3640" s="99" t="s">
        <v>3718</v>
      </c>
      <c r="B3640" s="2">
        <f t="shared" si="112"/>
        <v>42767</v>
      </c>
      <c r="C3640" s="1">
        <f t="shared" si="113"/>
        <v>52.13</v>
      </c>
    </row>
    <row r="3641" spans="1:3">
      <c r="A3641" s="99" t="s">
        <v>3719</v>
      </c>
      <c r="B3641" s="2">
        <f t="shared" si="112"/>
        <v>42767</v>
      </c>
      <c r="C3641" s="1">
        <f t="shared" si="113"/>
        <v>52.76</v>
      </c>
    </row>
    <row r="3642" spans="1:3">
      <c r="A3642" s="99" t="s">
        <v>3720</v>
      </c>
      <c r="B3642" s="2">
        <f t="shared" si="112"/>
        <v>42767</v>
      </c>
      <c r="C3642" s="1">
        <f t="shared" si="113"/>
        <v>53.23</v>
      </c>
    </row>
    <row r="3643" spans="1:3">
      <c r="A3643" s="99" t="s">
        <v>3721</v>
      </c>
      <c r="B3643" s="2">
        <f t="shared" si="112"/>
        <v>42767</v>
      </c>
      <c r="C3643" s="1">
        <f t="shared" si="113"/>
        <v>53.47</v>
      </c>
    </row>
    <row r="3644" spans="1:3">
      <c r="A3644" s="99" t="s">
        <v>3722</v>
      </c>
      <c r="B3644" s="2">
        <f t="shared" si="112"/>
        <v>42767</v>
      </c>
      <c r="C3644" s="1">
        <f t="shared" si="113"/>
        <v>53.31</v>
      </c>
    </row>
    <row r="3645" spans="1:3">
      <c r="A3645" s="99" t="s">
        <v>3723</v>
      </c>
      <c r="B3645" s="2">
        <f t="shared" si="112"/>
        <v>42767</v>
      </c>
      <c r="C3645" s="1">
        <f t="shared" si="113"/>
        <v>53.1</v>
      </c>
    </row>
    <row r="3646" spans="1:3">
      <c r="A3646" s="99" t="s">
        <v>3724</v>
      </c>
      <c r="B3646" s="2">
        <f t="shared" si="112"/>
        <v>42767</v>
      </c>
      <c r="C3646" s="1">
        <f t="shared" si="113"/>
        <v>53.14</v>
      </c>
    </row>
    <row r="3647" spans="1:3">
      <c r="A3647" s="99" t="s">
        <v>3725</v>
      </c>
      <c r="B3647" s="2">
        <f t="shared" si="112"/>
        <v>42767</v>
      </c>
      <c r="C3647" s="1">
        <f t="shared" si="113"/>
        <v>53.11</v>
      </c>
    </row>
    <row r="3648" spans="1:3">
      <c r="A3648" s="99" t="s">
        <v>3726</v>
      </c>
      <c r="B3648" s="2">
        <f t="shared" si="112"/>
        <v>42767</v>
      </c>
      <c r="C3648" s="1">
        <f t="shared" si="113"/>
        <v>53.49</v>
      </c>
    </row>
    <row r="3649" spans="1:3">
      <c r="A3649" s="99" t="s">
        <v>3727</v>
      </c>
      <c r="B3649" s="2">
        <f t="shared" si="112"/>
        <v>42767</v>
      </c>
      <c r="C3649" s="1">
        <f t="shared" si="113"/>
        <v>53.88</v>
      </c>
    </row>
    <row r="3650" spans="1:3">
      <c r="A3650" s="99" t="s">
        <v>3728</v>
      </c>
      <c r="B3650" s="2">
        <f t="shared" ref="B3650:B3713" si="114">DATE(MID(A3650,19,4),MID(A3650,24,2),"1")</f>
        <v>42767</v>
      </c>
      <c r="C3650" s="1">
        <f t="shared" si="113"/>
        <v>53.48</v>
      </c>
    </row>
    <row r="3651" spans="1:3">
      <c r="A3651" s="99" t="s">
        <v>3729</v>
      </c>
      <c r="B3651" s="2">
        <f t="shared" si="114"/>
        <v>42767</v>
      </c>
      <c r="C3651" s="1">
        <f t="shared" ref="C3651:C3714" si="115">IF(LEN(A3651)=43,_xlfn.NUMBERVALUE(MID(A3651,36,5)),_xlfn.NUMBERVALUE(MID(A3651,36,6)))</f>
        <v>53.95</v>
      </c>
    </row>
    <row r="3652" spans="1:3">
      <c r="A3652" s="99" t="s">
        <v>3730</v>
      </c>
      <c r="B3652" s="2">
        <f t="shared" si="114"/>
        <v>42767</v>
      </c>
      <c r="C3652" s="1">
        <f t="shared" si="115"/>
        <v>53.61</v>
      </c>
    </row>
    <row r="3653" spans="1:3">
      <c r="A3653" s="99" t="s">
        <v>3731</v>
      </c>
      <c r="B3653" s="2">
        <f t="shared" si="114"/>
        <v>42767</v>
      </c>
      <c r="C3653" s="1">
        <f t="shared" si="115"/>
        <v>53.85</v>
      </c>
    </row>
    <row r="3654" spans="1:3">
      <c r="A3654" s="99" t="s">
        <v>3732</v>
      </c>
      <c r="B3654" s="2">
        <f t="shared" si="114"/>
        <v>42767</v>
      </c>
      <c r="C3654" s="1">
        <f t="shared" si="115"/>
        <v>53.4</v>
      </c>
    </row>
    <row r="3655" spans="1:3">
      <c r="A3655" s="99" t="s">
        <v>3733</v>
      </c>
      <c r="B3655" s="2">
        <f t="shared" si="114"/>
        <v>42795</v>
      </c>
      <c r="C3655" s="1">
        <f t="shared" si="115"/>
        <v>54.15</v>
      </c>
    </row>
    <row r="3656" spans="1:3">
      <c r="A3656" s="99" t="s">
        <v>3734</v>
      </c>
      <c r="B3656" s="2">
        <f t="shared" si="114"/>
        <v>42795</v>
      </c>
      <c r="C3656" s="1">
        <f t="shared" si="115"/>
        <v>53.74</v>
      </c>
    </row>
    <row r="3657" spans="1:3">
      <c r="A3657" s="99" t="s">
        <v>3735</v>
      </c>
      <c r="B3657" s="2">
        <f t="shared" si="114"/>
        <v>42795</v>
      </c>
      <c r="C3657" s="1">
        <f t="shared" si="115"/>
        <v>53.01</v>
      </c>
    </row>
    <row r="3658" spans="1:3">
      <c r="A3658" s="99" t="s">
        <v>3736</v>
      </c>
      <c r="B3658" s="2">
        <f t="shared" si="114"/>
        <v>42795</v>
      </c>
      <c r="C3658" s="1">
        <f t="shared" si="115"/>
        <v>53.13</v>
      </c>
    </row>
    <row r="3659" spans="1:3">
      <c r="A3659" s="99" t="s">
        <v>3737</v>
      </c>
      <c r="B3659" s="2">
        <f t="shared" si="114"/>
        <v>42795</v>
      </c>
      <c r="C3659" s="1">
        <f t="shared" si="115"/>
        <v>53.54</v>
      </c>
    </row>
    <row r="3660" spans="1:3">
      <c r="A3660" s="99" t="s">
        <v>3738</v>
      </c>
      <c r="B3660" s="2">
        <f t="shared" si="114"/>
        <v>42795</v>
      </c>
      <c r="C3660" s="1">
        <f t="shared" si="115"/>
        <v>52.69</v>
      </c>
    </row>
    <row r="3661" spans="1:3">
      <c r="A3661" s="99" t="s">
        <v>3739</v>
      </c>
      <c r="B3661" s="2">
        <f t="shared" si="114"/>
        <v>42795</v>
      </c>
      <c r="C3661" s="1">
        <f t="shared" si="115"/>
        <v>50.82</v>
      </c>
    </row>
    <row r="3662" spans="1:3">
      <c r="A3662" s="99" t="s">
        <v>3740</v>
      </c>
      <c r="B3662" s="2">
        <f t="shared" si="114"/>
        <v>42795</v>
      </c>
      <c r="C3662" s="1">
        <f t="shared" si="115"/>
        <v>49.81</v>
      </c>
    </row>
    <row r="3663" spans="1:3">
      <c r="A3663" s="99" t="s">
        <v>3741</v>
      </c>
      <c r="B3663" s="2">
        <f t="shared" si="114"/>
        <v>42795</v>
      </c>
      <c r="C3663" s="1">
        <f t="shared" si="115"/>
        <v>49</v>
      </c>
    </row>
    <row r="3664" spans="1:3">
      <c r="A3664" s="99" t="s">
        <v>3742</v>
      </c>
      <c r="B3664" s="2">
        <f t="shared" si="114"/>
        <v>42795</v>
      </c>
      <c r="C3664" s="1">
        <f t="shared" si="115"/>
        <v>48.63</v>
      </c>
    </row>
    <row r="3665" spans="1:3">
      <c r="A3665" s="99" t="s">
        <v>3743</v>
      </c>
      <c r="B3665" s="2">
        <f t="shared" si="114"/>
        <v>42795</v>
      </c>
      <c r="C3665" s="1">
        <f t="shared" si="115"/>
        <v>49.17</v>
      </c>
    </row>
    <row r="3666" spans="1:3">
      <c r="A3666" s="99" t="s">
        <v>3744</v>
      </c>
      <c r="B3666" s="2">
        <f t="shared" si="114"/>
        <v>42795</v>
      </c>
      <c r="C3666" s="1">
        <f t="shared" si="115"/>
        <v>49.7</v>
      </c>
    </row>
    <row r="3667" spans="1:3">
      <c r="A3667" s="99" t="s">
        <v>3745</v>
      </c>
      <c r="B3667" s="2">
        <f t="shared" si="114"/>
        <v>42795</v>
      </c>
      <c r="C3667" s="1">
        <f t="shared" si="115"/>
        <v>49.36</v>
      </c>
    </row>
    <row r="3668" spans="1:3">
      <c r="A3668" s="99" t="s">
        <v>3746</v>
      </c>
      <c r="B3668" s="2">
        <f t="shared" si="114"/>
        <v>42795</v>
      </c>
      <c r="C3668" s="1">
        <f t="shared" si="115"/>
        <v>49.18</v>
      </c>
    </row>
    <row r="3669" spans="1:3">
      <c r="A3669" s="99" t="s">
        <v>3747</v>
      </c>
      <c r="B3669" s="2">
        <f t="shared" si="114"/>
        <v>42795</v>
      </c>
      <c r="C3669" s="1">
        <f t="shared" si="115"/>
        <v>49.23</v>
      </c>
    </row>
    <row r="3670" spans="1:3">
      <c r="A3670" s="99" t="s">
        <v>3748</v>
      </c>
      <c r="B3670" s="2">
        <f t="shared" si="114"/>
        <v>42795</v>
      </c>
      <c r="C3670" s="1">
        <f t="shared" si="115"/>
        <v>48.28</v>
      </c>
    </row>
    <row r="3671" spans="1:3">
      <c r="A3671" s="99" t="s">
        <v>3749</v>
      </c>
      <c r="B3671" s="2">
        <f t="shared" si="114"/>
        <v>42795</v>
      </c>
      <c r="C3671" s="1">
        <f t="shared" si="115"/>
        <v>48.35</v>
      </c>
    </row>
    <row r="3672" spans="1:3">
      <c r="A3672" s="99" t="s">
        <v>3750</v>
      </c>
      <c r="B3672" s="2">
        <f t="shared" si="114"/>
        <v>42795</v>
      </c>
      <c r="C3672" s="1">
        <f t="shared" si="115"/>
        <v>48.26</v>
      </c>
    </row>
    <row r="3673" spans="1:3">
      <c r="A3673" s="99" t="s">
        <v>3751</v>
      </c>
      <c r="B3673" s="2">
        <f t="shared" si="114"/>
        <v>42795</v>
      </c>
      <c r="C3673" s="1">
        <f t="shared" si="115"/>
        <v>48.25</v>
      </c>
    </row>
    <row r="3674" spans="1:3">
      <c r="A3674" s="99" t="s">
        <v>3752</v>
      </c>
      <c r="B3674" s="2">
        <f t="shared" si="114"/>
        <v>42795</v>
      </c>
      <c r="C3674" s="1">
        <f t="shared" si="115"/>
        <v>48.84</v>
      </c>
    </row>
    <row r="3675" spans="1:3">
      <c r="A3675" s="99" t="s">
        <v>3753</v>
      </c>
      <c r="B3675" s="2">
        <f t="shared" si="114"/>
        <v>42795</v>
      </c>
      <c r="C3675" s="1">
        <f t="shared" si="115"/>
        <v>49.54</v>
      </c>
    </row>
    <row r="3676" spans="1:3">
      <c r="A3676" s="99" t="s">
        <v>3754</v>
      </c>
      <c r="B3676" s="2">
        <f t="shared" si="114"/>
        <v>42795</v>
      </c>
      <c r="C3676" s="1">
        <f t="shared" si="115"/>
        <v>50.2</v>
      </c>
    </row>
    <row r="3677" spans="1:3">
      <c r="A3677" s="99" t="s">
        <v>3755</v>
      </c>
      <c r="B3677" s="2">
        <f t="shared" si="114"/>
        <v>42795</v>
      </c>
      <c r="C3677" s="1">
        <f t="shared" si="115"/>
        <v>50.43</v>
      </c>
    </row>
    <row r="3678" spans="1:3">
      <c r="A3678" s="99" t="s">
        <v>3756</v>
      </c>
      <c r="B3678" s="2">
        <f t="shared" si="114"/>
        <v>42826</v>
      </c>
      <c r="C3678" s="1">
        <f t="shared" si="115"/>
        <v>50.69</v>
      </c>
    </row>
    <row r="3679" spans="1:3">
      <c r="A3679" s="99" t="s">
        <v>3757</v>
      </c>
      <c r="B3679" s="2">
        <f t="shared" si="114"/>
        <v>42826</v>
      </c>
      <c r="C3679" s="1">
        <f t="shared" si="115"/>
        <v>50.6</v>
      </c>
    </row>
    <row r="3680" spans="1:3">
      <c r="A3680" s="99" t="s">
        <v>3758</v>
      </c>
      <c r="B3680" s="2">
        <f t="shared" si="114"/>
        <v>42826</v>
      </c>
      <c r="C3680" s="1">
        <f t="shared" si="115"/>
        <v>51.96</v>
      </c>
    </row>
    <row r="3681" spans="1:3">
      <c r="A3681" s="99" t="s">
        <v>3759</v>
      </c>
      <c r="B3681" s="2">
        <f t="shared" si="114"/>
        <v>42826</v>
      </c>
      <c r="C3681" s="1">
        <f t="shared" si="115"/>
        <v>51.84</v>
      </c>
    </row>
    <row r="3682" spans="1:3">
      <c r="A3682" s="99" t="s">
        <v>3760</v>
      </c>
      <c r="B3682" s="2">
        <f t="shared" si="114"/>
        <v>42826</v>
      </c>
      <c r="C3682" s="1">
        <f t="shared" si="115"/>
        <v>52.92</v>
      </c>
    </row>
    <row r="3683" spans="1:3">
      <c r="A3683" s="99" t="s">
        <v>3761</v>
      </c>
      <c r="B3683" s="2">
        <f t="shared" si="114"/>
        <v>42826</v>
      </c>
      <c r="C3683" s="1">
        <f t="shared" si="115"/>
        <v>53.14</v>
      </c>
    </row>
    <row r="3684" spans="1:3">
      <c r="A3684" s="99" t="s">
        <v>3762</v>
      </c>
      <c r="B3684" s="2">
        <f t="shared" si="114"/>
        <v>42826</v>
      </c>
      <c r="C3684" s="1">
        <f t="shared" si="115"/>
        <v>53.37</v>
      </c>
    </row>
    <row r="3685" spans="1:3">
      <c r="A3685" s="99" t="s">
        <v>3763</v>
      </c>
      <c r="B3685" s="2">
        <f t="shared" si="114"/>
        <v>42826</v>
      </c>
      <c r="C3685" s="1">
        <f t="shared" si="115"/>
        <v>53.69</v>
      </c>
    </row>
    <row r="3686" spans="1:3">
      <c r="A3686" s="99" t="s">
        <v>3764</v>
      </c>
      <c r="B3686" s="2">
        <f t="shared" si="114"/>
        <v>42826</v>
      </c>
      <c r="C3686" s="1">
        <f t="shared" si="115"/>
        <v>53.38</v>
      </c>
    </row>
    <row r="3687" spans="1:3">
      <c r="A3687" s="99" t="s">
        <v>3765</v>
      </c>
      <c r="B3687" s="2">
        <f t="shared" si="114"/>
        <v>42826</v>
      </c>
      <c r="C3687" s="1">
        <f t="shared" si="115"/>
        <v>52.96</v>
      </c>
    </row>
    <row r="3688" spans="1:3">
      <c r="A3688" s="99" t="s">
        <v>3766</v>
      </c>
      <c r="B3688" s="2">
        <f t="shared" si="114"/>
        <v>42826</v>
      </c>
      <c r="C3688" s="1">
        <f t="shared" si="115"/>
        <v>52.3</v>
      </c>
    </row>
    <row r="3689" spans="1:3">
      <c r="A3689" s="99" t="s">
        <v>3767</v>
      </c>
      <c r="B3689" s="2">
        <f t="shared" si="114"/>
        <v>42826</v>
      </c>
      <c r="C3689" s="1">
        <f t="shared" si="115"/>
        <v>51.9</v>
      </c>
    </row>
    <row r="3690" spans="1:3">
      <c r="A3690" s="99" t="s">
        <v>3768</v>
      </c>
      <c r="B3690" s="2">
        <f t="shared" si="114"/>
        <v>42826</v>
      </c>
      <c r="C3690" s="1">
        <f t="shared" si="115"/>
        <v>50.49</v>
      </c>
    </row>
    <row r="3691" spans="1:3">
      <c r="A3691" s="99" t="s">
        <v>3769</v>
      </c>
      <c r="B3691" s="2">
        <f t="shared" si="114"/>
        <v>42826</v>
      </c>
      <c r="C3691" s="1">
        <f t="shared" si="115"/>
        <v>50.01</v>
      </c>
    </row>
    <row r="3692" spans="1:3">
      <c r="A3692" s="99" t="s">
        <v>3770</v>
      </c>
      <c r="B3692" s="2">
        <f t="shared" si="114"/>
        <v>42826</v>
      </c>
      <c r="C3692" s="1">
        <f t="shared" si="115"/>
        <v>49.66</v>
      </c>
    </row>
    <row r="3693" spans="1:3">
      <c r="A3693" s="99" t="s">
        <v>3771</v>
      </c>
      <c r="B3693" s="2">
        <f t="shared" si="114"/>
        <v>42826</v>
      </c>
      <c r="C3693" s="1">
        <f t="shared" si="115"/>
        <v>49.22</v>
      </c>
    </row>
    <row r="3694" spans="1:3">
      <c r="A3694" s="99" t="s">
        <v>3772</v>
      </c>
      <c r="B3694" s="2">
        <f t="shared" si="114"/>
        <v>42826</v>
      </c>
      <c r="C3694" s="1">
        <f t="shared" si="115"/>
        <v>49.65</v>
      </c>
    </row>
    <row r="3695" spans="1:3">
      <c r="A3695" s="99" t="s">
        <v>3773</v>
      </c>
      <c r="B3695" s="2">
        <f t="shared" si="114"/>
        <v>42826</v>
      </c>
      <c r="C3695" s="1">
        <f t="shared" si="115"/>
        <v>48.9</v>
      </c>
    </row>
    <row r="3696" spans="1:3">
      <c r="A3696" s="99" t="s">
        <v>3774</v>
      </c>
      <c r="B3696" s="2">
        <f t="shared" si="114"/>
        <v>42826</v>
      </c>
      <c r="C3696" s="1">
        <f t="shared" si="115"/>
        <v>49.33</v>
      </c>
    </row>
    <row r="3697" spans="1:3">
      <c r="A3697" s="99" t="s">
        <v>3775</v>
      </c>
      <c r="B3697" s="2">
        <f t="shared" si="114"/>
        <v>42856</v>
      </c>
      <c r="C3697" s="1">
        <f t="shared" si="115"/>
        <v>49.19</v>
      </c>
    </row>
    <row r="3698" spans="1:3">
      <c r="A3698" s="99" t="s">
        <v>3776</v>
      </c>
      <c r="B3698" s="2">
        <f t="shared" si="114"/>
        <v>42856</v>
      </c>
      <c r="C3698" s="1">
        <f t="shared" si="115"/>
        <v>49.02</v>
      </c>
    </row>
    <row r="3699" spans="1:3">
      <c r="A3699" s="99" t="s">
        <v>3777</v>
      </c>
      <c r="B3699" s="2">
        <f t="shared" si="114"/>
        <v>42856</v>
      </c>
      <c r="C3699" s="1">
        <f t="shared" si="115"/>
        <v>48.38</v>
      </c>
    </row>
    <row r="3700" spans="1:3">
      <c r="A3700" s="99" t="s">
        <v>3778</v>
      </c>
      <c r="B3700" s="2">
        <f t="shared" si="114"/>
        <v>42856</v>
      </c>
      <c r="C3700" s="1">
        <f t="shared" si="115"/>
        <v>47.49</v>
      </c>
    </row>
    <row r="3701" spans="1:3">
      <c r="A3701" s="99" t="s">
        <v>3779</v>
      </c>
      <c r="B3701" s="2">
        <f t="shared" si="114"/>
        <v>42856</v>
      </c>
      <c r="C3701" s="1">
        <f t="shared" si="115"/>
        <v>46.6</v>
      </c>
    </row>
    <row r="3702" spans="1:3">
      <c r="A3702" s="99" t="s">
        <v>3780</v>
      </c>
      <c r="B3702" s="2">
        <f t="shared" si="114"/>
        <v>42856</v>
      </c>
      <c r="C3702" s="1">
        <f t="shared" si="115"/>
        <v>46.91</v>
      </c>
    </row>
    <row r="3703" spans="1:3">
      <c r="A3703" s="99" t="s">
        <v>3781</v>
      </c>
      <c r="B3703" s="2">
        <f t="shared" si="114"/>
        <v>42856</v>
      </c>
      <c r="C3703" s="1">
        <f t="shared" si="115"/>
        <v>46.88</v>
      </c>
    </row>
    <row r="3704" spans="1:3">
      <c r="A3704" s="99" t="s">
        <v>3782</v>
      </c>
      <c r="B3704" s="2">
        <f t="shared" si="114"/>
        <v>42856</v>
      </c>
      <c r="C3704" s="1">
        <f t="shared" si="115"/>
        <v>47.35</v>
      </c>
    </row>
    <row r="3705" spans="1:3">
      <c r="A3705" s="99" t="s">
        <v>3783</v>
      </c>
      <c r="B3705" s="2">
        <f t="shared" si="114"/>
        <v>42856</v>
      </c>
      <c r="C3705" s="1">
        <f t="shared" si="115"/>
        <v>48.41</v>
      </c>
    </row>
    <row r="3706" spans="1:3">
      <c r="A3706" s="99" t="s">
        <v>3784</v>
      </c>
      <c r="B3706" s="2">
        <f t="shared" si="114"/>
        <v>42856</v>
      </c>
      <c r="C3706" s="1">
        <f t="shared" si="115"/>
        <v>48.31</v>
      </c>
    </row>
    <row r="3707" spans="1:3">
      <c r="A3707" s="99" t="s">
        <v>3785</v>
      </c>
      <c r="B3707" s="2">
        <f t="shared" si="114"/>
        <v>42856</v>
      </c>
      <c r="C3707" s="1">
        <f t="shared" si="115"/>
        <v>49.77</v>
      </c>
    </row>
    <row r="3708" spans="1:3">
      <c r="A3708" s="99" t="s">
        <v>3786</v>
      </c>
      <c r="B3708" s="2">
        <f t="shared" si="114"/>
        <v>42856</v>
      </c>
      <c r="C3708" s="1">
        <f t="shared" si="115"/>
        <v>49.75</v>
      </c>
    </row>
    <row r="3709" spans="1:3">
      <c r="A3709" s="99" t="s">
        <v>3787</v>
      </c>
      <c r="B3709" s="2">
        <f t="shared" si="114"/>
        <v>42856</v>
      </c>
      <c r="C3709" s="1">
        <f t="shared" si="115"/>
        <v>49.48</v>
      </c>
    </row>
    <row r="3710" spans="1:3">
      <c r="A3710" s="99" t="s">
        <v>3788</v>
      </c>
      <c r="B3710" s="2">
        <f t="shared" si="114"/>
        <v>42856</v>
      </c>
      <c r="C3710" s="1">
        <f t="shared" si="115"/>
        <v>49.91</v>
      </c>
    </row>
    <row r="3711" spans="1:3">
      <c r="A3711" s="99" t="s">
        <v>3789</v>
      </c>
      <c r="B3711" s="2">
        <f t="shared" si="114"/>
        <v>42856</v>
      </c>
      <c r="C3711" s="1">
        <f t="shared" si="115"/>
        <v>50.91</v>
      </c>
    </row>
    <row r="3712" spans="1:3">
      <c r="A3712" s="99" t="s">
        <v>3790</v>
      </c>
      <c r="B3712" s="2">
        <f t="shared" si="114"/>
        <v>42856</v>
      </c>
      <c r="C3712" s="1">
        <f t="shared" si="115"/>
        <v>51.54</v>
      </c>
    </row>
    <row r="3713" spans="1:3">
      <c r="A3713" s="99" t="s">
        <v>3791</v>
      </c>
      <c r="B3713" s="2">
        <f t="shared" si="114"/>
        <v>42856</v>
      </c>
      <c r="C3713" s="1">
        <f t="shared" si="115"/>
        <v>51.34</v>
      </c>
    </row>
    <row r="3714" spans="1:3">
      <c r="A3714" s="99" t="s">
        <v>3792</v>
      </c>
      <c r="B3714" s="2">
        <f t="shared" ref="B3714:B3777" si="116">DATE(MID(A3714,19,4),MID(A3714,24,2),"1")</f>
        <v>42856</v>
      </c>
      <c r="C3714" s="1">
        <f t="shared" si="115"/>
        <v>51.96</v>
      </c>
    </row>
    <row r="3715" spans="1:3">
      <c r="A3715" s="99" t="s">
        <v>3793</v>
      </c>
      <c r="B3715" s="2">
        <f t="shared" si="116"/>
        <v>42856</v>
      </c>
      <c r="C3715" s="1">
        <f t="shared" ref="C3715:C3778" si="117">IF(LEN(A3715)=43,_xlfn.NUMBERVALUE(MID(A3715,36,5)),_xlfn.NUMBERVALUE(MID(A3715,36,6)))</f>
        <v>51.24</v>
      </c>
    </row>
    <row r="3716" spans="1:3">
      <c r="A3716" s="99" t="s">
        <v>3794</v>
      </c>
      <c r="B3716" s="2">
        <f t="shared" si="116"/>
        <v>42856</v>
      </c>
      <c r="C3716" s="1">
        <f t="shared" si="117"/>
        <v>49.48</v>
      </c>
    </row>
    <row r="3717" spans="1:3">
      <c r="A3717" s="99" t="s">
        <v>3795</v>
      </c>
      <c r="B3717" s="2">
        <f t="shared" si="116"/>
        <v>42856</v>
      </c>
      <c r="C3717" s="1">
        <f t="shared" si="117"/>
        <v>49.67</v>
      </c>
    </row>
    <row r="3718" spans="1:3">
      <c r="A3718" s="99" t="s">
        <v>3796</v>
      </c>
      <c r="B3718" s="2">
        <f t="shared" si="116"/>
        <v>42856</v>
      </c>
      <c r="C3718" s="1">
        <f t="shared" si="117"/>
        <v>49.39</v>
      </c>
    </row>
    <row r="3719" spans="1:3">
      <c r="A3719" s="99" t="s">
        <v>3797</v>
      </c>
      <c r="B3719" s="2">
        <f t="shared" si="116"/>
        <v>42856</v>
      </c>
      <c r="C3719" s="1">
        <f t="shared" si="117"/>
        <v>48.69</v>
      </c>
    </row>
    <row r="3720" spans="1:3">
      <c r="A3720" s="99" t="s">
        <v>3798</v>
      </c>
      <c r="B3720" s="2">
        <f t="shared" si="116"/>
        <v>42887</v>
      </c>
      <c r="C3720" s="1">
        <f t="shared" si="117"/>
        <v>48.85</v>
      </c>
    </row>
    <row r="3721" spans="1:3">
      <c r="A3721" s="99" t="s">
        <v>3799</v>
      </c>
      <c r="B3721" s="2">
        <f t="shared" si="116"/>
        <v>42887</v>
      </c>
      <c r="C3721" s="1">
        <f t="shared" si="117"/>
        <v>47.33</v>
      </c>
    </row>
    <row r="3722" spans="1:3">
      <c r="A3722" s="99" t="s">
        <v>3800</v>
      </c>
      <c r="B3722" s="2">
        <f t="shared" si="116"/>
        <v>42887</v>
      </c>
      <c r="C3722" s="1">
        <f t="shared" si="117"/>
        <v>47.37</v>
      </c>
    </row>
    <row r="3723" spans="1:3">
      <c r="A3723" s="99" t="s">
        <v>3801</v>
      </c>
      <c r="B3723" s="2">
        <f t="shared" si="116"/>
        <v>42887</v>
      </c>
      <c r="C3723" s="1">
        <f t="shared" si="117"/>
        <v>46.98</v>
      </c>
    </row>
    <row r="3724" spans="1:3">
      <c r="A3724" s="99" t="s">
        <v>3802</v>
      </c>
      <c r="B3724" s="2">
        <f t="shared" si="116"/>
        <v>42887</v>
      </c>
      <c r="C3724" s="1">
        <f t="shared" si="117"/>
        <v>46.78</v>
      </c>
    </row>
    <row r="3725" spans="1:3">
      <c r="A3725" s="99" t="s">
        <v>3803</v>
      </c>
      <c r="B3725" s="2">
        <f t="shared" si="116"/>
        <v>42887</v>
      </c>
      <c r="C3725" s="1">
        <f t="shared" si="117"/>
        <v>45.78</v>
      </c>
    </row>
    <row r="3726" spans="1:3">
      <c r="A3726" s="99" t="s">
        <v>3804</v>
      </c>
      <c r="B3726" s="2">
        <f t="shared" si="116"/>
        <v>42887</v>
      </c>
      <c r="C3726" s="1">
        <f t="shared" si="117"/>
        <v>45.49</v>
      </c>
    </row>
    <row r="3727" spans="1:3">
      <c r="A3727" s="99" t="s">
        <v>3805</v>
      </c>
      <c r="B3727" s="2">
        <f t="shared" si="116"/>
        <v>42887</v>
      </c>
      <c r="C3727" s="1">
        <f t="shared" si="117"/>
        <v>45.94</v>
      </c>
    </row>
    <row r="3728" spans="1:3">
      <c r="A3728" s="99" t="s">
        <v>3806</v>
      </c>
      <c r="B3728" s="2">
        <f t="shared" si="116"/>
        <v>42887</v>
      </c>
      <c r="C3728" s="1">
        <f t="shared" si="117"/>
        <v>46.01</v>
      </c>
    </row>
    <row r="3729" spans="1:3">
      <c r="A3729" s="99" t="s">
        <v>3807</v>
      </c>
      <c r="B3729" s="2">
        <f t="shared" si="116"/>
        <v>42887</v>
      </c>
      <c r="C3729" s="1">
        <f t="shared" si="117"/>
        <v>45.16</v>
      </c>
    </row>
    <row r="3730" spans="1:3">
      <c r="A3730" s="99" t="s">
        <v>3808</v>
      </c>
      <c r="B3730" s="2">
        <f t="shared" si="116"/>
        <v>42887</v>
      </c>
      <c r="C3730" s="1">
        <f t="shared" si="117"/>
        <v>44.38</v>
      </c>
    </row>
    <row r="3731" spans="1:3">
      <c r="A3731" s="99" t="s">
        <v>3809</v>
      </c>
      <c r="B3731" s="2">
        <f t="shared" si="116"/>
        <v>42887</v>
      </c>
      <c r="C3731" s="1">
        <f t="shared" si="117"/>
        <v>44.58</v>
      </c>
    </row>
    <row r="3732" spans="1:3">
      <c r="A3732" s="99" t="s">
        <v>3810</v>
      </c>
      <c r="B3732" s="2">
        <f t="shared" si="116"/>
        <v>42887</v>
      </c>
      <c r="C3732" s="1">
        <f t="shared" si="117"/>
        <v>44.46</v>
      </c>
    </row>
    <row r="3733" spans="1:3">
      <c r="A3733" s="99" t="s">
        <v>3811</v>
      </c>
      <c r="B3733" s="2">
        <f t="shared" si="116"/>
        <v>42887</v>
      </c>
      <c r="C3733" s="1">
        <f t="shared" si="117"/>
        <v>43.9</v>
      </c>
    </row>
    <row r="3734" spans="1:3">
      <c r="A3734" s="99" t="s">
        <v>3812</v>
      </c>
      <c r="B3734" s="2">
        <f t="shared" si="116"/>
        <v>42887</v>
      </c>
      <c r="C3734" s="1">
        <f t="shared" si="117"/>
        <v>43.14</v>
      </c>
    </row>
    <row r="3735" spans="1:3">
      <c r="A3735" s="99" t="s">
        <v>3813</v>
      </c>
      <c r="B3735" s="2">
        <f t="shared" si="116"/>
        <v>42887</v>
      </c>
      <c r="C3735" s="1">
        <f t="shared" si="117"/>
        <v>42.58</v>
      </c>
    </row>
    <row r="3736" spans="1:3">
      <c r="A3736" s="99" t="s">
        <v>3814</v>
      </c>
      <c r="B3736" s="2">
        <f t="shared" si="116"/>
        <v>42887</v>
      </c>
      <c r="C3736" s="1">
        <f t="shared" si="117"/>
        <v>43.02</v>
      </c>
    </row>
    <row r="3737" spans="1:3">
      <c r="A3737" s="99" t="s">
        <v>3815</v>
      </c>
      <c r="B3737" s="2">
        <f t="shared" si="116"/>
        <v>42887</v>
      </c>
      <c r="C3737" s="1">
        <f t="shared" si="117"/>
        <v>43.14</v>
      </c>
    </row>
    <row r="3738" spans="1:3">
      <c r="A3738" s="99" t="s">
        <v>3816</v>
      </c>
      <c r="B3738" s="2">
        <f t="shared" si="116"/>
        <v>42887</v>
      </c>
      <c r="C3738" s="1">
        <f t="shared" si="117"/>
        <v>44.23</v>
      </c>
    </row>
    <row r="3739" spans="1:3">
      <c r="A3739" s="99" t="s">
        <v>3817</v>
      </c>
      <c r="B3739" s="2">
        <f t="shared" si="116"/>
        <v>42887</v>
      </c>
      <c r="C3739" s="1">
        <f t="shared" si="117"/>
        <v>44.48</v>
      </c>
    </row>
    <row r="3740" spans="1:3">
      <c r="A3740" s="99" t="s">
        <v>3818</v>
      </c>
      <c r="B3740" s="2">
        <f t="shared" si="116"/>
        <v>42887</v>
      </c>
      <c r="C3740" s="1">
        <f t="shared" si="117"/>
        <v>45.36</v>
      </c>
    </row>
    <row r="3741" spans="1:3">
      <c r="A3741" s="99" t="s">
        <v>3819</v>
      </c>
      <c r="B3741" s="2">
        <f t="shared" si="116"/>
        <v>42887</v>
      </c>
      <c r="C3741" s="1">
        <f t="shared" si="117"/>
        <v>45.63</v>
      </c>
    </row>
    <row r="3742" spans="1:3">
      <c r="A3742" s="99" t="s">
        <v>3820</v>
      </c>
      <c r="B3742" s="2">
        <f t="shared" si="116"/>
        <v>42917</v>
      </c>
      <c r="C3742" s="1">
        <f t="shared" si="117"/>
        <v>47.17</v>
      </c>
    </row>
    <row r="3743" spans="1:3">
      <c r="A3743" s="99" t="s">
        <v>3821</v>
      </c>
      <c r="B3743" s="2">
        <f t="shared" si="116"/>
        <v>42917</v>
      </c>
      <c r="C3743" s="1">
        <f t="shared" si="117"/>
        <v>47.57</v>
      </c>
    </row>
    <row r="3744" spans="1:3">
      <c r="A3744" s="99" t="s">
        <v>3822</v>
      </c>
      <c r="B3744" s="2">
        <f t="shared" si="116"/>
        <v>42917</v>
      </c>
      <c r="C3744" s="1">
        <f t="shared" si="117"/>
        <v>47.04</v>
      </c>
    </row>
    <row r="3745" spans="1:3">
      <c r="A3745" s="99" t="s">
        <v>3823</v>
      </c>
      <c r="B3745" s="2">
        <f t="shared" si="116"/>
        <v>42917</v>
      </c>
      <c r="C3745" s="1">
        <f t="shared" si="117"/>
        <v>46.52</v>
      </c>
    </row>
    <row r="3746" spans="1:3">
      <c r="A3746" s="99" t="s">
        <v>3824</v>
      </c>
      <c r="B3746" s="2">
        <f t="shared" si="116"/>
        <v>42917</v>
      </c>
      <c r="C3746" s="1">
        <f t="shared" si="117"/>
        <v>45.11</v>
      </c>
    </row>
    <row r="3747" spans="1:3">
      <c r="A3747" s="99" t="s">
        <v>3825</v>
      </c>
      <c r="B3747" s="2">
        <f t="shared" si="116"/>
        <v>42917</v>
      </c>
      <c r="C3747" s="1">
        <f t="shared" si="117"/>
        <v>44.77</v>
      </c>
    </row>
    <row r="3748" spans="1:3">
      <c r="A3748" s="99" t="s">
        <v>3826</v>
      </c>
      <c r="B3748" s="2">
        <f t="shared" si="116"/>
        <v>42917</v>
      </c>
      <c r="C3748" s="1">
        <f t="shared" si="117"/>
        <v>44.79</v>
      </c>
    </row>
    <row r="3749" spans="1:3">
      <c r="A3749" s="99" t="s">
        <v>3827</v>
      </c>
      <c r="B3749" s="2">
        <f t="shared" si="116"/>
        <v>42917</v>
      </c>
      <c r="C3749" s="1">
        <f t="shared" si="117"/>
        <v>46.02</v>
      </c>
    </row>
    <row r="3750" spans="1:3">
      <c r="A3750" s="99" t="s">
        <v>3828</v>
      </c>
      <c r="B3750" s="2">
        <f t="shared" si="116"/>
        <v>42917</v>
      </c>
      <c r="C3750" s="1">
        <f t="shared" si="117"/>
        <v>45.66</v>
      </c>
    </row>
    <row r="3751" spans="1:3">
      <c r="A3751" s="99" t="s">
        <v>3829</v>
      </c>
      <c r="B3751" s="2">
        <f t="shared" si="116"/>
        <v>42917</v>
      </c>
      <c r="C3751" s="1">
        <f t="shared" si="117"/>
        <v>46.4</v>
      </c>
    </row>
    <row r="3752" spans="1:3">
      <c r="A3752" s="99" t="s">
        <v>3830</v>
      </c>
      <c r="B3752" s="2">
        <f t="shared" si="116"/>
        <v>42917</v>
      </c>
      <c r="C3752" s="1">
        <f t="shared" si="117"/>
        <v>46.8</v>
      </c>
    </row>
    <row r="3753" spans="1:3">
      <c r="A3753" s="99" t="s">
        <v>3831</v>
      </c>
      <c r="B3753" s="2">
        <f t="shared" si="116"/>
        <v>42917</v>
      </c>
      <c r="C3753" s="1">
        <f t="shared" si="117"/>
        <v>46.45</v>
      </c>
    </row>
    <row r="3754" spans="1:3">
      <c r="A3754" s="99" t="s">
        <v>3832</v>
      </c>
      <c r="B3754" s="2">
        <f t="shared" si="116"/>
        <v>42917</v>
      </c>
      <c r="C3754" s="1">
        <f t="shared" si="117"/>
        <v>46.85</v>
      </c>
    </row>
    <row r="3755" spans="1:3">
      <c r="A3755" s="99" t="s">
        <v>3833</v>
      </c>
      <c r="B3755" s="2">
        <f t="shared" si="116"/>
        <v>42917</v>
      </c>
      <c r="C3755" s="1">
        <f t="shared" si="117"/>
        <v>47.48</v>
      </c>
    </row>
    <row r="3756" spans="1:3">
      <c r="A3756" s="99" t="s">
        <v>3834</v>
      </c>
      <c r="B3756" s="2">
        <f t="shared" si="116"/>
        <v>42917</v>
      </c>
      <c r="C3756" s="1">
        <f t="shared" si="117"/>
        <v>46.99</v>
      </c>
    </row>
    <row r="3757" spans="1:3">
      <c r="A3757" s="99" t="s">
        <v>3835</v>
      </c>
      <c r="B3757" s="2">
        <f t="shared" si="116"/>
        <v>42917</v>
      </c>
      <c r="C3757" s="1">
        <f t="shared" si="117"/>
        <v>46.01</v>
      </c>
    </row>
    <row r="3758" spans="1:3">
      <c r="A3758" s="99" t="s">
        <v>3836</v>
      </c>
      <c r="B3758" s="2">
        <f t="shared" si="116"/>
        <v>42917</v>
      </c>
      <c r="C3758" s="1">
        <f t="shared" si="117"/>
        <v>47.11</v>
      </c>
    </row>
    <row r="3759" spans="1:3">
      <c r="A3759" s="99" t="s">
        <v>3837</v>
      </c>
      <c r="B3759" s="2">
        <f t="shared" si="116"/>
        <v>42917</v>
      </c>
      <c r="C3759" s="1">
        <f t="shared" si="117"/>
        <v>48.51</v>
      </c>
    </row>
    <row r="3760" spans="1:3">
      <c r="A3760" s="99" t="s">
        <v>3838</v>
      </c>
      <c r="B3760" s="2">
        <f t="shared" si="116"/>
        <v>42917</v>
      </c>
      <c r="C3760" s="1">
        <f t="shared" si="117"/>
        <v>48.88</v>
      </c>
    </row>
    <row r="3761" spans="1:3">
      <c r="A3761" s="99" t="s">
        <v>3839</v>
      </c>
      <c r="B3761" s="2">
        <f t="shared" si="116"/>
        <v>42917</v>
      </c>
      <c r="C3761" s="1">
        <f t="shared" si="117"/>
        <v>49.46</v>
      </c>
    </row>
    <row r="3762" spans="1:3">
      <c r="A3762" s="99" t="s">
        <v>3840</v>
      </c>
      <c r="B3762" s="2">
        <f t="shared" si="116"/>
        <v>42917</v>
      </c>
      <c r="C3762" s="1">
        <f t="shared" si="117"/>
        <v>49.97</v>
      </c>
    </row>
    <row r="3763" spans="1:3">
      <c r="A3763" s="99" t="s">
        <v>3841</v>
      </c>
      <c r="B3763" s="2">
        <f t="shared" si="116"/>
        <v>42948</v>
      </c>
      <c r="C3763" s="1">
        <f t="shared" si="117"/>
        <v>49.61</v>
      </c>
    </row>
    <row r="3764" spans="1:3">
      <c r="A3764" s="99" t="s">
        <v>3842</v>
      </c>
      <c r="B3764" s="2">
        <f t="shared" si="116"/>
        <v>42948</v>
      </c>
      <c r="C3764" s="1">
        <f t="shared" si="117"/>
        <v>49.75</v>
      </c>
    </row>
    <row r="3765" spans="1:3">
      <c r="A3765" s="99" t="s">
        <v>3843</v>
      </c>
      <c r="B3765" s="2">
        <f t="shared" si="116"/>
        <v>42948</v>
      </c>
      <c r="C3765" s="1">
        <f t="shared" si="117"/>
        <v>50.26</v>
      </c>
    </row>
    <row r="3766" spans="1:3">
      <c r="A3766" s="99" t="s">
        <v>3844</v>
      </c>
      <c r="B3766" s="2">
        <f t="shared" si="116"/>
        <v>42948</v>
      </c>
      <c r="C3766" s="1">
        <f t="shared" si="117"/>
        <v>49.96</v>
      </c>
    </row>
    <row r="3767" spans="1:3">
      <c r="A3767" s="99" t="s">
        <v>3845</v>
      </c>
      <c r="B3767" s="2">
        <f t="shared" si="116"/>
        <v>42948</v>
      </c>
      <c r="C3767" s="1">
        <f t="shared" si="117"/>
        <v>50.06</v>
      </c>
    </row>
    <row r="3768" spans="1:3">
      <c r="A3768" s="99" t="s">
        <v>3846</v>
      </c>
      <c r="B3768" s="2">
        <f t="shared" si="116"/>
        <v>42948</v>
      </c>
      <c r="C3768" s="1">
        <f t="shared" si="117"/>
        <v>50.5</v>
      </c>
    </row>
    <row r="3769" spans="1:3">
      <c r="A3769" s="99" t="s">
        <v>3847</v>
      </c>
      <c r="B3769" s="2">
        <f t="shared" si="116"/>
        <v>42948</v>
      </c>
      <c r="C3769" s="1">
        <f t="shared" si="117"/>
        <v>50.48</v>
      </c>
    </row>
    <row r="3770" spans="1:3">
      <c r="A3770" s="99" t="s">
        <v>3848</v>
      </c>
      <c r="B3770" s="2">
        <f t="shared" si="116"/>
        <v>42948</v>
      </c>
      <c r="C3770" s="1">
        <f t="shared" si="117"/>
        <v>50.7</v>
      </c>
    </row>
    <row r="3771" spans="1:3">
      <c r="A3771" s="99" t="s">
        <v>3849</v>
      </c>
      <c r="B3771" s="2">
        <f t="shared" si="116"/>
        <v>42948</v>
      </c>
      <c r="C3771" s="1">
        <f t="shared" si="117"/>
        <v>49.37</v>
      </c>
    </row>
    <row r="3772" spans="1:3">
      <c r="A3772" s="99" t="s">
        <v>3850</v>
      </c>
      <c r="B3772" s="2">
        <f t="shared" si="116"/>
        <v>42948</v>
      </c>
      <c r="C3772" s="1">
        <f t="shared" si="117"/>
        <v>49.46</v>
      </c>
    </row>
    <row r="3773" spans="1:3">
      <c r="A3773" s="99" t="s">
        <v>3851</v>
      </c>
      <c r="B3773" s="2">
        <f t="shared" si="116"/>
        <v>42948</v>
      </c>
      <c r="C3773" s="1">
        <f t="shared" si="117"/>
        <v>48.45</v>
      </c>
    </row>
    <row r="3774" spans="1:3">
      <c r="A3774" s="99" t="s">
        <v>3852</v>
      </c>
      <c r="B3774" s="2">
        <f t="shared" si="116"/>
        <v>42948</v>
      </c>
      <c r="C3774" s="1">
        <f t="shared" si="117"/>
        <v>48.69</v>
      </c>
    </row>
    <row r="3775" spans="1:3">
      <c r="A3775" s="99" t="s">
        <v>3853</v>
      </c>
      <c r="B3775" s="2">
        <f t="shared" si="116"/>
        <v>42948</v>
      </c>
      <c r="C3775" s="1">
        <f t="shared" si="117"/>
        <v>48.07</v>
      </c>
    </row>
    <row r="3776" spans="1:3">
      <c r="A3776" s="99" t="s">
        <v>3854</v>
      </c>
      <c r="B3776" s="2">
        <f t="shared" si="116"/>
        <v>42948</v>
      </c>
      <c r="C3776" s="1">
        <f t="shared" si="117"/>
        <v>48.86</v>
      </c>
    </row>
    <row r="3777" spans="1:3">
      <c r="A3777" s="99" t="s">
        <v>3855</v>
      </c>
      <c r="B3777" s="2">
        <f t="shared" si="116"/>
        <v>42948</v>
      </c>
      <c r="C3777" s="1">
        <f t="shared" si="117"/>
        <v>49.8</v>
      </c>
    </row>
    <row r="3778" spans="1:3">
      <c r="A3778" s="99" t="s">
        <v>3856</v>
      </c>
      <c r="B3778" s="2">
        <f t="shared" ref="B3778:B3841" si="118">DATE(MID(A3778,19,4),MID(A3778,24,2),"1")</f>
        <v>42948</v>
      </c>
      <c r="C3778" s="1">
        <f t="shared" si="117"/>
        <v>49.5</v>
      </c>
    </row>
    <row r="3779" spans="1:3">
      <c r="A3779" s="99" t="s">
        <v>3857</v>
      </c>
      <c r="B3779" s="2">
        <f t="shared" si="118"/>
        <v>42948</v>
      </c>
      <c r="C3779" s="1">
        <f t="shared" ref="C3779:C3842" si="119">IF(LEN(A3779)=43,_xlfn.NUMBERVALUE(MID(A3779,36,5)),_xlfn.NUMBERVALUE(MID(A3779,36,6)))</f>
        <v>49.49</v>
      </c>
    </row>
    <row r="3780" spans="1:3">
      <c r="A3780" s="99" t="s">
        <v>3858</v>
      </c>
      <c r="B3780" s="2">
        <f t="shared" si="118"/>
        <v>42948</v>
      </c>
      <c r="C3780" s="1">
        <f t="shared" si="119"/>
        <v>49.76</v>
      </c>
    </row>
    <row r="3781" spans="1:3">
      <c r="A3781" s="99" t="s">
        <v>3859</v>
      </c>
      <c r="B3781" s="2">
        <f t="shared" si="118"/>
        <v>42948</v>
      </c>
      <c r="C3781" s="1">
        <f t="shared" si="119"/>
        <v>49.93</v>
      </c>
    </row>
    <row r="3782" spans="1:3">
      <c r="A3782" s="99" t="s">
        <v>3860</v>
      </c>
      <c r="B3782" s="2">
        <f t="shared" si="118"/>
        <v>42948</v>
      </c>
      <c r="C3782" s="1">
        <f t="shared" si="119"/>
        <v>49.86</v>
      </c>
    </row>
    <row r="3783" spans="1:3">
      <c r="A3783" s="99" t="s">
        <v>3861</v>
      </c>
      <c r="B3783" s="2">
        <f t="shared" si="118"/>
        <v>42948</v>
      </c>
      <c r="C3783" s="1">
        <f t="shared" si="119"/>
        <v>49.51</v>
      </c>
    </row>
    <row r="3784" spans="1:3">
      <c r="A3784" s="99" t="s">
        <v>3862</v>
      </c>
      <c r="B3784" s="2">
        <f t="shared" si="118"/>
        <v>42948</v>
      </c>
      <c r="C3784" s="1">
        <f t="shared" si="119"/>
        <v>49.41</v>
      </c>
    </row>
    <row r="3785" spans="1:3">
      <c r="A3785" s="99" t="s">
        <v>3863</v>
      </c>
      <c r="B3785" s="2">
        <f t="shared" si="118"/>
        <v>42948</v>
      </c>
      <c r="C3785" s="1">
        <f t="shared" si="119"/>
        <v>49.36</v>
      </c>
    </row>
    <row r="3786" spans="1:3">
      <c r="A3786" s="99" t="s">
        <v>3864</v>
      </c>
      <c r="B3786" s="2">
        <f t="shared" si="118"/>
        <v>42979</v>
      </c>
      <c r="C3786" s="1">
        <f t="shared" si="119"/>
        <v>49.68</v>
      </c>
    </row>
    <row r="3787" spans="1:3">
      <c r="A3787" s="99" t="s">
        <v>3865</v>
      </c>
      <c r="B3787" s="2">
        <f t="shared" si="118"/>
        <v>42979</v>
      </c>
      <c r="C3787" s="1">
        <f t="shared" si="119"/>
        <v>50.36</v>
      </c>
    </row>
    <row r="3788" spans="1:3">
      <c r="A3788" s="99" t="s">
        <v>3866</v>
      </c>
      <c r="B3788" s="2">
        <f t="shared" si="118"/>
        <v>42979</v>
      </c>
      <c r="C3788" s="1">
        <f t="shared" si="119"/>
        <v>50.99</v>
      </c>
    </row>
    <row r="3789" spans="1:3">
      <c r="A3789" s="99" t="s">
        <v>3867</v>
      </c>
      <c r="B3789" s="2">
        <f t="shared" si="118"/>
        <v>42979</v>
      </c>
      <c r="C3789" s="1">
        <f t="shared" si="119"/>
        <v>52.04</v>
      </c>
    </row>
    <row r="3790" spans="1:3">
      <c r="A3790" s="99" t="s">
        <v>3868</v>
      </c>
      <c r="B3790" s="2">
        <f t="shared" si="118"/>
        <v>42979</v>
      </c>
      <c r="C3790" s="1">
        <f t="shared" si="119"/>
        <v>52.48</v>
      </c>
    </row>
    <row r="3791" spans="1:3">
      <c r="A3791" s="99" t="s">
        <v>3869</v>
      </c>
      <c r="B3791" s="2">
        <f t="shared" si="118"/>
        <v>42979</v>
      </c>
      <c r="C3791" s="1">
        <f t="shared" si="119"/>
        <v>52.53</v>
      </c>
    </row>
    <row r="3792" spans="1:3">
      <c r="A3792" s="99" t="s">
        <v>3870</v>
      </c>
      <c r="B3792" s="2">
        <f t="shared" si="118"/>
        <v>42979</v>
      </c>
      <c r="C3792" s="1">
        <f t="shared" si="119"/>
        <v>51.82</v>
      </c>
    </row>
    <row r="3793" spans="1:3">
      <c r="A3793" s="99" t="s">
        <v>3871</v>
      </c>
      <c r="B3793" s="2">
        <f t="shared" si="118"/>
        <v>42979</v>
      </c>
      <c r="C3793" s="1">
        <f t="shared" si="119"/>
        <v>52.08</v>
      </c>
    </row>
    <row r="3794" spans="1:3">
      <c r="A3794" s="99" t="s">
        <v>3872</v>
      </c>
      <c r="B3794" s="2">
        <f t="shared" si="118"/>
        <v>42979</v>
      </c>
      <c r="C3794" s="1">
        <f t="shared" si="119"/>
        <v>52.92</v>
      </c>
    </row>
    <row r="3795" spans="1:3">
      <c r="A3795" s="99" t="s">
        <v>3873</v>
      </c>
      <c r="B3795" s="2">
        <f t="shared" si="118"/>
        <v>42979</v>
      </c>
      <c r="C3795" s="1">
        <f t="shared" si="119"/>
        <v>53.63</v>
      </c>
    </row>
    <row r="3796" spans="1:3">
      <c r="A3796" s="99" t="s">
        <v>3874</v>
      </c>
      <c r="B3796" s="2">
        <f t="shared" si="118"/>
        <v>42979</v>
      </c>
      <c r="C3796" s="1">
        <f t="shared" si="119"/>
        <v>53.64</v>
      </c>
    </row>
    <row r="3797" spans="1:3">
      <c r="A3797" s="99" t="s">
        <v>3875</v>
      </c>
      <c r="B3797" s="2">
        <f t="shared" si="118"/>
        <v>42979</v>
      </c>
      <c r="C3797" s="1">
        <f t="shared" si="119"/>
        <v>53.78</v>
      </c>
    </row>
    <row r="3798" spans="1:3">
      <c r="A3798" s="99" t="s">
        <v>3876</v>
      </c>
      <c r="B3798" s="2">
        <f t="shared" si="118"/>
        <v>42979</v>
      </c>
      <c r="C3798" s="1">
        <f t="shared" si="119"/>
        <v>53.81</v>
      </c>
    </row>
    <row r="3799" spans="1:3">
      <c r="A3799" s="99" t="s">
        <v>3877</v>
      </c>
      <c r="B3799" s="2">
        <f t="shared" si="118"/>
        <v>42979</v>
      </c>
      <c r="C3799" s="1">
        <f t="shared" si="119"/>
        <v>54.06</v>
      </c>
    </row>
    <row r="3800" spans="1:3">
      <c r="A3800" s="99" t="s">
        <v>3878</v>
      </c>
      <c r="B3800" s="2">
        <f t="shared" si="118"/>
        <v>42979</v>
      </c>
      <c r="C3800" s="1">
        <f t="shared" si="119"/>
        <v>54.59</v>
      </c>
    </row>
    <row r="3801" spans="1:3">
      <c r="A3801" s="99" t="s">
        <v>3879</v>
      </c>
      <c r="B3801" s="2">
        <f t="shared" si="118"/>
        <v>42979</v>
      </c>
      <c r="C3801" s="1">
        <f t="shared" si="119"/>
        <v>54.84</v>
      </c>
    </row>
    <row r="3802" spans="1:3">
      <c r="A3802" s="99" t="s">
        <v>3880</v>
      </c>
      <c r="B3802" s="2">
        <f t="shared" si="118"/>
        <v>42979</v>
      </c>
      <c r="C3802" s="1">
        <f t="shared" si="119"/>
        <v>55.62</v>
      </c>
    </row>
    <row r="3803" spans="1:3">
      <c r="A3803" s="99" t="s">
        <v>3881</v>
      </c>
      <c r="B3803" s="2">
        <f t="shared" si="118"/>
        <v>42979</v>
      </c>
      <c r="C3803" s="1">
        <f t="shared" si="119"/>
        <v>56.43</v>
      </c>
    </row>
    <row r="3804" spans="1:3">
      <c r="A3804" s="99" t="s">
        <v>3882</v>
      </c>
      <c r="B3804" s="2">
        <f t="shared" si="118"/>
        <v>42979</v>
      </c>
      <c r="C3804" s="1">
        <f t="shared" si="119"/>
        <v>56.07</v>
      </c>
    </row>
    <row r="3805" spans="1:3">
      <c r="A3805" s="99" t="s">
        <v>3883</v>
      </c>
      <c r="B3805" s="2">
        <f t="shared" si="118"/>
        <v>42979</v>
      </c>
      <c r="C3805" s="1">
        <f t="shared" si="119"/>
        <v>55.59</v>
      </c>
    </row>
    <row r="3806" spans="1:3">
      <c r="A3806" s="99" t="s">
        <v>3884</v>
      </c>
      <c r="B3806" s="2">
        <f t="shared" si="118"/>
        <v>42979</v>
      </c>
      <c r="C3806" s="1">
        <f t="shared" si="119"/>
        <v>55.2</v>
      </c>
    </row>
    <row r="3807" spans="1:3">
      <c r="A3807" s="99" t="s">
        <v>3885</v>
      </c>
      <c r="B3807" s="2">
        <f t="shared" si="118"/>
        <v>43009</v>
      </c>
      <c r="C3807" s="1">
        <f t="shared" si="119"/>
        <v>54.6</v>
      </c>
    </row>
    <row r="3808" spans="1:3">
      <c r="A3808" s="99" t="s">
        <v>3886</v>
      </c>
      <c r="B3808" s="2">
        <f t="shared" si="118"/>
        <v>43009</v>
      </c>
      <c r="C3808" s="1">
        <f t="shared" si="119"/>
        <v>54.28</v>
      </c>
    </row>
    <row r="3809" spans="1:3">
      <c r="A3809" s="99" t="s">
        <v>3887</v>
      </c>
      <c r="B3809" s="2">
        <f t="shared" si="118"/>
        <v>43009</v>
      </c>
      <c r="C3809" s="1">
        <f t="shared" si="119"/>
        <v>53.93</v>
      </c>
    </row>
    <row r="3810" spans="1:3">
      <c r="A3810" s="99" t="s">
        <v>3888</v>
      </c>
      <c r="B3810" s="2">
        <f t="shared" si="118"/>
        <v>43009</v>
      </c>
      <c r="C3810" s="1">
        <f t="shared" si="119"/>
        <v>54.62</v>
      </c>
    </row>
    <row r="3811" spans="1:3">
      <c r="A3811" s="99" t="s">
        <v>3889</v>
      </c>
      <c r="B3811" s="2">
        <f t="shared" si="118"/>
        <v>43009</v>
      </c>
      <c r="C3811" s="1">
        <f t="shared" si="119"/>
        <v>54.47</v>
      </c>
    </row>
    <row r="3812" spans="1:3">
      <c r="A3812" s="99" t="s">
        <v>3890</v>
      </c>
      <c r="B3812" s="2">
        <f t="shared" si="118"/>
        <v>43009</v>
      </c>
      <c r="C3812" s="1">
        <f t="shared" si="119"/>
        <v>53.7</v>
      </c>
    </row>
    <row r="3813" spans="1:3">
      <c r="A3813" s="99" t="s">
        <v>3891</v>
      </c>
      <c r="B3813" s="2">
        <f t="shared" si="118"/>
        <v>43009</v>
      </c>
      <c r="C3813" s="1">
        <f t="shared" si="119"/>
        <v>54.23</v>
      </c>
    </row>
    <row r="3814" spans="1:3">
      <c r="A3814" s="99" t="s">
        <v>3892</v>
      </c>
      <c r="B3814" s="2">
        <f t="shared" si="118"/>
        <v>43009</v>
      </c>
      <c r="C3814" s="1">
        <f t="shared" si="119"/>
        <v>54.54</v>
      </c>
    </row>
    <row r="3815" spans="1:3">
      <c r="A3815" s="99" t="s">
        <v>3893</v>
      </c>
      <c r="B3815" s="2">
        <f t="shared" si="118"/>
        <v>43009</v>
      </c>
      <c r="C3815" s="1">
        <f t="shared" si="119"/>
        <v>54.44</v>
      </c>
    </row>
    <row r="3816" spans="1:3">
      <c r="A3816" s="99" t="s">
        <v>3894</v>
      </c>
      <c r="B3816" s="2">
        <f t="shared" si="118"/>
        <v>43009</v>
      </c>
      <c r="C3816" s="1">
        <f t="shared" si="119"/>
        <v>55.12</v>
      </c>
    </row>
    <row r="3817" spans="1:3">
      <c r="A3817" s="99" t="s">
        <v>3895</v>
      </c>
      <c r="B3817" s="2">
        <f t="shared" si="118"/>
        <v>43009</v>
      </c>
      <c r="C3817" s="1">
        <f t="shared" si="119"/>
        <v>55.74</v>
      </c>
    </row>
    <row r="3818" spans="1:3">
      <c r="A3818" s="99" t="s">
        <v>3896</v>
      </c>
      <c r="B3818" s="2">
        <f t="shared" si="118"/>
        <v>43009</v>
      </c>
      <c r="C3818" s="1">
        <f t="shared" si="119"/>
        <v>55.83</v>
      </c>
    </row>
    <row r="3819" spans="1:3">
      <c r="A3819" s="99" t="s">
        <v>3897</v>
      </c>
      <c r="B3819" s="2">
        <f t="shared" si="118"/>
        <v>43009</v>
      </c>
      <c r="C3819" s="1">
        <f t="shared" si="119"/>
        <v>56.12</v>
      </c>
    </row>
    <row r="3820" spans="1:3">
      <c r="A3820" s="99" t="s">
        <v>3898</v>
      </c>
      <c r="B3820" s="2">
        <f t="shared" si="118"/>
        <v>43009</v>
      </c>
      <c r="C3820" s="1">
        <f t="shared" si="119"/>
        <v>55.52</v>
      </c>
    </row>
    <row r="3821" spans="1:3">
      <c r="A3821" s="99" t="s">
        <v>3899</v>
      </c>
      <c r="B3821" s="2">
        <f t="shared" si="118"/>
        <v>43009</v>
      </c>
      <c r="C3821" s="1">
        <f t="shared" si="119"/>
        <v>55.41</v>
      </c>
    </row>
    <row r="3822" spans="1:3">
      <c r="A3822" s="99" t="s">
        <v>3900</v>
      </c>
      <c r="B3822" s="2">
        <f t="shared" si="118"/>
        <v>43009</v>
      </c>
      <c r="C3822" s="1">
        <f t="shared" si="119"/>
        <v>55.77</v>
      </c>
    </row>
    <row r="3823" spans="1:3">
      <c r="A3823" s="99" t="s">
        <v>3901</v>
      </c>
      <c r="B3823" s="2">
        <f t="shared" si="118"/>
        <v>43009</v>
      </c>
      <c r="C3823" s="1">
        <f t="shared" si="119"/>
        <v>55.59</v>
      </c>
    </row>
    <row r="3824" spans="1:3">
      <c r="A3824" s="99" t="s">
        <v>3902</v>
      </c>
      <c r="B3824" s="2">
        <f t="shared" si="118"/>
        <v>43009</v>
      </c>
      <c r="C3824" s="1">
        <f t="shared" si="119"/>
        <v>56.33</v>
      </c>
    </row>
    <row r="3825" spans="1:3">
      <c r="A3825" s="99" t="s">
        <v>3903</v>
      </c>
      <c r="B3825" s="2">
        <f t="shared" si="118"/>
        <v>43009</v>
      </c>
      <c r="C3825" s="1">
        <f t="shared" si="119"/>
        <v>56.45</v>
      </c>
    </row>
    <row r="3826" spans="1:3">
      <c r="A3826" s="99" t="s">
        <v>3904</v>
      </c>
      <c r="B3826" s="2">
        <f t="shared" si="118"/>
        <v>43009</v>
      </c>
      <c r="C3826" s="1">
        <f t="shared" si="119"/>
        <v>57.55</v>
      </c>
    </row>
    <row r="3827" spans="1:3">
      <c r="A3827" s="99" t="s">
        <v>3905</v>
      </c>
      <c r="B3827" s="2">
        <f t="shared" si="118"/>
        <v>43009</v>
      </c>
      <c r="C3827" s="1">
        <f t="shared" si="119"/>
        <v>58.27</v>
      </c>
    </row>
    <row r="3828" spans="1:3">
      <c r="A3828" s="99" t="s">
        <v>3906</v>
      </c>
      <c r="B3828" s="2">
        <f t="shared" si="118"/>
        <v>43009</v>
      </c>
      <c r="C3828" s="1">
        <f t="shared" si="119"/>
        <v>58.53</v>
      </c>
    </row>
    <row r="3829" spans="1:3">
      <c r="A3829" s="99" t="s">
        <v>3907</v>
      </c>
      <c r="B3829" s="2">
        <f t="shared" si="118"/>
        <v>43040</v>
      </c>
      <c r="C3829" s="1">
        <f t="shared" si="119"/>
        <v>59.21</v>
      </c>
    </row>
    <row r="3830" spans="1:3">
      <c r="A3830" s="99" t="s">
        <v>3908</v>
      </c>
      <c r="B3830" s="2">
        <f t="shared" si="118"/>
        <v>43040</v>
      </c>
      <c r="C3830" s="1">
        <f t="shared" si="119"/>
        <v>58.45</v>
      </c>
    </row>
    <row r="3831" spans="1:3">
      <c r="A3831" s="99" t="s">
        <v>3909</v>
      </c>
      <c r="B3831" s="2">
        <f t="shared" si="118"/>
        <v>43040</v>
      </c>
      <c r="C3831" s="1">
        <f t="shared" si="119"/>
        <v>59.12</v>
      </c>
    </row>
    <row r="3832" spans="1:3">
      <c r="A3832" s="99" t="s">
        <v>3910</v>
      </c>
      <c r="B3832" s="2">
        <f t="shared" si="118"/>
        <v>43040</v>
      </c>
      <c r="C3832" s="1">
        <f t="shared" si="119"/>
        <v>61.02</v>
      </c>
    </row>
    <row r="3833" spans="1:3">
      <c r="A3833" s="99" t="s">
        <v>3911</v>
      </c>
      <c r="B3833" s="2">
        <f t="shared" si="118"/>
        <v>43040</v>
      </c>
      <c r="C3833" s="1">
        <f t="shared" si="119"/>
        <v>62.07</v>
      </c>
    </row>
    <row r="3834" spans="1:3">
      <c r="A3834" s="99" t="s">
        <v>3912</v>
      </c>
      <c r="B3834" s="2">
        <f t="shared" si="118"/>
        <v>43040</v>
      </c>
      <c r="C3834" s="1">
        <f t="shared" si="119"/>
        <v>61.61</v>
      </c>
    </row>
    <row r="3835" spans="1:3">
      <c r="A3835" s="99" t="s">
        <v>3913</v>
      </c>
      <c r="B3835" s="2">
        <f t="shared" si="118"/>
        <v>43040</v>
      </c>
      <c r="C3835" s="1">
        <f t="shared" si="119"/>
        <v>61.7</v>
      </c>
    </row>
    <row r="3836" spans="1:3">
      <c r="A3836" s="99" t="s">
        <v>3914</v>
      </c>
      <c r="B3836" s="2">
        <f t="shared" si="118"/>
        <v>43040</v>
      </c>
      <c r="C3836" s="1">
        <f t="shared" si="119"/>
        <v>61.91</v>
      </c>
    </row>
    <row r="3837" spans="1:3">
      <c r="A3837" s="99" t="s">
        <v>3915</v>
      </c>
      <c r="B3837" s="2">
        <f t="shared" si="118"/>
        <v>43040</v>
      </c>
      <c r="C3837" s="1">
        <f t="shared" si="119"/>
        <v>61.27</v>
      </c>
    </row>
    <row r="3838" spans="1:3">
      <c r="A3838" s="99" t="s">
        <v>3916</v>
      </c>
      <c r="B3838" s="2">
        <f t="shared" si="118"/>
        <v>43040</v>
      </c>
      <c r="C3838" s="1">
        <f t="shared" si="119"/>
        <v>60.52</v>
      </c>
    </row>
    <row r="3839" spans="1:3">
      <c r="A3839" s="99" t="s">
        <v>3917</v>
      </c>
      <c r="B3839" s="2">
        <f t="shared" si="118"/>
        <v>43040</v>
      </c>
      <c r="C3839" s="1">
        <f t="shared" si="119"/>
        <v>59.79</v>
      </c>
    </row>
    <row r="3840" spans="1:3">
      <c r="A3840" s="99" t="s">
        <v>3918</v>
      </c>
      <c r="B3840" s="2">
        <f t="shared" si="118"/>
        <v>43040</v>
      </c>
      <c r="C3840" s="1">
        <f t="shared" si="119"/>
        <v>59.98</v>
      </c>
    </row>
    <row r="3841" spans="1:3">
      <c r="A3841" s="99" t="s">
        <v>3919</v>
      </c>
      <c r="B3841" s="2">
        <f t="shared" si="118"/>
        <v>43040</v>
      </c>
      <c r="C3841" s="1">
        <f t="shared" si="119"/>
        <v>59.9</v>
      </c>
    </row>
    <row r="3842" spans="1:3">
      <c r="A3842" s="99" t="s">
        <v>3920</v>
      </c>
      <c r="B3842" s="2">
        <f t="shared" ref="B3842:B3905" si="120">DATE(MID(A3842,19,4),MID(A3842,24,2),"1")</f>
        <v>43040</v>
      </c>
      <c r="C3842" s="1">
        <f t="shared" si="119"/>
        <v>60.33</v>
      </c>
    </row>
    <row r="3843" spans="1:3">
      <c r="A3843" s="99" t="s">
        <v>3921</v>
      </c>
      <c r="B3843" s="2">
        <f t="shared" si="120"/>
        <v>43040</v>
      </c>
      <c r="C3843" s="1">
        <f t="shared" ref="C3843:C3906" si="121">IF(LEN(A3843)=43,_xlfn.NUMBERVALUE(MID(A3843,36,5)),_xlfn.NUMBERVALUE(MID(A3843,36,6)))</f>
        <v>60.49</v>
      </c>
    </row>
    <row r="3844" spans="1:3">
      <c r="A3844" s="99" t="s">
        <v>3922</v>
      </c>
      <c r="B3844" s="2">
        <f t="shared" si="120"/>
        <v>43040</v>
      </c>
      <c r="C3844" s="1">
        <f t="shared" si="121"/>
        <v>61.09</v>
      </c>
    </row>
    <row r="3845" spans="1:3">
      <c r="A3845" s="99" t="s">
        <v>3923</v>
      </c>
      <c r="B3845" s="2">
        <f t="shared" si="120"/>
        <v>43040</v>
      </c>
      <c r="C3845" s="1">
        <f t="shared" si="121"/>
        <v>61.14</v>
      </c>
    </row>
    <row r="3846" spans="1:3">
      <c r="A3846" s="99" t="s">
        <v>3924</v>
      </c>
      <c r="B3846" s="2">
        <f t="shared" si="120"/>
        <v>43040</v>
      </c>
      <c r="C3846" s="1">
        <f t="shared" si="121"/>
        <v>61.64</v>
      </c>
    </row>
    <row r="3847" spans="1:3">
      <c r="A3847" s="99" t="s">
        <v>3925</v>
      </c>
      <c r="B3847" s="2">
        <f t="shared" si="120"/>
        <v>43040</v>
      </c>
      <c r="C3847" s="1">
        <f t="shared" si="121"/>
        <v>61.51</v>
      </c>
    </row>
    <row r="3848" spans="1:3">
      <c r="A3848" s="99" t="s">
        <v>3926</v>
      </c>
      <c r="B3848" s="2">
        <f t="shared" si="120"/>
        <v>43040</v>
      </c>
      <c r="C3848" s="1">
        <f t="shared" si="121"/>
        <v>61.31</v>
      </c>
    </row>
    <row r="3849" spans="1:3">
      <c r="A3849" s="99" t="s">
        <v>3927</v>
      </c>
      <c r="B3849" s="2">
        <f t="shared" si="120"/>
        <v>43040</v>
      </c>
      <c r="C3849" s="1">
        <f t="shared" si="121"/>
        <v>61.14</v>
      </c>
    </row>
    <row r="3850" spans="1:3">
      <c r="A3850" s="99" t="s">
        <v>3928</v>
      </c>
      <c r="B3850" s="2">
        <f t="shared" si="120"/>
        <v>43040</v>
      </c>
      <c r="C3850" s="1">
        <f t="shared" si="121"/>
        <v>61.06</v>
      </c>
    </row>
    <row r="3851" spans="1:3">
      <c r="A3851" s="99" t="s">
        <v>3929</v>
      </c>
      <c r="B3851" s="2">
        <f t="shared" si="120"/>
        <v>43070</v>
      </c>
      <c r="C3851" s="1">
        <f t="shared" si="121"/>
        <v>61.71</v>
      </c>
    </row>
    <row r="3852" spans="1:3">
      <c r="A3852" s="99" t="s">
        <v>3930</v>
      </c>
      <c r="B3852" s="2">
        <f t="shared" si="120"/>
        <v>43070</v>
      </c>
      <c r="C3852" s="1">
        <f t="shared" si="121"/>
        <v>61.45</v>
      </c>
    </row>
    <row r="3853" spans="1:3">
      <c r="A3853" s="99" t="s">
        <v>3931</v>
      </c>
      <c r="B3853" s="2">
        <f t="shared" si="120"/>
        <v>43070</v>
      </c>
      <c r="C3853" s="1">
        <f t="shared" si="121"/>
        <v>60.87</v>
      </c>
    </row>
    <row r="3854" spans="1:3">
      <c r="A3854" s="99" t="s">
        <v>3932</v>
      </c>
      <c r="B3854" s="2">
        <f t="shared" si="120"/>
        <v>43070</v>
      </c>
      <c r="C3854" s="1">
        <f t="shared" si="121"/>
        <v>60.73</v>
      </c>
    </row>
    <row r="3855" spans="1:3">
      <c r="A3855" s="99" t="s">
        <v>3933</v>
      </c>
      <c r="B3855" s="2">
        <f t="shared" si="120"/>
        <v>43070</v>
      </c>
      <c r="C3855" s="1">
        <f t="shared" si="121"/>
        <v>60.12</v>
      </c>
    </row>
    <row r="3856" spans="1:3">
      <c r="A3856" s="99" t="s">
        <v>3934</v>
      </c>
      <c r="B3856" s="2">
        <f t="shared" si="120"/>
        <v>43070</v>
      </c>
      <c r="C3856" s="1">
        <f t="shared" si="121"/>
        <v>61.03</v>
      </c>
    </row>
    <row r="3857" spans="1:3">
      <c r="A3857" s="99" t="s">
        <v>3935</v>
      </c>
      <c r="B3857" s="2">
        <f t="shared" si="120"/>
        <v>43070</v>
      </c>
      <c r="C3857" s="1">
        <f t="shared" si="121"/>
        <v>61.94</v>
      </c>
    </row>
    <row r="3858" spans="1:3">
      <c r="A3858" s="99" t="s">
        <v>3936</v>
      </c>
      <c r="B3858" s="2">
        <f t="shared" si="120"/>
        <v>43070</v>
      </c>
      <c r="C3858" s="1">
        <f t="shared" si="121"/>
        <v>62.75</v>
      </c>
    </row>
    <row r="3859" spans="1:3">
      <c r="A3859" s="99" t="s">
        <v>3937</v>
      </c>
      <c r="B3859" s="2">
        <f t="shared" si="120"/>
        <v>43070</v>
      </c>
      <c r="C3859" s="1">
        <f t="shared" si="121"/>
        <v>61.5</v>
      </c>
    </row>
    <row r="3860" spans="1:3">
      <c r="A3860" s="99" t="s">
        <v>3938</v>
      </c>
      <c r="B3860" s="2">
        <f t="shared" si="120"/>
        <v>43070</v>
      </c>
      <c r="C3860" s="1">
        <f t="shared" si="121"/>
        <v>60.87</v>
      </c>
    </row>
    <row r="3861" spans="1:3">
      <c r="A3861" s="99" t="s">
        <v>3939</v>
      </c>
      <c r="B3861" s="2">
        <f t="shared" si="120"/>
        <v>43070</v>
      </c>
      <c r="C3861" s="1">
        <f t="shared" si="121"/>
        <v>61.48</v>
      </c>
    </row>
    <row r="3862" spans="1:3">
      <c r="A3862" s="99" t="s">
        <v>3940</v>
      </c>
      <c r="B3862" s="2">
        <f t="shared" si="120"/>
        <v>43070</v>
      </c>
      <c r="C3862" s="1">
        <f t="shared" si="121"/>
        <v>61.64</v>
      </c>
    </row>
    <row r="3863" spans="1:3">
      <c r="A3863" s="99" t="s">
        <v>3941</v>
      </c>
      <c r="B3863" s="2">
        <f t="shared" si="120"/>
        <v>43070</v>
      </c>
      <c r="C3863" s="1">
        <f t="shared" si="121"/>
        <v>61.72</v>
      </c>
    </row>
    <row r="3864" spans="1:3">
      <c r="A3864" s="99" t="s">
        <v>3942</v>
      </c>
      <c r="B3864" s="2">
        <f t="shared" si="120"/>
        <v>43070</v>
      </c>
      <c r="C3864" s="1">
        <f t="shared" si="121"/>
        <v>62.16</v>
      </c>
    </row>
    <row r="3865" spans="1:3">
      <c r="A3865" s="99" t="s">
        <v>3943</v>
      </c>
      <c r="B3865" s="2">
        <f t="shared" si="120"/>
        <v>43070</v>
      </c>
      <c r="C3865" s="1">
        <f t="shared" si="121"/>
        <v>62.66</v>
      </c>
    </row>
    <row r="3866" spans="1:3">
      <c r="A3866" s="99" t="s">
        <v>3944</v>
      </c>
      <c r="B3866" s="2">
        <f t="shared" si="120"/>
        <v>43070</v>
      </c>
      <c r="C3866" s="1">
        <f t="shared" si="121"/>
        <v>62.66</v>
      </c>
    </row>
    <row r="3867" spans="1:3">
      <c r="A3867" s="99" t="s">
        <v>3945</v>
      </c>
      <c r="B3867" s="2">
        <f t="shared" si="120"/>
        <v>43070</v>
      </c>
      <c r="C3867" s="1">
        <f t="shared" si="121"/>
        <v>63.07</v>
      </c>
    </row>
    <row r="3868" spans="1:3">
      <c r="A3868" s="99" t="s">
        <v>3946</v>
      </c>
      <c r="B3868" s="2">
        <f t="shared" si="120"/>
        <v>43070</v>
      </c>
      <c r="C3868" s="1">
        <f t="shared" si="121"/>
        <v>64.239999999999995</v>
      </c>
    </row>
    <row r="3869" spans="1:3">
      <c r="A3869" s="99" t="s">
        <v>3947</v>
      </c>
      <c r="B3869" s="2">
        <f t="shared" si="120"/>
        <v>43070</v>
      </c>
      <c r="C3869" s="1">
        <f t="shared" si="121"/>
        <v>64.17</v>
      </c>
    </row>
    <row r="3870" spans="1:3">
      <c r="A3870" s="99" t="s">
        <v>3948</v>
      </c>
      <c r="B3870" s="2">
        <f t="shared" si="120"/>
        <v>43070</v>
      </c>
      <c r="C3870" s="1">
        <f t="shared" si="121"/>
        <v>64.47</v>
      </c>
    </row>
    <row r="3871" spans="1:3">
      <c r="A3871" s="99" t="s">
        <v>3949</v>
      </c>
      <c r="B3871" s="2">
        <f t="shared" si="120"/>
        <v>43101</v>
      </c>
      <c r="C3871" s="1">
        <f t="shared" si="121"/>
        <v>64.84</v>
      </c>
    </row>
    <row r="3872" spans="1:3">
      <c r="A3872" s="99" t="s">
        <v>3950</v>
      </c>
      <c r="B3872" s="2">
        <f t="shared" si="120"/>
        <v>43101</v>
      </c>
      <c r="C3872" s="1">
        <f t="shared" si="121"/>
        <v>65.13</v>
      </c>
    </row>
    <row r="3873" spans="1:3">
      <c r="A3873" s="99" t="s">
        <v>3951</v>
      </c>
      <c r="B3873" s="2">
        <f t="shared" si="120"/>
        <v>43101</v>
      </c>
      <c r="C3873" s="1">
        <f t="shared" si="121"/>
        <v>66.13</v>
      </c>
    </row>
    <row r="3874" spans="1:3">
      <c r="A3874" s="99" t="s">
        <v>3952</v>
      </c>
      <c r="B3874" s="2">
        <f t="shared" si="120"/>
        <v>43101</v>
      </c>
      <c r="C3874" s="1">
        <f t="shared" si="121"/>
        <v>65.86</v>
      </c>
    </row>
    <row r="3875" spans="1:3">
      <c r="A3875" s="99" t="s">
        <v>3953</v>
      </c>
      <c r="B3875" s="2">
        <f t="shared" si="120"/>
        <v>43101</v>
      </c>
      <c r="C3875" s="1">
        <f t="shared" si="121"/>
        <v>65.849999999999994</v>
      </c>
    </row>
    <row r="3876" spans="1:3">
      <c r="A3876" s="99" t="s">
        <v>3954</v>
      </c>
      <c r="B3876" s="2">
        <f t="shared" si="120"/>
        <v>43101</v>
      </c>
      <c r="C3876" s="1">
        <f t="shared" si="121"/>
        <v>66.39</v>
      </c>
    </row>
    <row r="3877" spans="1:3">
      <c r="A3877" s="99" t="s">
        <v>3955</v>
      </c>
      <c r="B3877" s="2">
        <f t="shared" si="120"/>
        <v>43101</v>
      </c>
      <c r="C3877" s="1">
        <f t="shared" si="121"/>
        <v>67.239999999999995</v>
      </c>
    </row>
    <row r="3878" spans="1:3">
      <c r="A3878" s="99" t="s">
        <v>3956</v>
      </c>
      <c r="B3878" s="2">
        <f t="shared" si="120"/>
        <v>43101</v>
      </c>
      <c r="C3878" s="1">
        <f t="shared" si="121"/>
        <v>67.38</v>
      </c>
    </row>
    <row r="3879" spans="1:3">
      <c r="A3879" s="99" t="s">
        <v>3957</v>
      </c>
      <c r="B3879" s="2">
        <f t="shared" si="120"/>
        <v>43101</v>
      </c>
      <c r="C3879" s="1">
        <f t="shared" si="121"/>
        <v>67.17</v>
      </c>
    </row>
    <row r="3880" spans="1:3">
      <c r="A3880" s="99" t="s">
        <v>3958</v>
      </c>
      <c r="B3880" s="2">
        <f t="shared" si="120"/>
        <v>43101</v>
      </c>
      <c r="C3880" s="1">
        <f t="shared" si="121"/>
        <v>67.78</v>
      </c>
    </row>
    <row r="3881" spans="1:3">
      <c r="A3881" s="99" t="s">
        <v>3959</v>
      </c>
      <c r="B3881" s="2">
        <f t="shared" si="120"/>
        <v>43101</v>
      </c>
      <c r="C3881" s="1">
        <f t="shared" si="121"/>
        <v>67.540000000000006</v>
      </c>
    </row>
    <row r="3882" spans="1:3">
      <c r="A3882" s="99" t="s">
        <v>3960</v>
      </c>
      <c r="B3882" s="2">
        <f t="shared" si="120"/>
        <v>43101</v>
      </c>
      <c r="C3882" s="1">
        <f t="shared" si="121"/>
        <v>67.069999999999993</v>
      </c>
    </row>
    <row r="3883" spans="1:3">
      <c r="A3883" s="99" t="s">
        <v>3961</v>
      </c>
      <c r="B3883" s="2">
        <f t="shared" si="120"/>
        <v>43101</v>
      </c>
      <c r="C3883" s="1">
        <f t="shared" si="121"/>
        <v>67.2</v>
      </c>
    </row>
    <row r="3884" spans="1:3">
      <c r="A3884" s="99" t="s">
        <v>3962</v>
      </c>
      <c r="B3884" s="2">
        <f t="shared" si="120"/>
        <v>43101</v>
      </c>
      <c r="C3884" s="1">
        <f t="shared" si="121"/>
        <v>66.48</v>
      </c>
    </row>
    <row r="3885" spans="1:3">
      <c r="A3885" s="99" t="s">
        <v>3963</v>
      </c>
      <c r="B3885" s="2">
        <f t="shared" si="120"/>
        <v>43101</v>
      </c>
      <c r="C3885" s="1">
        <f t="shared" si="121"/>
        <v>66.89</v>
      </c>
    </row>
    <row r="3886" spans="1:3">
      <c r="A3886" s="99" t="s">
        <v>3964</v>
      </c>
      <c r="B3886" s="2">
        <f t="shared" si="120"/>
        <v>43101</v>
      </c>
      <c r="C3886" s="1">
        <f t="shared" si="121"/>
        <v>67.319999999999993</v>
      </c>
    </row>
    <row r="3887" spans="1:3">
      <c r="A3887" s="99" t="s">
        <v>3965</v>
      </c>
      <c r="B3887" s="2">
        <f t="shared" si="120"/>
        <v>43101</v>
      </c>
      <c r="C3887" s="1">
        <f t="shared" si="121"/>
        <v>67.61</v>
      </c>
    </row>
    <row r="3888" spans="1:3">
      <c r="A3888" s="99" t="s">
        <v>3966</v>
      </c>
      <c r="B3888" s="2">
        <f t="shared" si="120"/>
        <v>43101</v>
      </c>
      <c r="C3888" s="1">
        <f t="shared" si="121"/>
        <v>68.459999999999994</v>
      </c>
    </row>
    <row r="3889" spans="1:3">
      <c r="A3889" s="99" t="s">
        <v>3967</v>
      </c>
      <c r="B3889" s="2">
        <f t="shared" si="120"/>
        <v>43101</v>
      </c>
      <c r="C3889" s="1">
        <f t="shared" si="121"/>
        <v>67.94</v>
      </c>
    </row>
    <row r="3890" spans="1:3">
      <c r="A3890" s="99" t="s">
        <v>3968</v>
      </c>
      <c r="B3890" s="2">
        <f t="shared" si="120"/>
        <v>43101</v>
      </c>
      <c r="C3890" s="1">
        <f t="shared" si="121"/>
        <v>67.599999999999994</v>
      </c>
    </row>
    <row r="3891" spans="1:3">
      <c r="A3891" s="99" t="s">
        <v>3969</v>
      </c>
      <c r="B3891" s="2">
        <f t="shared" si="120"/>
        <v>43101</v>
      </c>
      <c r="C3891" s="1">
        <f t="shared" si="121"/>
        <v>66.599999999999994</v>
      </c>
    </row>
    <row r="3892" spans="1:3">
      <c r="A3892" s="99" t="s">
        <v>3970</v>
      </c>
      <c r="B3892" s="2">
        <f t="shared" si="120"/>
        <v>43101</v>
      </c>
      <c r="C3892" s="1">
        <f t="shared" si="121"/>
        <v>66.28</v>
      </c>
    </row>
    <row r="3893" spans="1:3">
      <c r="A3893" s="99" t="s">
        <v>3971</v>
      </c>
      <c r="B3893" s="2">
        <f t="shared" si="120"/>
        <v>43132</v>
      </c>
      <c r="C3893" s="1">
        <f t="shared" si="121"/>
        <v>66.88</v>
      </c>
    </row>
    <row r="3894" spans="1:3">
      <c r="A3894" s="99" t="s">
        <v>3972</v>
      </c>
      <c r="B3894" s="2">
        <f t="shared" si="120"/>
        <v>43132</v>
      </c>
      <c r="C3894" s="1">
        <f t="shared" si="121"/>
        <v>67.11</v>
      </c>
    </row>
    <row r="3895" spans="1:3">
      <c r="A3895" s="99" t="s">
        <v>3973</v>
      </c>
      <c r="B3895" s="2">
        <f t="shared" si="120"/>
        <v>43132</v>
      </c>
      <c r="C3895" s="1">
        <f t="shared" si="121"/>
        <v>65.75</v>
      </c>
    </row>
    <row r="3896" spans="1:3">
      <c r="A3896" s="99" t="s">
        <v>3974</v>
      </c>
      <c r="B3896" s="2">
        <f t="shared" si="120"/>
        <v>43132</v>
      </c>
      <c r="C3896" s="1">
        <f t="shared" si="121"/>
        <v>64.89</v>
      </c>
    </row>
    <row r="3897" spans="1:3">
      <c r="A3897" s="99" t="s">
        <v>3975</v>
      </c>
      <c r="B3897" s="2">
        <f t="shared" si="120"/>
        <v>43132</v>
      </c>
      <c r="C3897" s="1">
        <f t="shared" si="121"/>
        <v>64.36</v>
      </c>
    </row>
    <row r="3898" spans="1:3">
      <c r="A3898" s="99" t="s">
        <v>3976</v>
      </c>
      <c r="B3898" s="2">
        <f t="shared" si="120"/>
        <v>43132</v>
      </c>
      <c r="C3898" s="1">
        <f t="shared" si="121"/>
        <v>62.74</v>
      </c>
    </row>
    <row r="3899" spans="1:3">
      <c r="A3899" s="99" t="s">
        <v>3977</v>
      </c>
      <c r="B3899" s="2">
        <f t="shared" si="120"/>
        <v>43132</v>
      </c>
      <c r="C3899" s="1">
        <f t="shared" si="121"/>
        <v>61.57</v>
      </c>
    </row>
    <row r="3900" spans="1:3">
      <c r="A3900" s="99" t="s">
        <v>3978</v>
      </c>
      <c r="B3900" s="2">
        <f t="shared" si="120"/>
        <v>43132</v>
      </c>
      <c r="C3900" s="1">
        <f t="shared" si="121"/>
        <v>61.04</v>
      </c>
    </row>
    <row r="3901" spans="1:3">
      <c r="A3901" s="99" t="s">
        <v>3979</v>
      </c>
      <c r="B3901" s="2">
        <f t="shared" si="120"/>
        <v>43132</v>
      </c>
      <c r="C3901" s="1">
        <f t="shared" si="121"/>
        <v>60.52</v>
      </c>
    </row>
    <row r="3902" spans="1:3">
      <c r="A3902" s="99" t="s">
        <v>3980</v>
      </c>
      <c r="B3902" s="2">
        <f t="shared" si="120"/>
        <v>43132</v>
      </c>
      <c r="C3902" s="1">
        <f t="shared" si="121"/>
        <v>60.62</v>
      </c>
    </row>
    <row r="3903" spans="1:3">
      <c r="A3903" s="99" t="s">
        <v>3981</v>
      </c>
      <c r="B3903" s="2">
        <f t="shared" si="120"/>
        <v>43132</v>
      </c>
      <c r="C3903" s="1">
        <f t="shared" si="121"/>
        <v>62.09</v>
      </c>
    </row>
    <row r="3904" spans="1:3">
      <c r="A3904" s="99" t="s">
        <v>3982</v>
      </c>
      <c r="B3904" s="2">
        <f t="shared" si="120"/>
        <v>43132</v>
      </c>
      <c r="C3904" s="1">
        <f t="shared" si="121"/>
        <v>62.41</v>
      </c>
    </row>
    <row r="3905" spans="1:3">
      <c r="A3905" s="99" t="s">
        <v>3983</v>
      </c>
      <c r="B3905" s="2">
        <f t="shared" si="120"/>
        <v>43132</v>
      </c>
      <c r="C3905" s="1">
        <f t="shared" si="121"/>
        <v>62.89</v>
      </c>
    </row>
    <row r="3906" spans="1:3">
      <c r="A3906" s="99" t="s">
        <v>3984</v>
      </c>
      <c r="B3906" s="2">
        <f t="shared" ref="B3906:B3969" si="122">DATE(MID(A3906,19,4),MID(A3906,24,2),"1")</f>
        <v>43132</v>
      </c>
      <c r="C3906" s="1">
        <f t="shared" si="121"/>
        <v>62.81</v>
      </c>
    </row>
    <row r="3907" spans="1:3">
      <c r="A3907" s="99" t="s">
        <v>3985</v>
      </c>
      <c r="B3907" s="2">
        <f t="shared" si="122"/>
        <v>43132</v>
      </c>
      <c r="C3907" s="1">
        <f t="shared" ref="C3907:C3970" si="123">IF(LEN(A3907)=43,_xlfn.NUMBERVALUE(MID(A3907,36,5)),_xlfn.NUMBERVALUE(MID(A3907,36,6)))</f>
        <v>62.5</v>
      </c>
    </row>
    <row r="3908" spans="1:3">
      <c r="A3908" s="99" t="s">
        <v>3986</v>
      </c>
      <c r="B3908" s="2">
        <f t="shared" si="122"/>
        <v>43132</v>
      </c>
      <c r="C3908" s="1">
        <f t="shared" si="123"/>
        <v>63.08</v>
      </c>
    </row>
    <row r="3909" spans="1:3">
      <c r="A3909" s="99" t="s">
        <v>3987</v>
      </c>
      <c r="B3909" s="2">
        <f t="shared" si="122"/>
        <v>43132</v>
      </c>
      <c r="C3909" s="1">
        <f t="shared" si="123"/>
        <v>64.150000000000006</v>
      </c>
    </row>
    <row r="3910" spans="1:3">
      <c r="A3910" s="99" t="s">
        <v>3988</v>
      </c>
      <c r="B3910" s="2">
        <f t="shared" si="122"/>
        <v>43132</v>
      </c>
      <c r="C3910" s="1">
        <f t="shared" si="123"/>
        <v>65.180000000000007</v>
      </c>
    </row>
    <row r="3911" spans="1:3">
      <c r="A3911" s="99" t="s">
        <v>3989</v>
      </c>
      <c r="B3911" s="2">
        <f t="shared" si="122"/>
        <v>43132</v>
      </c>
      <c r="C3911" s="1">
        <f t="shared" si="123"/>
        <v>64.989999999999995</v>
      </c>
    </row>
    <row r="3912" spans="1:3">
      <c r="A3912" s="99" t="s">
        <v>3990</v>
      </c>
      <c r="B3912" s="2">
        <f t="shared" si="122"/>
        <v>43132</v>
      </c>
      <c r="C3912" s="1">
        <f t="shared" si="123"/>
        <v>63.97</v>
      </c>
    </row>
    <row r="3913" spans="1:3">
      <c r="A3913" s="99" t="s">
        <v>3991</v>
      </c>
      <c r="B3913" s="2">
        <f t="shared" si="122"/>
        <v>43160</v>
      </c>
      <c r="C3913" s="1">
        <f t="shared" si="123"/>
        <v>62.17</v>
      </c>
    </row>
    <row r="3914" spans="1:3">
      <c r="A3914" s="99" t="s">
        <v>3992</v>
      </c>
      <c r="B3914" s="2">
        <f t="shared" si="122"/>
        <v>43160</v>
      </c>
      <c r="C3914" s="1">
        <f t="shared" si="123"/>
        <v>61.57</v>
      </c>
    </row>
    <row r="3915" spans="1:3">
      <c r="A3915" s="99" t="s">
        <v>3993</v>
      </c>
      <c r="B3915" s="2">
        <f t="shared" si="122"/>
        <v>43160</v>
      </c>
      <c r="C3915" s="1">
        <f t="shared" si="123"/>
        <v>62.87</v>
      </c>
    </row>
    <row r="3916" spans="1:3">
      <c r="A3916" s="99" t="s">
        <v>3994</v>
      </c>
      <c r="B3916" s="2">
        <f t="shared" si="122"/>
        <v>43160</v>
      </c>
      <c r="C3916" s="1">
        <f t="shared" si="123"/>
        <v>63.24</v>
      </c>
    </row>
    <row r="3917" spans="1:3">
      <c r="A3917" s="99" t="s">
        <v>3995</v>
      </c>
      <c r="B3917" s="2">
        <f t="shared" si="122"/>
        <v>43160</v>
      </c>
      <c r="C3917" s="1">
        <f t="shared" si="123"/>
        <v>62.68</v>
      </c>
    </row>
    <row r="3918" spans="1:3">
      <c r="A3918" s="99" t="s">
        <v>3996</v>
      </c>
      <c r="B3918" s="2">
        <f t="shared" si="122"/>
        <v>43160</v>
      </c>
      <c r="C3918" s="1">
        <f t="shared" si="123"/>
        <v>61.85</v>
      </c>
    </row>
    <row r="3919" spans="1:3">
      <c r="A3919" s="99" t="s">
        <v>3997</v>
      </c>
      <c r="B3919" s="2">
        <f t="shared" si="122"/>
        <v>43160</v>
      </c>
      <c r="C3919" s="1">
        <f t="shared" si="123"/>
        <v>61.95</v>
      </c>
    </row>
    <row r="3920" spans="1:3">
      <c r="A3920" s="99" t="s">
        <v>3998</v>
      </c>
      <c r="B3920" s="2">
        <f t="shared" si="122"/>
        <v>43160</v>
      </c>
      <c r="C3920" s="1">
        <f t="shared" si="123"/>
        <v>62.53</v>
      </c>
    </row>
    <row r="3921" spans="1:3">
      <c r="A3921" s="99" t="s">
        <v>3999</v>
      </c>
      <c r="B3921" s="2">
        <f t="shared" si="122"/>
        <v>43160</v>
      </c>
      <c r="C3921" s="1">
        <f t="shared" si="123"/>
        <v>62.15</v>
      </c>
    </row>
    <row r="3922" spans="1:3">
      <c r="A3922" s="99" t="s">
        <v>4000</v>
      </c>
      <c r="B3922" s="2">
        <f t="shared" si="122"/>
        <v>43160</v>
      </c>
      <c r="C3922" s="1">
        <f t="shared" si="123"/>
        <v>61.97</v>
      </c>
    </row>
    <row r="3923" spans="1:3">
      <c r="A3923" s="99" t="s">
        <v>4001</v>
      </c>
      <c r="B3923" s="2">
        <f t="shared" si="122"/>
        <v>43160</v>
      </c>
      <c r="C3923" s="1">
        <f t="shared" si="123"/>
        <v>62.24</v>
      </c>
    </row>
    <row r="3924" spans="1:3">
      <c r="A3924" s="99" t="s">
        <v>4002</v>
      </c>
      <c r="B3924" s="2">
        <f t="shared" si="122"/>
        <v>43160</v>
      </c>
      <c r="C3924" s="1">
        <f t="shared" si="123"/>
        <v>62.74</v>
      </c>
    </row>
    <row r="3925" spans="1:3">
      <c r="A3925" s="99" t="s">
        <v>4003</v>
      </c>
      <c r="B3925" s="2">
        <f t="shared" si="122"/>
        <v>43160</v>
      </c>
      <c r="C3925" s="1">
        <f t="shared" si="123"/>
        <v>63.31</v>
      </c>
    </row>
    <row r="3926" spans="1:3">
      <c r="A3926" s="99" t="s">
        <v>4004</v>
      </c>
      <c r="B3926" s="2">
        <f t="shared" si="122"/>
        <v>43160</v>
      </c>
      <c r="C3926" s="1">
        <f t="shared" si="123"/>
        <v>64.11</v>
      </c>
    </row>
    <row r="3927" spans="1:3">
      <c r="A3927" s="99" t="s">
        <v>4005</v>
      </c>
      <c r="B3927" s="2">
        <f t="shared" si="122"/>
        <v>43160</v>
      </c>
      <c r="C3927" s="1">
        <f t="shared" si="123"/>
        <v>65.39</v>
      </c>
    </row>
    <row r="3928" spans="1:3">
      <c r="A3928" s="99" t="s">
        <v>4006</v>
      </c>
      <c r="B3928" s="2">
        <f t="shared" si="122"/>
        <v>43160</v>
      </c>
      <c r="C3928" s="1">
        <f t="shared" si="123"/>
        <v>66.19</v>
      </c>
    </row>
    <row r="3929" spans="1:3">
      <c r="A3929" s="99" t="s">
        <v>4007</v>
      </c>
      <c r="B3929" s="2">
        <f t="shared" si="122"/>
        <v>43160</v>
      </c>
      <c r="C3929" s="1">
        <f t="shared" si="123"/>
        <v>66.400000000000006</v>
      </c>
    </row>
    <row r="3930" spans="1:3">
      <c r="A3930" s="99" t="s">
        <v>4008</v>
      </c>
      <c r="B3930" s="2">
        <f t="shared" si="122"/>
        <v>43160</v>
      </c>
      <c r="C3930" s="1">
        <f t="shared" si="123"/>
        <v>66.81</v>
      </c>
    </row>
    <row r="3931" spans="1:3">
      <c r="A3931" s="99" t="s">
        <v>4009</v>
      </c>
      <c r="B3931" s="2">
        <f t="shared" si="122"/>
        <v>43160</v>
      </c>
      <c r="C3931" s="1">
        <f t="shared" si="123"/>
        <v>66.81</v>
      </c>
    </row>
    <row r="3932" spans="1:3">
      <c r="A3932" s="99" t="s">
        <v>4010</v>
      </c>
      <c r="B3932" s="2">
        <f t="shared" si="122"/>
        <v>43160</v>
      </c>
      <c r="C3932" s="1">
        <f t="shared" si="123"/>
        <v>66.06</v>
      </c>
    </row>
    <row r="3933" spans="1:3">
      <c r="A3933" s="99" t="s">
        <v>4011</v>
      </c>
      <c r="B3933" s="2">
        <f t="shared" si="122"/>
        <v>43160</v>
      </c>
      <c r="C3933" s="1">
        <f t="shared" si="123"/>
        <v>65.87</v>
      </c>
    </row>
    <row r="3934" spans="1:3">
      <c r="A3934" s="99" t="s">
        <v>4012</v>
      </c>
      <c r="B3934" s="2">
        <f t="shared" si="122"/>
        <v>43191</v>
      </c>
      <c r="C3934" s="1">
        <f t="shared" si="123"/>
        <v>66.08</v>
      </c>
    </row>
    <row r="3935" spans="1:3">
      <c r="A3935" s="99" t="s">
        <v>4013</v>
      </c>
      <c r="B3935" s="2">
        <f t="shared" si="122"/>
        <v>43191</v>
      </c>
      <c r="C3935" s="1">
        <f t="shared" si="123"/>
        <v>64.97</v>
      </c>
    </row>
    <row r="3936" spans="1:3">
      <c r="A3936" s="99" t="s">
        <v>4014</v>
      </c>
      <c r="B3936" s="2">
        <f t="shared" si="122"/>
        <v>43191</v>
      </c>
      <c r="C3936" s="1">
        <f t="shared" si="123"/>
        <v>64.48</v>
      </c>
    </row>
    <row r="3937" spans="1:3">
      <c r="A3937" s="99" t="s">
        <v>4015</v>
      </c>
      <c r="B3937" s="2">
        <f t="shared" si="122"/>
        <v>43191</v>
      </c>
      <c r="C3937" s="1">
        <f t="shared" si="123"/>
        <v>65.17</v>
      </c>
    </row>
    <row r="3938" spans="1:3">
      <c r="A3938" s="99" t="s">
        <v>4016</v>
      </c>
      <c r="B3938" s="2">
        <f t="shared" si="122"/>
        <v>43191</v>
      </c>
      <c r="C3938" s="1">
        <f t="shared" si="123"/>
        <v>64.81</v>
      </c>
    </row>
    <row r="3939" spans="1:3">
      <c r="A3939" s="99" t="s">
        <v>4017</v>
      </c>
      <c r="B3939" s="2">
        <f t="shared" si="122"/>
        <v>43191</v>
      </c>
      <c r="C3939" s="1">
        <f t="shared" si="123"/>
        <v>65.08</v>
      </c>
    </row>
    <row r="3940" spans="1:3">
      <c r="A3940" s="99" t="s">
        <v>4018</v>
      </c>
      <c r="B3940" s="2">
        <f t="shared" si="122"/>
        <v>43191</v>
      </c>
      <c r="C3940" s="1">
        <f t="shared" si="123"/>
        <v>66.95</v>
      </c>
    </row>
    <row r="3941" spans="1:3">
      <c r="A3941" s="99" t="s">
        <v>4019</v>
      </c>
      <c r="B3941" s="2">
        <f t="shared" si="122"/>
        <v>43191</v>
      </c>
      <c r="C3941" s="1">
        <f t="shared" si="123"/>
        <v>68.290000000000006</v>
      </c>
    </row>
    <row r="3942" spans="1:3">
      <c r="A3942" s="99" t="s">
        <v>4020</v>
      </c>
      <c r="B3942" s="2">
        <f t="shared" si="122"/>
        <v>43191</v>
      </c>
      <c r="C3942" s="1">
        <f t="shared" si="123"/>
        <v>68.739999999999995</v>
      </c>
    </row>
    <row r="3943" spans="1:3">
      <c r="A3943" s="99" t="s">
        <v>4021</v>
      </c>
      <c r="B3943" s="2">
        <f t="shared" si="122"/>
        <v>43191</v>
      </c>
      <c r="C3943" s="1">
        <f t="shared" si="123"/>
        <v>69.290000000000006</v>
      </c>
    </row>
    <row r="3944" spans="1:3">
      <c r="A3944" s="99" t="s">
        <v>4022</v>
      </c>
      <c r="B3944" s="2">
        <f t="shared" si="122"/>
        <v>43191</v>
      </c>
      <c r="C3944" s="1">
        <f t="shared" si="123"/>
        <v>68.41</v>
      </c>
    </row>
    <row r="3945" spans="1:3">
      <c r="A3945" s="99" t="s">
        <v>4023</v>
      </c>
      <c r="B3945" s="2">
        <f t="shared" si="122"/>
        <v>43191</v>
      </c>
      <c r="C3945" s="1">
        <f t="shared" si="123"/>
        <v>68.36</v>
      </c>
    </row>
    <row r="3946" spans="1:3">
      <c r="A3946" s="99" t="s">
        <v>4024</v>
      </c>
      <c r="B3946" s="2">
        <f t="shared" si="122"/>
        <v>43191</v>
      </c>
      <c r="C3946" s="1">
        <f t="shared" si="123"/>
        <v>69.39</v>
      </c>
    </row>
    <row r="3947" spans="1:3">
      <c r="A3947" s="99" t="s">
        <v>4025</v>
      </c>
      <c r="B3947" s="2">
        <f t="shared" si="122"/>
        <v>43191</v>
      </c>
      <c r="C3947" s="1">
        <f t="shared" si="123"/>
        <v>70.959999999999994</v>
      </c>
    </row>
    <row r="3948" spans="1:3">
      <c r="A3948" s="99" t="s">
        <v>4026</v>
      </c>
      <c r="B3948" s="2">
        <f t="shared" si="122"/>
        <v>43191</v>
      </c>
      <c r="C3948" s="1">
        <f t="shared" si="123"/>
        <v>70.37</v>
      </c>
    </row>
    <row r="3949" spans="1:3">
      <c r="A3949" s="99" t="s">
        <v>4027</v>
      </c>
      <c r="B3949" s="2">
        <f t="shared" si="122"/>
        <v>43191</v>
      </c>
      <c r="C3949" s="1">
        <f t="shared" si="123"/>
        <v>70.510000000000005</v>
      </c>
    </row>
    <row r="3950" spans="1:3">
      <c r="A3950" s="99" t="s">
        <v>4028</v>
      </c>
      <c r="B3950" s="2">
        <f t="shared" si="122"/>
        <v>43191</v>
      </c>
      <c r="C3950" s="1">
        <f t="shared" si="123"/>
        <v>71.349999999999994</v>
      </c>
    </row>
    <row r="3951" spans="1:3">
      <c r="A3951" s="99" t="s">
        <v>4029</v>
      </c>
      <c r="B3951" s="2">
        <f t="shared" si="122"/>
        <v>43191</v>
      </c>
      <c r="C3951" s="1">
        <f t="shared" si="123"/>
        <v>70.5</v>
      </c>
    </row>
    <row r="3952" spans="1:3">
      <c r="A3952" s="99" t="s">
        <v>4030</v>
      </c>
      <c r="B3952" s="2">
        <f t="shared" si="122"/>
        <v>43191</v>
      </c>
      <c r="C3952" s="1">
        <f t="shared" si="123"/>
        <v>71</v>
      </c>
    </row>
    <row r="3953" spans="1:3">
      <c r="A3953" s="99" t="s">
        <v>4031</v>
      </c>
      <c r="B3953" s="2">
        <f t="shared" si="122"/>
        <v>43191</v>
      </c>
      <c r="C3953" s="1">
        <f t="shared" si="123"/>
        <v>71.239999999999995</v>
      </c>
    </row>
    <row r="3954" spans="1:3">
      <c r="A3954" s="99" t="s">
        <v>4032</v>
      </c>
      <c r="B3954" s="2">
        <f t="shared" si="122"/>
        <v>43191</v>
      </c>
      <c r="C3954" s="1">
        <f t="shared" si="123"/>
        <v>71.02</v>
      </c>
    </row>
    <row r="3955" spans="1:3">
      <c r="A3955" s="99" t="s">
        <v>4033</v>
      </c>
      <c r="B3955" s="2">
        <f t="shared" si="122"/>
        <v>43221</v>
      </c>
      <c r="C3955" s="1">
        <f t="shared" si="123"/>
        <v>70.569999999999993</v>
      </c>
    </row>
    <row r="3956" spans="1:3">
      <c r="A3956" s="99" t="s">
        <v>4034</v>
      </c>
      <c r="B3956" s="2">
        <f t="shared" si="122"/>
        <v>43221</v>
      </c>
      <c r="C3956" s="1">
        <f t="shared" si="123"/>
        <v>70.459999999999994</v>
      </c>
    </row>
    <row r="3957" spans="1:3">
      <c r="A3957" s="99" t="s">
        <v>4035</v>
      </c>
      <c r="B3957" s="2">
        <f t="shared" si="122"/>
        <v>43221</v>
      </c>
      <c r="C3957" s="1">
        <f t="shared" si="123"/>
        <v>70.64</v>
      </c>
    </row>
    <row r="3958" spans="1:3">
      <c r="A3958" s="99" t="s">
        <v>4036</v>
      </c>
      <c r="B3958" s="2">
        <f t="shared" si="122"/>
        <v>43221</v>
      </c>
      <c r="C3958" s="1">
        <f t="shared" si="123"/>
        <v>70.98</v>
      </c>
    </row>
    <row r="3959" spans="1:3">
      <c r="A3959" s="99" t="s">
        <v>4037</v>
      </c>
      <c r="B3959" s="2">
        <f t="shared" si="122"/>
        <v>43221</v>
      </c>
      <c r="C3959" s="1">
        <f t="shared" si="123"/>
        <v>72.44</v>
      </c>
    </row>
    <row r="3960" spans="1:3">
      <c r="A3960" s="99" t="s">
        <v>4038</v>
      </c>
      <c r="B3960" s="2">
        <f t="shared" si="122"/>
        <v>43221</v>
      </c>
      <c r="C3960" s="1">
        <f t="shared" si="123"/>
        <v>72.099999999999994</v>
      </c>
    </row>
    <row r="3961" spans="1:3">
      <c r="A3961" s="99" t="s">
        <v>4039</v>
      </c>
      <c r="B3961" s="2">
        <f t="shared" si="122"/>
        <v>43221</v>
      </c>
      <c r="C3961" s="1">
        <f t="shared" si="123"/>
        <v>73.95</v>
      </c>
    </row>
    <row r="3962" spans="1:3">
      <c r="A3962" s="99" t="s">
        <v>4040</v>
      </c>
      <c r="B3962" s="2">
        <f t="shared" si="122"/>
        <v>43221</v>
      </c>
      <c r="C3962" s="1">
        <f t="shared" si="123"/>
        <v>74.45</v>
      </c>
    </row>
    <row r="3963" spans="1:3">
      <c r="A3963" s="99" t="s">
        <v>4041</v>
      </c>
      <c r="B3963" s="2">
        <f t="shared" si="122"/>
        <v>43221</v>
      </c>
      <c r="C3963" s="1">
        <f t="shared" si="123"/>
        <v>74.41</v>
      </c>
    </row>
    <row r="3964" spans="1:3">
      <c r="A3964" s="99" t="s">
        <v>4042</v>
      </c>
      <c r="B3964" s="2">
        <f t="shared" si="122"/>
        <v>43221</v>
      </c>
      <c r="C3964" s="1">
        <f t="shared" si="123"/>
        <v>74.2</v>
      </c>
    </row>
    <row r="3965" spans="1:3">
      <c r="A3965" s="99" t="s">
        <v>4043</v>
      </c>
      <c r="B3965" s="2">
        <f t="shared" si="122"/>
        <v>43221</v>
      </c>
      <c r="C3965" s="1">
        <f t="shared" si="123"/>
        <v>75.47</v>
      </c>
    </row>
    <row r="3966" spans="1:3">
      <c r="A3966" s="99" t="s">
        <v>4044</v>
      </c>
      <c r="B3966" s="2">
        <f t="shared" si="122"/>
        <v>43221</v>
      </c>
      <c r="C3966" s="1">
        <f t="shared" si="123"/>
        <v>75.180000000000007</v>
      </c>
    </row>
    <row r="3967" spans="1:3">
      <c r="A3967" s="99" t="s">
        <v>4045</v>
      </c>
      <c r="B3967" s="2">
        <f t="shared" si="122"/>
        <v>43221</v>
      </c>
      <c r="C3967" s="1">
        <f t="shared" si="123"/>
        <v>76.760000000000005</v>
      </c>
    </row>
    <row r="3968" spans="1:3">
      <c r="A3968" s="99" t="s">
        <v>4046</v>
      </c>
      <c r="B3968" s="2">
        <f t="shared" si="122"/>
        <v>43221</v>
      </c>
      <c r="C3968" s="1">
        <f t="shared" si="123"/>
        <v>76.47</v>
      </c>
    </row>
    <row r="3969" spans="1:3">
      <c r="A3969" s="99" t="s">
        <v>4047</v>
      </c>
      <c r="B3969" s="2">
        <f t="shared" si="122"/>
        <v>43221</v>
      </c>
      <c r="C3969" s="1">
        <f t="shared" si="123"/>
        <v>76.22</v>
      </c>
    </row>
    <row r="3970" spans="1:3">
      <c r="A3970" s="99" t="s">
        <v>4048</v>
      </c>
      <c r="B3970" s="2">
        <f t="shared" ref="B3970:B4033" si="124">DATE(MID(A3970,19,4),MID(A3970,24,2),"1")</f>
        <v>43221</v>
      </c>
      <c r="C3970" s="1">
        <f t="shared" si="123"/>
        <v>77.19</v>
      </c>
    </row>
    <row r="3971" spans="1:3">
      <c r="A3971" s="99" t="s">
        <v>4049</v>
      </c>
      <c r="B3971" s="2">
        <f t="shared" si="124"/>
        <v>43221</v>
      </c>
      <c r="C3971" s="1">
        <f t="shared" ref="C3971:C4034" si="125">IF(LEN(A3971)=43,_xlfn.NUMBERVALUE(MID(A3971,36,5)),_xlfn.NUMBERVALUE(MID(A3971,36,6)))</f>
        <v>76.430000000000007</v>
      </c>
    </row>
    <row r="3972" spans="1:3">
      <c r="A3972" s="99" t="s">
        <v>4050</v>
      </c>
      <c r="B3972" s="2">
        <f t="shared" si="124"/>
        <v>43221</v>
      </c>
      <c r="C3972" s="1">
        <f t="shared" si="125"/>
        <v>76.62</v>
      </c>
    </row>
    <row r="3973" spans="1:3">
      <c r="A3973" s="99" t="s">
        <v>4051</v>
      </c>
      <c r="B3973" s="2">
        <f t="shared" si="124"/>
        <v>43221</v>
      </c>
      <c r="C3973" s="1">
        <f t="shared" si="125"/>
        <v>74.87</v>
      </c>
    </row>
    <row r="3974" spans="1:3">
      <c r="A3974" s="99" t="s">
        <v>4052</v>
      </c>
      <c r="B3974" s="2">
        <f t="shared" si="124"/>
        <v>43221</v>
      </c>
      <c r="C3974" s="1">
        <f t="shared" si="125"/>
        <v>73.37</v>
      </c>
    </row>
    <row r="3975" spans="1:3">
      <c r="A3975" s="99" t="s">
        <v>4053</v>
      </c>
      <c r="B3975" s="2">
        <f t="shared" si="124"/>
        <v>43221</v>
      </c>
      <c r="C3975" s="1">
        <f t="shared" si="125"/>
        <v>72.91</v>
      </c>
    </row>
    <row r="3976" spans="1:3">
      <c r="A3976" s="99" t="s">
        <v>4054</v>
      </c>
      <c r="B3976" s="2">
        <f t="shared" si="124"/>
        <v>43221</v>
      </c>
      <c r="C3976" s="1">
        <f t="shared" si="125"/>
        <v>73.73</v>
      </c>
    </row>
    <row r="3977" spans="1:3">
      <c r="A3977" s="99" t="s">
        <v>4055</v>
      </c>
      <c r="B3977" s="2">
        <f t="shared" si="124"/>
        <v>43221</v>
      </c>
      <c r="C3977" s="1">
        <f t="shared" si="125"/>
        <v>75.180000000000007</v>
      </c>
    </row>
    <row r="3978" spans="1:3">
      <c r="A3978" s="99" t="s">
        <v>4056</v>
      </c>
      <c r="B3978" s="2">
        <f t="shared" si="124"/>
        <v>43252</v>
      </c>
      <c r="C3978" s="1">
        <f t="shared" si="125"/>
        <v>74.25</v>
      </c>
    </row>
    <row r="3979" spans="1:3">
      <c r="A3979" s="99" t="s">
        <v>4057</v>
      </c>
      <c r="B3979" s="2">
        <f t="shared" si="124"/>
        <v>43252</v>
      </c>
      <c r="C3979" s="1">
        <f t="shared" si="125"/>
        <v>73.569999999999993</v>
      </c>
    </row>
    <row r="3980" spans="1:3">
      <c r="A3980" s="99" t="s">
        <v>4058</v>
      </c>
      <c r="B3980" s="2">
        <f t="shared" si="124"/>
        <v>43252</v>
      </c>
      <c r="C3980" s="1">
        <f t="shared" si="125"/>
        <v>72.8</v>
      </c>
    </row>
    <row r="3981" spans="1:3">
      <c r="A3981" s="99" t="s">
        <v>4059</v>
      </c>
      <c r="B3981" s="2">
        <f t="shared" si="124"/>
        <v>43252</v>
      </c>
      <c r="C3981" s="1">
        <f t="shared" si="125"/>
        <v>73.069999999999993</v>
      </c>
    </row>
    <row r="3982" spans="1:3">
      <c r="A3982" s="99" t="s">
        <v>4060</v>
      </c>
      <c r="B3982" s="2">
        <f t="shared" si="124"/>
        <v>43252</v>
      </c>
      <c r="C3982" s="1">
        <f t="shared" si="125"/>
        <v>73.63</v>
      </c>
    </row>
    <row r="3983" spans="1:3">
      <c r="A3983" s="99" t="s">
        <v>4061</v>
      </c>
      <c r="B3983" s="2">
        <f t="shared" si="124"/>
        <v>43252</v>
      </c>
      <c r="C3983" s="1">
        <f t="shared" si="125"/>
        <v>74.23</v>
      </c>
    </row>
    <row r="3984" spans="1:3">
      <c r="A3984" s="99" t="s">
        <v>4062</v>
      </c>
      <c r="B3984" s="2">
        <f t="shared" si="124"/>
        <v>43252</v>
      </c>
      <c r="C3984" s="1">
        <f t="shared" si="125"/>
        <v>73.97</v>
      </c>
    </row>
    <row r="3985" spans="1:3">
      <c r="A3985" s="99" t="s">
        <v>4063</v>
      </c>
      <c r="B3985" s="2">
        <f t="shared" si="124"/>
        <v>43252</v>
      </c>
      <c r="C3985" s="1">
        <f t="shared" si="125"/>
        <v>74.12</v>
      </c>
    </row>
    <row r="3986" spans="1:3">
      <c r="A3986" s="99" t="s">
        <v>4064</v>
      </c>
      <c r="B3986" s="2">
        <f t="shared" si="124"/>
        <v>43252</v>
      </c>
      <c r="C3986" s="1">
        <f t="shared" si="125"/>
        <v>73.36</v>
      </c>
    </row>
    <row r="3987" spans="1:3">
      <c r="A3987" s="99" t="s">
        <v>4065</v>
      </c>
      <c r="B3987" s="2">
        <f t="shared" si="124"/>
        <v>43252</v>
      </c>
      <c r="C3987" s="1">
        <f t="shared" si="125"/>
        <v>73.81</v>
      </c>
    </row>
    <row r="3988" spans="1:3">
      <c r="A3988" s="99" t="s">
        <v>4066</v>
      </c>
      <c r="B3988" s="2">
        <f t="shared" si="124"/>
        <v>43252</v>
      </c>
      <c r="C3988" s="1">
        <f t="shared" si="125"/>
        <v>72.8</v>
      </c>
    </row>
    <row r="3989" spans="1:3">
      <c r="A3989" s="99" t="s">
        <v>4067</v>
      </c>
      <c r="B3989" s="2">
        <f t="shared" si="124"/>
        <v>43252</v>
      </c>
      <c r="C3989" s="1">
        <f t="shared" si="125"/>
        <v>71.099999999999994</v>
      </c>
    </row>
    <row r="3990" spans="1:3">
      <c r="A3990" s="99" t="s">
        <v>4068</v>
      </c>
      <c r="B3990" s="2">
        <f t="shared" si="124"/>
        <v>43252</v>
      </c>
      <c r="C3990" s="1">
        <f t="shared" si="125"/>
        <v>71.88</v>
      </c>
    </row>
    <row r="3991" spans="1:3">
      <c r="A3991" s="99" t="s">
        <v>4069</v>
      </c>
      <c r="B3991" s="2">
        <f t="shared" si="124"/>
        <v>43252</v>
      </c>
      <c r="C3991" s="1">
        <f t="shared" si="125"/>
        <v>72.489999999999995</v>
      </c>
    </row>
    <row r="3992" spans="1:3">
      <c r="A3992" s="99" t="s">
        <v>4070</v>
      </c>
      <c r="B3992" s="2">
        <f t="shared" si="124"/>
        <v>43252</v>
      </c>
      <c r="C3992" s="1">
        <f t="shared" si="125"/>
        <v>70.959999999999994</v>
      </c>
    </row>
    <row r="3993" spans="1:3">
      <c r="A3993" s="99" t="s">
        <v>4071</v>
      </c>
      <c r="B3993" s="2">
        <f t="shared" si="124"/>
        <v>43252</v>
      </c>
      <c r="C3993" s="1">
        <f t="shared" si="125"/>
        <v>71.89</v>
      </c>
    </row>
    <row r="3994" spans="1:3">
      <c r="A3994" s="99" t="s">
        <v>4072</v>
      </c>
      <c r="B3994" s="2">
        <f t="shared" si="124"/>
        <v>43252</v>
      </c>
      <c r="C3994" s="1">
        <f t="shared" si="125"/>
        <v>72.16</v>
      </c>
    </row>
    <row r="3995" spans="1:3">
      <c r="A3995" s="99" t="s">
        <v>4073</v>
      </c>
      <c r="B3995" s="2">
        <f t="shared" si="124"/>
        <v>43252</v>
      </c>
      <c r="C3995" s="1">
        <f t="shared" si="125"/>
        <v>72.69</v>
      </c>
    </row>
    <row r="3996" spans="1:3">
      <c r="A3996" s="99" t="s">
        <v>4074</v>
      </c>
      <c r="B3996" s="2">
        <f t="shared" si="124"/>
        <v>43252</v>
      </c>
      <c r="C3996" s="1">
        <f t="shared" si="125"/>
        <v>74.31</v>
      </c>
    </row>
    <row r="3997" spans="1:3">
      <c r="A3997" s="99" t="s">
        <v>4075</v>
      </c>
      <c r="B3997" s="2">
        <f t="shared" si="124"/>
        <v>43252</v>
      </c>
      <c r="C3997" s="1">
        <f t="shared" si="125"/>
        <v>74.86</v>
      </c>
    </row>
    <row r="3998" spans="1:3">
      <c r="A3998" s="99" t="s">
        <v>4076</v>
      </c>
      <c r="B3998" s="2">
        <f t="shared" si="124"/>
        <v>43252</v>
      </c>
      <c r="C3998" s="1">
        <f t="shared" si="125"/>
        <v>75.680000000000007</v>
      </c>
    </row>
    <row r="3999" spans="1:3">
      <c r="A3999" s="99" t="s">
        <v>4077</v>
      </c>
      <c r="B3999" s="2">
        <f t="shared" si="124"/>
        <v>43282</v>
      </c>
      <c r="C3999" s="1">
        <f t="shared" si="125"/>
        <v>75.61</v>
      </c>
    </row>
    <row r="4000" spans="1:3">
      <c r="A4000" s="99" t="s">
        <v>4078</v>
      </c>
      <c r="B4000" s="2">
        <f t="shared" si="124"/>
        <v>43282</v>
      </c>
      <c r="C4000" s="1">
        <f t="shared" si="125"/>
        <v>74.959999999999994</v>
      </c>
    </row>
    <row r="4001" spans="1:3">
      <c r="A4001" s="99" t="s">
        <v>4079</v>
      </c>
      <c r="B4001" s="2">
        <f t="shared" si="124"/>
        <v>43282</v>
      </c>
      <c r="C4001" s="1">
        <f t="shared" si="125"/>
        <v>75.38</v>
      </c>
    </row>
    <row r="4002" spans="1:3">
      <c r="A4002" s="99" t="s">
        <v>4080</v>
      </c>
      <c r="B4002" s="2">
        <f t="shared" si="124"/>
        <v>43282</v>
      </c>
      <c r="C4002" s="1">
        <f t="shared" si="125"/>
        <v>75.209999999999994</v>
      </c>
    </row>
    <row r="4003" spans="1:3">
      <c r="A4003" s="99" t="s">
        <v>4081</v>
      </c>
      <c r="B4003" s="2">
        <f t="shared" si="124"/>
        <v>43282</v>
      </c>
      <c r="C4003" s="1">
        <f t="shared" si="125"/>
        <v>74.5</v>
      </c>
    </row>
    <row r="4004" spans="1:3">
      <c r="A4004" s="99" t="s">
        <v>4082</v>
      </c>
      <c r="B4004" s="2">
        <f t="shared" si="124"/>
        <v>43282</v>
      </c>
      <c r="C4004" s="1">
        <f t="shared" si="125"/>
        <v>75.23</v>
      </c>
    </row>
    <row r="4005" spans="1:3">
      <c r="A4005" s="99" t="s">
        <v>4083</v>
      </c>
      <c r="B4005" s="2">
        <f t="shared" si="124"/>
        <v>43282</v>
      </c>
      <c r="C4005" s="1">
        <f t="shared" si="125"/>
        <v>76.34</v>
      </c>
    </row>
    <row r="4006" spans="1:3">
      <c r="A4006" s="99" t="s">
        <v>4084</v>
      </c>
      <c r="B4006" s="2">
        <f t="shared" si="124"/>
        <v>43282</v>
      </c>
      <c r="C4006" s="1">
        <f t="shared" si="125"/>
        <v>74.400000000000006</v>
      </c>
    </row>
    <row r="4007" spans="1:3">
      <c r="A4007" s="99" t="s">
        <v>4085</v>
      </c>
      <c r="B4007" s="2">
        <f t="shared" si="124"/>
        <v>43282</v>
      </c>
      <c r="C4007" s="1">
        <f t="shared" si="125"/>
        <v>72.150000000000006</v>
      </c>
    </row>
    <row r="4008" spans="1:3">
      <c r="A4008" s="99" t="s">
        <v>4086</v>
      </c>
      <c r="B4008" s="2">
        <f t="shared" si="124"/>
        <v>43282</v>
      </c>
      <c r="C4008" s="1">
        <f t="shared" si="125"/>
        <v>72.150000000000006</v>
      </c>
    </row>
    <row r="4009" spans="1:3">
      <c r="A4009" s="99" t="s">
        <v>4087</v>
      </c>
      <c r="B4009" s="2">
        <f t="shared" si="124"/>
        <v>43282</v>
      </c>
      <c r="C4009" s="1">
        <f t="shared" si="125"/>
        <v>71.900000000000006</v>
      </c>
    </row>
    <row r="4010" spans="1:3">
      <c r="A4010" s="99" t="s">
        <v>4088</v>
      </c>
      <c r="B4010" s="2">
        <f t="shared" si="124"/>
        <v>43282</v>
      </c>
      <c r="C4010" s="1">
        <f t="shared" si="125"/>
        <v>70.38</v>
      </c>
    </row>
    <row r="4011" spans="1:3">
      <c r="A4011" s="99" t="s">
        <v>4089</v>
      </c>
      <c r="B4011" s="2">
        <f t="shared" si="124"/>
        <v>43282</v>
      </c>
      <c r="C4011" s="1">
        <f t="shared" si="125"/>
        <v>69.98</v>
      </c>
    </row>
    <row r="4012" spans="1:3">
      <c r="A4012" s="99" t="s">
        <v>4090</v>
      </c>
      <c r="B4012" s="2">
        <f t="shared" si="124"/>
        <v>43282</v>
      </c>
      <c r="C4012" s="1">
        <f t="shared" si="125"/>
        <v>70.91</v>
      </c>
    </row>
    <row r="4013" spans="1:3">
      <c r="A4013" s="99" t="s">
        <v>4091</v>
      </c>
      <c r="B4013" s="2">
        <f t="shared" si="124"/>
        <v>43282</v>
      </c>
      <c r="C4013" s="1">
        <f t="shared" si="125"/>
        <v>71.569999999999993</v>
      </c>
    </row>
    <row r="4014" spans="1:3">
      <c r="A4014" s="99" t="s">
        <v>4092</v>
      </c>
      <c r="B4014" s="2">
        <f t="shared" si="124"/>
        <v>43282</v>
      </c>
      <c r="C4014" s="1">
        <f t="shared" si="125"/>
        <v>71.849999999999994</v>
      </c>
    </row>
    <row r="4015" spans="1:3">
      <c r="A4015" s="99" t="s">
        <v>4093</v>
      </c>
      <c r="B4015" s="2">
        <f t="shared" si="124"/>
        <v>43282</v>
      </c>
      <c r="C4015" s="1">
        <f t="shared" si="125"/>
        <v>72.010000000000005</v>
      </c>
    </row>
    <row r="4016" spans="1:3">
      <c r="A4016" s="99" t="s">
        <v>4094</v>
      </c>
      <c r="B4016" s="2">
        <f t="shared" si="124"/>
        <v>43282</v>
      </c>
      <c r="C4016" s="1">
        <f t="shared" si="125"/>
        <v>72.87</v>
      </c>
    </row>
    <row r="4017" spans="1:3">
      <c r="A4017" s="99" t="s">
        <v>4095</v>
      </c>
      <c r="B4017" s="2">
        <f t="shared" si="124"/>
        <v>43282</v>
      </c>
      <c r="C4017" s="1">
        <f t="shared" si="125"/>
        <v>73.62</v>
      </c>
    </row>
    <row r="4018" spans="1:3">
      <c r="A4018" s="99" t="s">
        <v>4096</v>
      </c>
      <c r="B4018" s="2">
        <f t="shared" si="124"/>
        <v>43282</v>
      </c>
      <c r="C4018" s="1">
        <f t="shared" si="125"/>
        <v>73.69</v>
      </c>
    </row>
    <row r="4019" spans="1:3">
      <c r="A4019" s="99" t="s">
        <v>4097</v>
      </c>
      <c r="B4019" s="2">
        <f t="shared" si="124"/>
        <v>43282</v>
      </c>
      <c r="C4019" s="1">
        <f t="shared" si="125"/>
        <v>73.53</v>
      </c>
    </row>
    <row r="4020" spans="1:3">
      <c r="A4020" s="99" t="s">
        <v>4098</v>
      </c>
      <c r="B4020" s="2">
        <f t="shared" si="124"/>
        <v>43282</v>
      </c>
      <c r="C4020" s="1">
        <f t="shared" si="125"/>
        <v>73.62</v>
      </c>
    </row>
    <row r="4021" spans="1:3">
      <c r="A4021" s="99" t="s">
        <v>4099</v>
      </c>
      <c r="B4021" s="2">
        <f t="shared" si="124"/>
        <v>43313</v>
      </c>
      <c r="C4021" s="1">
        <f t="shared" si="125"/>
        <v>72</v>
      </c>
    </row>
    <row r="4022" spans="1:3">
      <c r="A4022" s="99" t="s">
        <v>4100</v>
      </c>
      <c r="B4022" s="2">
        <f t="shared" si="124"/>
        <v>43313</v>
      </c>
      <c r="C4022" s="1">
        <f t="shared" si="125"/>
        <v>71.52</v>
      </c>
    </row>
    <row r="4023" spans="1:3">
      <c r="A4023" s="99" t="s">
        <v>4101</v>
      </c>
      <c r="B4023" s="2">
        <f t="shared" si="124"/>
        <v>43313</v>
      </c>
      <c r="C4023" s="1">
        <f t="shared" si="125"/>
        <v>71.98</v>
      </c>
    </row>
    <row r="4024" spans="1:3">
      <c r="A4024" s="99" t="s">
        <v>4102</v>
      </c>
      <c r="B4024" s="2">
        <f t="shared" si="124"/>
        <v>43313</v>
      </c>
      <c r="C4024" s="1">
        <f t="shared" si="125"/>
        <v>72.180000000000007</v>
      </c>
    </row>
    <row r="4025" spans="1:3">
      <c r="A4025" s="99" t="s">
        <v>4103</v>
      </c>
      <c r="B4025" s="2">
        <f t="shared" si="124"/>
        <v>43313</v>
      </c>
      <c r="C4025" s="1">
        <f t="shared" si="125"/>
        <v>72.489999999999995</v>
      </c>
    </row>
    <row r="4026" spans="1:3">
      <c r="A4026" s="99" t="s">
        <v>4104</v>
      </c>
      <c r="B4026" s="2">
        <f t="shared" si="124"/>
        <v>43313</v>
      </c>
      <c r="C4026" s="1">
        <f t="shared" si="125"/>
        <v>72.099999999999994</v>
      </c>
    </row>
    <row r="4027" spans="1:3">
      <c r="A4027" s="99" t="s">
        <v>4105</v>
      </c>
      <c r="B4027" s="2">
        <f t="shared" si="124"/>
        <v>43313</v>
      </c>
      <c r="C4027" s="1">
        <f t="shared" si="125"/>
        <v>72.03</v>
      </c>
    </row>
    <row r="4028" spans="1:3">
      <c r="A4028" s="99" t="s">
        <v>4106</v>
      </c>
      <c r="B4028" s="2">
        <f t="shared" si="124"/>
        <v>43313</v>
      </c>
      <c r="C4028" s="1">
        <f t="shared" si="125"/>
        <v>70.599999999999994</v>
      </c>
    </row>
    <row r="4029" spans="1:3">
      <c r="A4029" s="99" t="s">
        <v>4107</v>
      </c>
      <c r="B4029" s="2">
        <f t="shared" si="124"/>
        <v>43313</v>
      </c>
      <c r="C4029" s="1">
        <f t="shared" si="125"/>
        <v>70.97</v>
      </c>
    </row>
    <row r="4030" spans="1:3">
      <c r="A4030" s="99" t="s">
        <v>4108</v>
      </c>
      <c r="B4030" s="2">
        <f t="shared" si="124"/>
        <v>43313</v>
      </c>
      <c r="C4030" s="1">
        <f t="shared" si="125"/>
        <v>71.33</v>
      </c>
    </row>
    <row r="4031" spans="1:3">
      <c r="A4031" s="99" t="s">
        <v>4109</v>
      </c>
      <c r="B4031" s="2">
        <f t="shared" si="124"/>
        <v>43313</v>
      </c>
      <c r="C4031" s="1">
        <f t="shared" si="125"/>
        <v>69.77</v>
      </c>
    </row>
    <row r="4032" spans="1:3">
      <c r="A4032" s="99" t="s">
        <v>4110</v>
      </c>
      <c r="B4032" s="2">
        <f t="shared" si="124"/>
        <v>43313</v>
      </c>
      <c r="C4032" s="1">
        <f t="shared" si="125"/>
        <v>69.47</v>
      </c>
    </row>
    <row r="4033" spans="1:3">
      <c r="A4033" s="99" t="s">
        <v>4111</v>
      </c>
      <c r="B4033" s="2">
        <f t="shared" si="124"/>
        <v>43313</v>
      </c>
      <c r="C4033" s="1">
        <f t="shared" si="125"/>
        <v>70.27</v>
      </c>
    </row>
    <row r="4034" spans="1:3">
      <c r="A4034" s="99" t="s">
        <v>4112</v>
      </c>
      <c r="B4034" s="2">
        <f t="shared" ref="B4034:B4097" si="126">DATE(MID(A4034,19,4),MID(A4034,24,2),"1")</f>
        <v>43313</v>
      </c>
      <c r="C4034" s="1">
        <f t="shared" si="125"/>
        <v>70.64</v>
      </c>
    </row>
    <row r="4035" spans="1:3">
      <c r="A4035" s="99" t="s">
        <v>4113</v>
      </c>
      <c r="B4035" s="2">
        <f t="shared" si="126"/>
        <v>43313</v>
      </c>
      <c r="C4035" s="1">
        <f t="shared" ref="C4035:C4098" si="127">IF(LEN(A4035)=43,_xlfn.NUMBERVALUE(MID(A4035,36,5)),_xlfn.NUMBERVALUE(MID(A4035,36,6)))</f>
        <v>71.010000000000005</v>
      </c>
    </row>
    <row r="4036" spans="1:3">
      <c r="A4036" s="99" t="s">
        <v>4114</v>
      </c>
      <c r="B4036" s="2">
        <f t="shared" si="126"/>
        <v>43313</v>
      </c>
      <c r="C4036" s="1">
        <f t="shared" si="127"/>
        <v>71.75</v>
      </c>
    </row>
    <row r="4037" spans="1:3">
      <c r="A4037" s="99" t="s">
        <v>4115</v>
      </c>
      <c r="B4037" s="2">
        <f t="shared" si="126"/>
        <v>43313</v>
      </c>
      <c r="C4037" s="1">
        <f t="shared" si="127"/>
        <v>73.010000000000005</v>
      </c>
    </row>
    <row r="4038" spans="1:3">
      <c r="A4038" s="99" t="s">
        <v>4116</v>
      </c>
      <c r="B4038" s="2">
        <f t="shared" si="126"/>
        <v>43313</v>
      </c>
      <c r="C4038" s="1">
        <f t="shared" si="127"/>
        <v>74.02</v>
      </c>
    </row>
    <row r="4039" spans="1:3">
      <c r="A4039" s="99" t="s">
        <v>4117</v>
      </c>
      <c r="B4039" s="2">
        <f t="shared" si="126"/>
        <v>43313</v>
      </c>
      <c r="C4039" s="1">
        <f t="shared" si="127"/>
        <v>74.09</v>
      </c>
    </row>
    <row r="4040" spans="1:3">
      <c r="A4040" s="99" t="s">
        <v>4118</v>
      </c>
      <c r="B4040" s="2">
        <f t="shared" si="126"/>
        <v>43313</v>
      </c>
      <c r="C4040" s="1">
        <f t="shared" si="127"/>
        <v>74.75</v>
      </c>
    </row>
    <row r="4041" spans="1:3">
      <c r="A4041" s="99" t="s">
        <v>4119</v>
      </c>
      <c r="B4041" s="2">
        <f t="shared" si="126"/>
        <v>43313</v>
      </c>
      <c r="C4041" s="1">
        <f t="shared" si="127"/>
        <v>74.48</v>
      </c>
    </row>
    <row r="4042" spans="1:3">
      <c r="A4042" s="99" t="s">
        <v>4120</v>
      </c>
      <c r="B4042" s="2">
        <f t="shared" si="126"/>
        <v>43313</v>
      </c>
      <c r="C4042" s="1">
        <f t="shared" si="127"/>
        <v>75.72</v>
      </c>
    </row>
    <row r="4043" spans="1:3">
      <c r="A4043" s="99" t="s">
        <v>4121</v>
      </c>
      <c r="B4043" s="2">
        <f t="shared" si="126"/>
        <v>43313</v>
      </c>
      <c r="C4043" s="1">
        <f t="shared" si="127"/>
        <v>75.739999999999995</v>
      </c>
    </row>
    <row r="4044" spans="1:3">
      <c r="A4044" s="99" t="s">
        <v>4122</v>
      </c>
      <c r="B4044" s="2">
        <f t="shared" si="126"/>
        <v>43344</v>
      </c>
      <c r="C4044" s="1">
        <f t="shared" si="127"/>
        <v>75.77</v>
      </c>
    </row>
    <row r="4045" spans="1:3">
      <c r="A4045" s="99" t="s">
        <v>4123</v>
      </c>
      <c r="B4045" s="2">
        <f t="shared" si="126"/>
        <v>43344</v>
      </c>
      <c r="C4045" s="1">
        <f t="shared" si="127"/>
        <v>76.319999999999993</v>
      </c>
    </row>
    <row r="4046" spans="1:3">
      <c r="A4046" s="99" t="s">
        <v>4124</v>
      </c>
      <c r="B4046" s="2">
        <f t="shared" si="126"/>
        <v>43344</v>
      </c>
      <c r="C4046" s="1">
        <f t="shared" si="127"/>
        <v>75.180000000000007</v>
      </c>
    </row>
    <row r="4047" spans="1:3">
      <c r="A4047" s="99" t="s">
        <v>4125</v>
      </c>
      <c r="B4047" s="2">
        <f t="shared" si="126"/>
        <v>43344</v>
      </c>
      <c r="C4047" s="1">
        <f t="shared" si="127"/>
        <v>74.510000000000005</v>
      </c>
    </row>
    <row r="4048" spans="1:3">
      <c r="A4048" s="99" t="s">
        <v>4126</v>
      </c>
      <c r="B4048" s="2">
        <f t="shared" si="126"/>
        <v>43344</v>
      </c>
      <c r="C4048" s="1">
        <f t="shared" si="127"/>
        <v>74.17</v>
      </c>
    </row>
    <row r="4049" spans="1:3">
      <c r="A4049" s="99" t="s">
        <v>4127</v>
      </c>
      <c r="B4049" s="2">
        <f t="shared" si="126"/>
        <v>43344</v>
      </c>
      <c r="C4049" s="1">
        <f t="shared" si="127"/>
        <v>75.2</v>
      </c>
    </row>
    <row r="4050" spans="1:3">
      <c r="A4050" s="99" t="s">
        <v>4128</v>
      </c>
      <c r="B4050" s="2">
        <f t="shared" si="126"/>
        <v>43344</v>
      </c>
      <c r="C4050" s="1">
        <f t="shared" si="127"/>
        <v>76.02</v>
      </c>
    </row>
    <row r="4051" spans="1:3">
      <c r="A4051" s="99" t="s">
        <v>4129</v>
      </c>
      <c r="B4051" s="2">
        <f t="shared" si="126"/>
        <v>43344</v>
      </c>
      <c r="C4051" s="1">
        <f t="shared" si="127"/>
        <v>77.16</v>
      </c>
    </row>
    <row r="4052" spans="1:3">
      <c r="A4052" s="99" t="s">
        <v>4130</v>
      </c>
      <c r="B4052" s="2">
        <f t="shared" si="126"/>
        <v>43344</v>
      </c>
      <c r="C4052" s="1">
        <f t="shared" si="127"/>
        <v>76.459999999999994</v>
      </c>
    </row>
    <row r="4053" spans="1:3">
      <c r="A4053" s="99" t="s">
        <v>4131</v>
      </c>
      <c r="B4053" s="2">
        <f t="shared" si="126"/>
        <v>43344</v>
      </c>
      <c r="C4053" s="1">
        <f t="shared" si="127"/>
        <v>76.05</v>
      </c>
    </row>
    <row r="4054" spans="1:3">
      <c r="A4054" s="99" t="s">
        <v>4132</v>
      </c>
      <c r="B4054" s="2">
        <f t="shared" si="126"/>
        <v>43344</v>
      </c>
      <c r="C4054" s="1">
        <f t="shared" si="127"/>
        <v>76.19</v>
      </c>
    </row>
    <row r="4055" spans="1:3">
      <c r="A4055" s="99" t="s">
        <v>4133</v>
      </c>
      <c r="B4055" s="2">
        <f t="shared" si="126"/>
        <v>43344</v>
      </c>
      <c r="C4055" s="1">
        <f t="shared" si="127"/>
        <v>76.09</v>
      </c>
    </row>
    <row r="4056" spans="1:3">
      <c r="A4056" s="99" t="s">
        <v>4134</v>
      </c>
      <c r="B4056" s="2">
        <f t="shared" si="126"/>
        <v>43344</v>
      </c>
      <c r="C4056" s="1">
        <f t="shared" si="127"/>
        <v>77.06</v>
      </c>
    </row>
    <row r="4057" spans="1:3">
      <c r="A4057" s="99" t="s">
        <v>4135</v>
      </c>
      <c r="B4057" s="2">
        <f t="shared" si="126"/>
        <v>43344</v>
      </c>
      <c r="C4057" s="1">
        <f t="shared" si="127"/>
        <v>77.13</v>
      </c>
    </row>
    <row r="4058" spans="1:3">
      <c r="A4058" s="99" t="s">
        <v>4136</v>
      </c>
      <c r="B4058" s="2">
        <f t="shared" si="126"/>
        <v>43344</v>
      </c>
      <c r="C4058" s="1">
        <f t="shared" si="127"/>
        <v>77.08</v>
      </c>
    </row>
    <row r="4059" spans="1:3">
      <c r="A4059" s="99" t="s">
        <v>4137</v>
      </c>
      <c r="B4059" s="2">
        <f t="shared" si="126"/>
        <v>43344</v>
      </c>
      <c r="C4059" s="1">
        <f t="shared" si="127"/>
        <v>78.81</v>
      </c>
    </row>
    <row r="4060" spans="1:3">
      <c r="A4060" s="99" t="s">
        <v>4138</v>
      </c>
      <c r="B4060" s="2">
        <f t="shared" si="126"/>
        <v>43344</v>
      </c>
      <c r="C4060" s="1">
        <f t="shared" si="127"/>
        <v>80.44</v>
      </c>
    </row>
    <row r="4061" spans="1:3">
      <c r="A4061" s="99" t="s">
        <v>4139</v>
      </c>
      <c r="B4061" s="2">
        <f t="shared" si="126"/>
        <v>43344</v>
      </c>
      <c r="C4061" s="1">
        <f t="shared" si="127"/>
        <v>81.58</v>
      </c>
    </row>
    <row r="4062" spans="1:3">
      <c r="A4062" s="99" t="s">
        <v>4140</v>
      </c>
      <c r="B4062" s="2">
        <f t="shared" si="126"/>
        <v>43344</v>
      </c>
      <c r="C4062" s="1">
        <f t="shared" si="127"/>
        <v>80.88</v>
      </c>
    </row>
    <row r="4063" spans="1:3">
      <c r="A4063" s="99" t="s">
        <v>4141</v>
      </c>
      <c r="B4063" s="2">
        <f t="shared" si="126"/>
        <v>43344</v>
      </c>
      <c r="C4063" s="1">
        <f t="shared" si="127"/>
        <v>81.48</v>
      </c>
    </row>
    <row r="4064" spans="1:3">
      <c r="A4064" s="99" t="s">
        <v>4142</v>
      </c>
      <c r="B4064" s="2">
        <f t="shared" si="126"/>
        <v>43374</v>
      </c>
      <c r="C4064" s="1">
        <f t="shared" si="127"/>
        <v>81.58</v>
      </c>
    </row>
    <row r="4065" spans="1:3">
      <c r="A4065" s="99" t="s">
        <v>4143</v>
      </c>
      <c r="B4065" s="2">
        <f t="shared" si="126"/>
        <v>43374</v>
      </c>
      <c r="C4065" s="1">
        <f t="shared" si="127"/>
        <v>83.28</v>
      </c>
    </row>
    <row r="4066" spans="1:3">
      <c r="A4066" s="99" t="s">
        <v>4144</v>
      </c>
      <c r="B4066" s="2">
        <f t="shared" si="126"/>
        <v>43374</v>
      </c>
      <c r="C4066" s="1">
        <f t="shared" si="127"/>
        <v>83.64</v>
      </c>
    </row>
    <row r="4067" spans="1:3">
      <c r="A4067" s="99" t="s">
        <v>4145</v>
      </c>
      <c r="B4067" s="2">
        <f t="shared" si="126"/>
        <v>43374</v>
      </c>
      <c r="C4067" s="1">
        <f t="shared" si="127"/>
        <v>84.09</v>
      </c>
    </row>
    <row r="4068" spans="1:3">
      <c r="A4068" s="99" t="s">
        <v>4146</v>
      </c>
      <c r="B4068" s="2">
        <f t="shared" si="126"/>
        <v>43374</v>
      </c>
      <c r="C4068" s="1">
        <f t="shared" si="127"/>
        <v>83.24</v>
      </c>
    </row>
    <row r="4069" spans="1:3">
      <c r="A4069" s="99" t="s">
        <v>4147</v>
      </c>
      <c r="B4069" s="2">
        <f t="shared" si="126"/>
        <v>43374</v>
      </c>
      <c r="C4069" s="1">
        <f t="shared" si="127"/>
        <v>81.88</v>
      </c>
    </row>
    <row r="4070" spans="1:3">
      <c r="A4070" s="99" t="s">
        <v>4148</v>
      </c>
      <c r="B4070" s="2">
        <f t="shared" si="126"/>
        <v>43374</v>
      </c>
      <c r="C4070" s="1">
        <f t="shared" si="127"/>
        <v>83.17</v>
      </c>
    </row>
    <row r="4071" spans="1:3">
      <c r="A4071" s="99" t="s">
        <v>4149</v>
      </c>
      <c r="B4071" s="2">
        <f t="shared" si="126"/>
        <v>43374</v>
      </c>
      <c r="C4071" s="1">
        <f t="shared" si="127"/>
        <v>82.6</v>
      </c>
    </row>
    <row r="4072" spans="1:3">
      <c r="A4072" s="99" t="s">
        <v>4150</v>
      </c>
      <c r="B4072" s="2">
        <f t="shared" si="126"/>
        <v>43374</v>
      </c>
      <c r="C4072" s="1">
        <f t="shared" si="127"/>
        <v>80.14</v>
      </c>
    </row>
    <row r="4073" spans="1:3">
      <c r="A4073" s="99" t="s">
        <v>4151</v>
      </c>
      <c r="B4073" s="2">
        <f t="shared" si="126"/>
        <v>43374</v>
      </c>
      <c r="C4073" s="1">
        <f t="shared" si="127"/>
        <v>79.36</v>
      </c>
    </row>
    <row r="4074" spans="1:3">
      <c r="A4074" s="99" t="s">
        <v>4152</v>
      </c>
      <c r="B4074" s="2">
        <f t="shared" si="126"/>
        <v>43374</v>
      </c>
      <c r="C4074" s="1">
        <f t="shared" si="127"/>
        <v>79.31</v>
      </c>
    </row>
    <row r="4075" spans="1:3">
      <c r="A4075" s="99" t="s">
        <v>4153</v>
      </c>
      <c r="B4075" s="2">
        <f t="shared" si="126"/>
        <v>43374</v>
      </c>
      <c r="C4075" s="1">
        <f t="shared" si="127"/>
        <v>79.02</v>
      </c>
    </row>
    <row r="4076" spans="1:3">
      <c r="A4076" s="99" t="s">
        <v>4154</v>
      </c>
      <c r="B4076" s="2">
        <f t="shared" si="126"/>
        <v>43374</v>
      </c>
      <c r="C4076" s="1">
        <f t="shared" si="127"/>
        <v>79.5</v>
      </c>
    </row>
    <row r="4077" spans="1:3">
      <c r="A4077" s="99" t="s">
        <v>4155</v>
      </c>
      <c r="B4077" s="2">
        <f t="shared" si="126"/>
        <v>43374</v>
      </c>
      <c r="C4077" s="1">
        <f t="shared" si="127"/>
        <v>78.25</v>
      </c>
    </row>
    <row r="4078" spans="1:3">
      <c r="A4078" s="99" t="s">
        <v>4156</v>
      </c>
      <c r="B4078" s="2">
        <f t="shared" si="126"/>
        <v>43374</v>
      </c>
      <c r="C4078" s="1">
        <f t="shared" si="127"/>
        <v>78.150000000000006</v>
      </c>
    </row>
    <row r="4079" spans="1:3">
      <c r="A4079" s="99" t="s">
        <v>4157</v>
      </c>
      <c r="B4079" s="2">
        <f t="shared" si="126"/>
        <v>43374</v>
      </c>
      <c r="C4079" s="1">
        <f t="shared" si="127"/>
        <v>78.680000000000007</v>
      </c>
    </row>
    <row r="4080" spans="1:3">
      <c r="A4080" s="99" t="s">
        <v>4158</v>
      </c>
      <c r="B4080" s="2">
        <f t="shared" si="126"/>
        <v>43374</v>
      </c>
      <c r="C4080" s="1">
        <f t="shared" si="127"/>
        <v>77.11</v>
      </c>
    </row>
    <row r="4081" spans="1:3">
      <c r="A4081" s="99" t="s">
        <v>4159</v>
      </c>
      <c r="B4081" s="2">
        <f t="shared" si="126"/>
        <v>43374</v>
      </c>
      <c r="C4081" s="1">
        <f t="shared" si="127"/>
        <v>75.040000000000006</v>
      </c>
    </row>
    <row r="4082" spans="1:3">
      <c r="A4082" s="99" t="s">
        <v>4160</v>
      </c>
      <c r="B4082" s="2">
        <f t="shared" si="126"/>
        <v>43374</v>
      </c>
      <c r="C4082" s="1">
        <f t="shared" si="127"/>
        <v>75.33</v>
      </c>
    </row>
    <row r="4083" spans="1:3">
      <c r="A4083" s="99" t="s">
        <v>4161</v>
      </c>
      <c r="B4083" s="2">
        <f t="shared" si="126"/>
        <v>43374</v>
      </c>
      <c r="C4083" s="1">
        <f t="shared" si="127"/>
        <v>75.709999999999994</v>
      </c>
    </row>
    <row r="4084" spans="1:3">
      <c r="A4084" s="99" t="s">
        <v>4162</v>
      </c>
      <c r="B4084" s="2">
        <f t="shared" si="126"/>
        <v>43374</v>
      </c>
      <c r="C4084" s="1">
        <f t="shared" si="127"/>
        <v>76.069999999999993</v>
      </c>
    </row>
    <row r="4085" spans="1:3">
      <c r="A4085" s="99" t="s">
        <v>4163</v>
      </c>
      <c r="B4085" s="2">
        <f t="shared" si="126"/>
        <v>43374</v>
      </c>
      <c r="C4085" s="1">
        <f t="shared" si="127"/>
        <v>75.510000000000005</v>
      </c>
    </row>
    <row r="4086" spans="1:3">
      <c r="A4086" s="99" t="s">
        <v>4164</v>
      </c>
      <c r="B4086" s="2">
        <f t="shared" si="126"/>
        <v>43374</v>
      </c>
      <c r="C4086" s="1">
        <f t="shared" si="127"/>
        <v>75.239999999999995</v>
      </c>
    </row>
    <row r="4087" spans="1:3">
      <c r="A4087" s="99" t="s">
        <v>4165</v>
      </c>
      <c r="B4087" s="2">
        <f t="shared" si="126"/>
        <v>43405</v>
      </c>
      <c r="C4087" s="1">
        <f t="shared" si="127"/>
        <v>72.64</v>
      </c>
    </row>
    <row r="4088" spans="1:3">
      <c r="A4088" s="99" t="s">
        <v>4166</v>
      </c>
      <c r="B4088" s="2">
        <f t="shared" si="126"/>
        <v>43405</v>
      </c>
      <c r="C4088" s="1">
        <f t="shared" si="127"/>
        <v>71.349999999999994</v>
      </c>
    </row>
    <row r="4089" spans="1:3">
      <c r="A4089" s="99" t="s">
        <v>4167</v>
      </c>
      <c r="B4089" s="2">
        <f t="shared" si="126"/>
        <v>43405</v>
      </c>
      <c r="C4089" s="1">
        <f t="shared" si="127"/>
        <v>71.45</v>
      </c>
    </row>
    <row r="4090" spans="1:3">
      <c r="A4090" s="99" t="s">
        <v>4168</v>
      </c>
      <c r="B4090" s="2">
        <f t="shared" si="126"/>
        <v>43405</v>
      </c>
      <c r="C4090" s="1">
        <f t="shared" si="127"/>
        <v>70.88</v>
      </c>
    </row>
    <row r="4091" spans="1:3">
      <c r="A4091" s="99" t="s">
        <v>4169</v>
      </c>
      <c r="B4091" s="2">
        <f t="shared" si="126"/>
        <v>43405</v>
      </c>
      <c r="C4091" s="1">
        <f t="shared" si="127"/>
        <v>70.63</v>
      </c>
    </row>
    <row r="4092" spans="1:3">
      <c r="A4092" s="99" t="s">
        <v>4170</v>
      </c>
      <c r="B4092" s="2">
        <f t="shared" si="126"/>
        <v>43405</v>
      </c>
      <c r="C4092" s="1">
        <f t="shared" si="127"/>
        <v>70.680000000000007</v>
      </c>
    </row>
    <row r="4093" spans="1:3">
      <c r="A4093" s="99" t="s">
        <v>4171</v>
      </c>
      <c r="B4093" s="2">
        <f t="shared" si="126"/>
        <v>43405</v>
      </c>
      <c r="C4093" s="1">
        <f t="shared" si="127"/>
        <v>68.89</v>
      </c>
    </row>
    <row r="4094" spans="1:3">
      <c r="A4094" s="99" t="s">
        <v>4172</v>
      </c>
      <c r="B4094" s="2">
        <f t="shared" si="126"/>
        <v>43405</v>
      </c>
      <c r="C4094" s="1">
        <f t="shared" si="127"/>
        <v>69.819999999999993</v>
      </c>
    </row>
    <row r="4095" spans="1:3">
      <c r="A4095" s="99" t="s">
        <v>4173</v>
      </c>
      <c r="B4095" s="2">
        <f t="shared" si="126"/>
        <v>43405</v>
      </c>
      <c r="C4095" s="1">
        <f t="shared" si="127"/>
        <v>67.010000000000005</v>
      </c>
    </row>
    <row r="4096" spans="1:3">
      <c r="A4096" s="99" t="s">
        <v>4174</v>
      </c>
      <c r="B4096" s="2">
        <f t="shared" si="126"/>
        <v>43405</v>
      </c>
      <c r="C4096" s="1">
        <f t="shared" si="127"/>
        <v>64.510000000000005</v>
      </c>
    </row>
    <row r="4097" spans="1:3">
      <c r="A4097" s="99" t="s">
        <v>4175</v>
      </c>
      <c r="B4097" s="2">
        <f t="shared" si="126"/>
        <v>43405</v>
      </c>
      <c r="C4097" s="1">
        <f t="shared" si="127"/>
        <v>65.28</v>
      </c>
    </row>
    <row r="4098" spans="1:3">
      <c r="A4098" s="99" t="s">
        <v>4176</v>
      </c>
      <c r="B4098" s="2">
        <f t="shared" ref="B4098:B4161" si="128">DATE(MID(A4098,19,4),MID(A4098,24,2),"1")</f>
        <v>43405</v>
      </c>
      <c r="C4098" s="1">
        <f t="shared" si="127"/>
        <v>66</v>
      </c>
    </row>
    <row r="4099" spans="1:3">
      <c r="A4099" s="99" t="s">
        <v>4177</v>
      </c>
      <c r="B4099" s="2">
        <f t="shared" si="128"/>
        <v>43405</v>
      </c>
      <c r="C4099" s="1">
        <f t="shared" ref="C4099:C4162" si="129">IF(LEN(A4099)=43,_xlfn.NUMBERVALUE(MID(A4099,36,5)),_xlfn.NUMBERVALUE(MID(A4099,36,6)))</f>
        <v>65.459999999999994</v>
      </c>
    </row>
    <row r="4100" spans="1:3">
      <c r="A4100" s="99" t="s">
        <v>4178</v>
      </c>
      <c r="B4100" s="2">
        <f t="shared" si="128"/>
        <v>43405</v>
      </c>
      <c r="C4100" s="1">
        <f t="shared" si="129"/>
        <v>64.02</v>
      </c>
    </row>
    <row r="4101" spans="1:3">
      <c r="A4101" s="99" t="s">
        <v>4179</v>
      </c>
      <c r="B4101" s="2">
        <f t="shared" si="128"/>
        <v>43405</v>
      </c>
      <c r="C4101" s="1">
        <f t="shared" si="129"/>
        <v>62.33</v>
      </c>
    </row>
    <row r="4102" spans="1:3">
      <c r="A4102" s="99" t="s">
        <v>4180</v>
      </c>
      <c r="B4102" s="2">
        <f t="shared" si="128"/>
        <v>43405</v>
      </c>
      <c r="C4102" s="1">
        <f t="shared" si="129"/>
        <v>62.08</v>
      </c>
    </row>
    <row r="4103" spans="1:3">
      <c r="A4103" s="99" t="s">
        <v>4181</v>
      </c>
      <c r="B4103" s="2">
        <f t="shared" si="128"/>
        <v>43405</v>
      </c>
      <c r="C4103" s="1">
        <f t="shared" si="129"/>
        <v>60.27</v>
      </c>
    </row>
    <row r="4104" spans="1:3">
      <c r="A4104" s="99" t="s">
        <v>4182</v>
      </c>
      <c r="B4104" s="2">
        <f t="shared" si="128"/>
        <v>43405</v>
      </c>
      <c r="C4104" s="1">
        <f t="shared" si="129"/>
        <v>59.29</v>
      </c>
    </row>
    <row r="4105" spans="1:3">
      <c r="A4105" s="99" t="s">
        <v>4183</v>
      </c>
      <c r="B4105" s="2">
        <f t="shared" si="128"/>
        <v>43405</v>
      </c>
      <c r="C4105" s="1">
        <f t="shared" si="129"/>
        <v>59.05</v>
      </c>
    </row>
    <row r="4106" spans="1:3">
      <c r="A4106" s="99" t="s">
        <v>4184</v>
      </c>
      <c r="B4106" s="2">
        <f t="shared" si="128"/>
        <v>43405</v>
      </c>
      <c r="C4106" s="1">
        <f t="shared" si="129"/>
        <v>59.25</v>
      </c>
    </row>
    <row r="4107" spans="1:3">
      <c r="A4107" s="99" t="s">
        <v>4185</v>
      </c>
      <c r="B4107" s="2">
        <f t="shared" si="128"/>
        <v>43405</v>
      </c>
      <c r="C4107" s="1">
        <f t="shared" si="129"/>
        <v>58.09</v>
      </c>
    </row>
    <row r="4108" spans="1:3">
      <c r="A4108" s="99" t="s">
        <v>4186</v>
      </c>
      <c r="B4108" s="2">
        <f t="shared" si="128"/>
        <v>43405</v>
      </c>
      <c r="C4108" s="1">
        <f t="shared" si="129"/>
        <v>58.33</v>
      </c>
    </row>
    <row r="4109" spans="1:3">
      <c r="A4109" s="99" t="s">
        <v>4187</v>
      </c>
      <c r="B4109" s="2">
        <f t="shared" si="128"/>
        <v>43435</v>
      </c>
      <c r="C4109" s="1">
        <f t="shared" si="129"/>
        <v>60.57</v>
      </c>
    </row>
    <row r="4110" spans="1:3">
      <c r="A4110" s="99" t="s">
        <v>4188</v>
      </c>
      <c r="B4110" s="2">
        <f t="shared" si="128"/>
        <v>43435</v>
      </c>
      <c r="C4110" s="1">
        <f t="shared" si="129"/>
        <v>61.09</v>
      </c>
    </row>
    <row r="4111" spans="1:3">
      <c r="A4111" s="99" t="s">
        <v>4189</v>
      </c>
      <c r="B4111" s="2">
        <f t="shared" si="128"/>
        <v>43435</v>
      </c>
      <c r="C4111" s="1">
        <f t="shared" si="129"/>
        <v>60.08</v>
      </c>
    </row>
    <row r="4112" spans="1:3">
      <c r="A4112" s="99" t="s">
        <v>4190</v>
      </c>
      <c r="B4112" s="2">
        <f t="shared" si="128"/>
        <v>43435</v>
      </c>
      <c r="C4112" s="1">
        <f t="shared" si="129"/>
        <v>58.79</v>
      </c>
    </row>
    <row r="4113" spans="1:3">
      <c r="A4113" s="99" t="s">
        <v>4191</v>
      </c>
      <c r="B4113" s="2">
        <f t="shared" si="128"/>
        <v>43435</v>
      </c>
      <c r="C4113" s="1">
        <f t="shared" si="129"/>
        <v>59.2</v>
      </c>
    </row>
    <row r="4114" spans="1:3">
      <c r="A4114" s="99" t="s">
        <v>4192</v>
      </c>
      <c r="B4114" s="2">
        <f t="shared" si="128"/>
        <v>43435</v>
      </c>
      <c r="C4114" s="1">
        <f t="shared" si="129"/>
        <v>59.72</v>
      </c>
    </row>
    <row r="4115" spans="1:3">
      <c r="A4115" s="99" t="s">
        <v>4193</v>
      </c>
      <c r="B4115" s="2">
        <f t="shared" si="128"/>
        <v>43435</v>
      </c>
      <c r="C4115" s="1">
        <f t="shared" si="129"/>
        <v>58.57</v>
      </c>
    </row>
    <row r="4116" spans="1:3">
      <c r="A4116" s="99" t="s">
        <v>4194</v>
      </c>
      <c r="B4116" s="2">
        <f t="shared" si="128"/>
        <v>43435</v>
      </c>
      <c r="C4116" s="1">
        <f t="shared" si="129"/>
        <v>59.2</v>
      </c>
    </row>
    <row r="4117" spans="1:3">
      <c r="A4117" s="99" t="s">
        <v>4195</v>
      </c>
      <c r="B4117" s="2">
        <f t="shared" si="128"/>
        <v>43435</v>
      </c>
      <c r="C4117" s="1">
        <f t="shared" si="129"/>
        <v>58.67</v>
      </c>
    </row>
    <row r="4118" spans="1:3">
      <c r="A4118" s="99" t="s">
        <v>4196</v>
      </c>
      <c r="B4118" s="2">
        <f t="shared" si="128"/>
        <v>43435</v>
      </c>
      <c r="C4118" s="1">
        <f t="shared" si="129"/>
        <v>59.07</v>
      </c>
    </row>
    <row r="4119" spans="1:3">
      <c r="A4119" s="99" t="s">
        <v>4197</v>
      </c>
      <c r="B4119" s="2">
        <f t="shared" si="128"/>
        <v>43435</v>
      </c>
      <c r="C4119" s="1">
        <f t="shared" si="129"/>
        <v>58.24</v>
      </c>
    </row>
    <row r="4120" spans="1:3">
      <c r="A4120" s="99" t="s">
        <v>4198</v>
      </c>
      <c r="B4120" s="2">
        <f t="shared" si="128"/>
        <v>43435</v>
      </c>
      <c r="C4120" s="1">
        <f t="shared" si="129"/>
        <v>56.08</v>
      </c>
    </row>
    <row r="4121" spans="1:3">
      <c r="A4121" s="99" t="s">
        <v>4199</v>
      </c>
      <c r="B4121" s="2">
        <f t="shared" si="128"/>
        <v>43435</v>
      </c>
      <c r="C4121" s="1">
        <f t="shared" si="129"/>
        <v>55.13</v>
      </c>
    </row>
    <row r="4122" spans="1:3">
      <c r="A4122" s="99" t="s">
        <v>4200</v>
      </c>
      <c r="B4122" s="2">
        <f t="shared" si="128"/>
        <v>43435</v>
      </c>
      <c r="C4122" s="1">
        <f t="shared" si="129"/>
        <v>53.92</v>
      </c>
    </row>
    <row r="4123" spans="1:3">
      <c r="A4123" s="99" t="s">
        <v>4201</v>
      </c>
      <c r="B4123" s="2">
        <f t="shared" si="128"/>
        <v>43435</v>
      </c>
      <c r="C4123" s="1">
        <f t="shared" si="129"/>
        <v>52.64</v>
      </c>
    </row>
    <row r="4124" spans="1:3">
      <c r="A4124" s="99" t="s">
        <v>4202</v>
      </c>
      <c r="B4124" s="2">
        <f t="shared" si="128"/>
        <v>43435</v>
      </c>
      <c r="C4124" s="1">
        <f t="shared" si="129"/>
        <v>50.11</v>
      </c>
    </row>
    <row r="4125" spans="1:3">
      <c r="A4125" s="99" t="s">
        <v>4203</v>
      </c>
      <c r="B4125" s="2">
        <f t="shared" si="128"/>
        <v>43435</v>
      </c>
      <c r="C4125" s="1">
        <f t="shared" si="129"/>
        <v>52.35</v>
      </c>
    </row>
    <row r="4126" spans="1:3">
      <c r="A4126" s="99" t="s">
        <v>4204</v>
      </c>
      <c r="B4126" s="2">
        <f t="shared" si="128"/>
        <v>43435</v>
      </c>
      <c r="C4126" s="1">
        <f t="shared" si="129"/>
        <v>51.55</v>
      </c>
    </row>
    <row r="4127" spans="1:3">
      <c r="A4127" s="99" t="s">
        <v>4205</v>
      </c>
      <c r="B4127" s="2">
        <f t="shared" si="128"/>
        <v>43466</v>
      </c>
      <c r="C4127" s="1">
        <f t="shared" si="129"/>
        <v>52.14</v>
      </c>
    </row>
    <row r="4128" spans="1:3">
      <c r="A4128" s="99" t="s">
        <v>4206</v>
      </c>
      <c r="B4128" s="2">
        <f t="shared" si="128"/>
        <v>43466</v>
      </c>
      <c r="C4128" s="1">
        <f t="shared" si="129"/>
        <v>52.93</v>
      </c>
    </row>
    <row r="4129" spans="1:3">
      <c r="A4129" s="99" t="s">
        <v>4207</v>
      </c>
      <c r="B4129" s="2">
        <f t="shared" si="128"/>
        <v>43466</v>
      </c>
      <c r="C4129" s="1">
        <f t="shared" si="129"/>
        <v>55.13</v>
      </c>
    </row>
    <row r="4130" spans="1:3">
      <c r="A4130" s="99" t="s">
        <v>4208</v>
      </c>
      <c r="B4130" s="2">
        <f t="shared" si="128"/>
        <v>43466</v>
      </c>
      <c r="C4130" s="1">
        <f t="shared" si="129"/>
        <v>56.42</v>
      </c>
    </row>
    <row r="4131" spans="1:3">
      <c r="A4131" s="99" t="s">
        <v>4209</v>
      </c>
      <c r="B4131" s="2">
        <f t="shared" si="128"/>
        <v>43466</v>
      </c>
      <c r="C4131" s="1">
        <f t="shared" si="129"/>
        <v>56.09</v>
      </c>
    </row>
    <row r="4132" spans="1:3">
      <c r="A4132" s="99" t="s">
        <v>4210</v>
      </c>
      <c r="B4132" s="2">
        <f t="shared" si="128"/>
        <v>43466</v>
      </c>
      <c r="C4132" s="1">
        <f t="shared" si="129"/>
        <v>58.22</v>
      </c>
    </row>
    <row r="4133" spans="1:3">
      <c r="A4133" s="99" t="s">
        <v>4211</v>
      </c>
      <c r="B4133" s="2">
        <f t="shared" si="128"/>
        <v>43466</v>
      </c>
      <c r="C4133" s="1">
        <f t="shared" si="129"/>
        <v>59.46</v>
      </c>
    </row>
    <row r="4134" spans="1:3">
      <c r="A4134" s="99" t="s">
        <v>4212</v>
      </c>
      <c r="B4134" s="2">
        <f t="shared" si="128"/>
        <v>43466</v>
      </c>
      <c r="C4134" s="1">
        <f t="shared" si="129"/>
        <v>60</v>
      </c>
    </row>
    <row r="4135" spans="1:3">
      <c r="A4135" s="99" t="s">
        <v>4213</v>
      </c>
      <c r="B4135" s="2">
        <f t="shared" si="128"/>
        <v>43466</v>
      </c>
      <c r="C4135" s="1">
        <f t="shared" si="129"/>
        <v>58.39</v>
      </c>
    </row>
    <row r="4136" spans="1:3">
      <c r="A4136" s="99" t="s">
        <v>4214</v>
      </c>
      <c r="B4136" s="2">
        <f t="shared" si="128"/>
        <v>43466</v>
      </c>
      <c r="C4136" s="1">
        <f t="shared" si="129"/>
        <v>58.24</v>
      </c>
    </row>
    <row r="4137" spans="1:3">
      <c r="A4137" s="99" t="s">
        <v>4215</v>
      </c>
      <c r="B4137" s="2">
        <f t="shared" si="128"/>
        <v>43466</v>
      </c>
      <c r="C4137" s="1">
        <f t="shared" si="129"/>
        <v>59.52</v>
      </c>
    </row>
    <row r="4138" spans="1:3">
      <c r="A4138" s="99" t="s">
        <v>4216</v>
      </c>
      <c r="B4138" s="2">
        <f t="shared" si="128"/>
        <v>43466</v>
      </c>
      <c r="C4138" s="1">
        <f t="shared" si="129"/>
        <v>59.63</v>
      </c>
    </row>
    <row r="4139" spans="1:3">
      <c r="A4139" s="99" t="s">
        <v>4217</v>
      </c>
      <c r="B4139" s="2">
        <f t="shared" si="128"/>
        <v>43466</v>
      </c>
      <c r="C4139" s="1">
        <f t="shared" si="129"/>
        <v>60.9</v>
      </c>
    </row>
    <row r="4140" spans="1:3">
      <c r="A4140" s="99" t="s">
        <v>4218</v>
      </c>
      <c r="B4140" s="2">
        <f t="shared" si="128"/>
        <v>43466</v>
      </c>
      <c r="C4140" s="1">
        <f t="shared" si="129"/>
        <v>61.49</v>
      </c>
    </row>
    <row r="4141" spans="1:3">
      <c r="A4141" s="99" t="s">
        <v>4219</v>
      </c>
      <c r="B4141" s="2">
        <f t="shared" si="128"/>
        <v>43466</v>
      </c>
      <c r="C4141" s="1">
        <f t="shared" si="129"/>
        <v>60.66</v>
      </c>
    </row>
    <row r="4142" spans="1:3">
      <c r="A4142" s="99" t="s">
        <v>4220</v>
      </c>
      <c r="B4142" s="2">
        <f t="shared" si="128"/>
        <v>43466</v>
      </c>
      <c r="C4142" s="1">
        <f t="shared" si="129"/>
        <v>60.52</v>
      </c>
    </row>
    <row r="4143" spans="1:3">
      <c r="A4143" s="99" t="s">
        <v>4221</v>
      </c>
      <c r="B4143" s="2">
        <f t="shared" si="128"/>
        <v>43466</v>
      </c>
      <c r="C4143" s="1">
        <f t="shared" si="129"/>
        <v>60.22</v>
      </c>
    </row>
    <row r="4144" spans="1:3">
      <c r="A4144" s="99" t="s">
        <v>4222</v>
      </c>
      <c r="B4144" s="2">
        <f t="shared" si="128"/>
        <v>43466</v>
      </c>
      <c r="C4144" s="1">
        <f t="shared" si="129"/>
        <v>60.9</v>
      </c>
    </row>
    <row r="4145" spans="1:3">
      <c r="A4145" s="99" t="s">
        <v>4223</v>
      </c>
      <c r="B4145" s="2">
        <f t="shared" si="128"/>
        <v>43466</v>
      </c>
      <c r="C4145" s="1">
        <f t="shared" si="129"/>
        <v>59.57</v>
      </c>
    </row>
    <row r="4146" spans="1:3">
      <c r="A4146" s="99" t="s">
        <v>4224</v>
      </c>
      <c r="B4146" s="2">
        <f t="shared" si="128"/>
        <v>43466</v>
      </c>
      <c r="C4146" s="1">
        <f t="shared" si="129"/>
        <v>59.71</v>
      </c>
    </row>
    <row r="4147" spans="1:3">
      <c r="A4147" s="99" t="s">
        <v>4225</v>
      </c>
      <c r="B4147" s="2">
        <f t="shared" si="128"/>
        <v>43466</v>
      </c>
      <c r="C4147" s="1">
        <f t="shared" si="129"/>
        <v>60.93</v>
      </c>
    </row>
    <row r="4148" spans="1:3">
      <c r="A4148" s="99" t="s">
        <v>4226</v>
      </c>
      <c r="B4148" s="2">
        <f t="shared" si="128"/>
        <v>43466</v>
      </c>
      <c r="C4148" s="1">
        <f t="shared" si="129"/>
        <v>61.19</v>
      </c>
    </row>
    <row r="4149" spans="1:3">
      <c r="A4149" s="99" t="s">
        <v>4227</v>
      </c>
      <c r="B4149" s="2">
        <f t="shared" si="128"/>
        <v>43497</v>
      </c>
      <c r="C4149" s="1">
        <f t="shared" si="129"/>
        <v>60.96</v>
      </c>
    </row>
    <row r="4150" spans="1:3">
      <c r="A4150" s="99" t="s">
        <v>4228</v>
      </c>
      <c r="B4150" s="2">
        <f t="shared" si="128"/>
        <v>43497</v>
      </c>
      <c r="C4150" s="1">
        <f t="shared" si="129"/>
        <v>62.33</v>
      </c>
    </row>
    <row r="4151" spans="1:3">
      <c r="A4151" s="99" t="s">
        <v>4229</v>
      </c>
      <c r="B4151" s="2">
        <f t="shared" si="128"/>
        <v>43497</v>
      </c>
      <c r="C4151" s="1">
        <f t="shared" si="129"/>
        <v>62.07</v>
      </c>
    </row>
    <row r="4152" spans="1:3">
      <c r="A4152" s="99" t="s">
        <v>4230</v>
      </c>
      <c r="B4152" s="2">
        <f t="shared" si="128"/>
        <v>43497</v>
      </c>
      <c r="C4152" s="1">
        <f t="shared" si="129"/>
        <v>62.3</v>
      </c>
    </row>
    <row r="4153" spans="1:3">
      <c r="A4153" s="99" t="s">
        <v>4231</v>
      </c>
      <c r="B4153" s="2">
        <f t="shared" si="128"/>
        <v>43497</v>
      </c>
      <c r="C4153" s="1">
        <f t="shared" si="129"/>
        <v>61.57</v>
      </c>
    </row>
    <row r="4154" spans="1:3">
      <c r="A4154" s="99" t="s">
        <v>4232</v>
      </c>
      <c r="B4154" s="2">
        <f t="shared" si="128"/>
        <v>43497</v>
      </c>
      <c r="C4154" s="1">
        <f t="shared" si="129"/>
        <v>61.37</v>
      </c>
    </row>
    <row r="4155" spans="1:3">
      <c r="A4155" s="99" t="s">
        <v>4233</v>
      </c>
      <c r="B4155" s="2">
        <f t="shared" si="128"/>
        <v>43497</v>
      </c>
      <c r="C4155" s="1">
        <f t="shared" si="129"/>
        <v>61.4</v>
      </c>
    </row>
    <row r="4156" spans="1:3">
      <c r="A4156" s="99" t="s">
        <v>4234</v>
      </c>
      <c r="B4156" s="2">
        <f t="shared" si="128"/>
        <v>43497</v>
      </c>
      <c r="C4156" s="1">
        <f t="shared" si="129"/>
        <v>61.88</v>
      </c>
    </row>
    <row r="4157" spans="1:3">
      <c r="A4157" s="99" t="s">
        <v>4235</v>
      </c>
      <c r="B4157" s="2">
        <f t="shared" si="128"/>
        <v>43497</v>
      </c>
      <c r="C4157" s="1">
        <f t="shared" si="129"/>
        <v>62.94</v>
      </c>
    </row>
    <row r="4158" spans="1:3">
      <c r="A4158" s="99" t="s">
        <v>4236</v>
      </c>
      <c r="B4158" s="2">
        <f t="shared" si="128"/>
        <v>43497</v>
      </c>
      <c r="C4158" s="1">
        <f t="shared" si="129"/>
        <v>64.28</v>
      </c>
    </row>
    <row r="4159" spans="1:3">
      <c r="A4159" s="99" t="s">
        <v>4237</v>
      </c>
      <c r="B4159" s="2">
        <f t="shared" si="128"/>
        <v>43497</v>
      </c>
      <c r="C4159" s="1">
        <f t="shared" si="129"/>
        <v>64.87</v>
      </c>
    </row>
    <row r="4160" spans="1:3">
      <c r="A4160" s="99" t="s">
        <v>4238</v>
      </c>
      <c r="B4160" s="2">
        <f t="shared" si="128"/>
        <v>43497</v>
      </c>
      <c r="C4160" s="1">
        <f t="shared" si="129"/>
        <v>66.03</v>
      </c>
    </row>
    <row r="4161" spans="1:3">
      <c r="A4161" s="99" t="s">
        <v>4239</v>
      </c>
      <c r="B4161" s="2">
        <f t="shared" si="128"/>
        <v>43497</v>
      </c>
      <c r="C4161" s="1">
        <f t="shared" si="129"/>
        <v>65.790000000000006</v>
      </c>
    </row>
    <row r="4162" spans="1:3">
      <c r="A4162" s="99" t="s">
        <v>4240</v>
      </c>
      <c r="B4162" s="2">
        <f t="shared" ref="B4162:B4225" si="130">DATE(MID(A4162,19,4),MID(A4162,24,2),"1")</f>
        <v>43497</v>
      </c>
      <c r="C4162" s="1">
        <f t="shared" si="129"/>
        <v>65.97</v>
      </c>
    </row>
    <row r="4163" spans="1:3">
      <c r="A4163" s="99" t="s">
        <v>4241</v>
      </c>
      <c r="B4163" s="2">
        <f t="shared" si="130"/>
        <v>43497</v>
      </c>
      <c r="C4163" s="1">
        <f t="shared" ref="C4163:C4226" si="131">IF(LEN(A4163)=43,_xlfn.NUMBERVALUE(MID(A4163,36,5)),_xlfn.NUMBERVALUE(MID(A4163,36,6)))</f>
        <v>66.5</v>
      </c>
    </row>
    <row r="4164" spans="1:3">
      <c r="A4164" s="99" t="s">
        <v>4242</v>
      </c>
      <c r="B4164" s="2">
        <f t="shared" si="130"/>
        <v>43497</v>
      </c>
      <c r="C4164" s="1">
        <f t="shared" si="131"/>
        <v>66.56</v>
      </c>
    </row>
    <row r="4165" spans="1:3">
      <c r="A4165" s="99" t="s">
        <v>4243</v>
      </c>
      <c r="B4165" s="2">
        <f t="shared" si="130"/>
        <v>43497</v>
      </c>
      <c r="C4165" s="1">
        <f t="shared" si="131"/>
        <v>65.36</v>
      </c>
    </row>
    <row r="4166" spans="1:3">
      <c r="A4166" s="99" t="s">
        <v>4244</v>
      </c>
      <c r="B4166" s="2">
        <f t="shared" si="130"/>
        <v>43497</v>
      </c>
      <c r="C4166" s="1">
        <f t="shared" si="131"/>
        <v>64.08</v>
      </c>
    </row>
    <row r="4167" spans="1:3">
      <c r="A4167" s="99" t="s">
        <v>4245</v>
      </c>
      <c r="B4167" s="2">
        <f t="shared" si="130"/>
        <v>43497</v>
      </c>
      <c r="C4167" s="1">
        <f t="shared" si="131"/>
        <v>64.97</v>
      </c>
    </row>
    <row r="4168" spans="1:3">
      <c r="A4168" s="99" t="s">
        <v>4246</v>
      </c>
      <c r="B4168" s="2">
        <f t="shared" si="130"/>
        <v>43497</v>
      </c>
      <c r="C4168" s="1">
        <f t="shared" si="131"/>
        <v>65.28</v>
      </c>
    </row>
    <row r="4169" spans="1:3">
      <c r="A4169" s="99" t="s">
        <v>4247</v>
      </c>
      <c r="B4169" s="2">
        <f t="shared" si="130"/>
        <v>43525</v>
      </c>
      <c r="C4169" s="1">
        <f t="shared" si="131"/>
        <v>65.319999999999993</v>
      </c>
    </row>
    <row r="4170" spans="1:3">
      <c r="A4170" s="99" t="s">
        <v>4248</v>
      </c>
      <c r="B4170" s="2">
        <f t="shared" si="130"/>
        <v>43525</v>
      </c>
      <c r="C4170" s="1">
        <f t="shared" si="131"/>
        <v>64.86</v>
      </c>
    </row>
    <row r="4171" spans="1:3">
      <c r="A4171" s="99" t="s">
        <v>4249</v>
      </c>
      <c r="B4171" s="2">
        <f t="shared" si="130"/>
        <v>43525</v>
      </c>
      <c r="C4171" s="1">
        <f t="shared" si="131"/>
        <v>64.98</v>
      </c>
    </row>
    <row r="4172" spans="1:3">
      <c r="A4172" s="99" t="s">
        <v>4250</v>
      </c>
      <c r="B4172" s="2">
        <f t="shared" si="130"/>
        <v>43525</v>
      </c>
      <c r="C4172" s="1">
        <f t="shared" si="131"/>
        <v>65.040000000000006</v>
      </c>
    </row>
    <row r="4173" spans="1:3">
      <c r="A4173" s="99" t="s">
        <v>4251</v>
      </c>
      <c r="B4173" s="2">
        <f t="shared" si="130"/>
        <v>43525</v>
      </c>
      <c r="C4173" s="1">
        <f t="shared" si="131"/>
        <v>65.569999999999993</v>
      </c>
    </row>
    <row r="4174" spans="1:3">
      <c r="A4174" s="99" t="s">
        <v>4252</v>
      </c>
      <c r="B4174" s="2">
        <f t="shared" si="130"/>
        <v>43525</v>
      </c>
      <c r="C4174" s="1">
        <f t="shared" si="131"/>
        <v>64.78</v>
      </c>
    </row>
    <row r="4175" spans="1:3">
      <c r="A4175" s="99" t="s">
        <v>4253</v>
      </c>
      <c r="B4175" s="2">
        <f t="shared" si="130"/>
        <v>43525</v>
      </c>
      <c r="C4175" s="1">
        <f t="shared" si="131"/>
        <v>66.010000000000005</v>
      </c>
    </row>
    <row r="4176" spans="1:3">
      <c r="A4176" s="99" t="s">
        <v>4254</v>
      </c>
      <c r="B4176" s="2">
        <f t="shared" si="130"/>
        <v>43525</v>
      </c>
      <c r="C4176" s="1">
        <f t="shared" si="131"/>
        <v>66.3</v>
      </c>
    </row>
    <row r="4177" spans="1:3">
      <c r="A4177" s="99" t="s">
        <v>4255</v>
      </c>
      <c r="B4177" s="2">
        <f t="shared" si="130"/>
        <v>43525</v>
      </c>
      <c r="C4177" s="1">
        <f t="shared" si="131"/>
        <v>66.599999999999994</v>
      </c>
    </row>
    <row r="4178" spans="1:3">
      <c r="A4178" s="99" t="s">
        <v>4256</v>
      </c>
      <c r="B4178" s="2">
        <f t="shared" si="130"/>
        <v>43525</v>
      </c>
      <c r="C4178" s="1">
        <f t="shared" si="131"/>
        <v>67.290000000000006</v>
      </c>
    </row>
    <row r="4179" spans="1:3">
      <c r="A4179" s="99" t="s">
        <v>4257</v>
      </c>
      <c r="B4179" s="2">
        <f t="shared" si="130"/>
        <v>43525</v>
      </c>
      <c r="C4179" s="1">
        <f t="shared" si="131"/>
        <v>66.91</v>
      </c>
    </row>
    <row r="4180" spans="1:3">
      <c r="A4180" s="99" t="s">
        <v>4258</v>
      </c>
      <c r="B4180" s="2">
        <f t="shared" si="130"/>
        <v>43525</v>
      </c>
      <c r="C4180" s="1">
        <f t="shared" si="131"/>
        <v>66.87</v>
      </c>
    </row>
    <row r="4181" spans="1:3">
      <c r="A4181" s="99" t="s">
        <v>4259</v>
      </c>
      <c r="B4181" s="2">
        <f t="shared" si="130"/>
        <v>43525</v>
      </c>
      <c r="C4181" s="1">
        <f t="shared" si="131"/>
        <v>67.25</v>
      </c>
    </row>
    <row r="4182" spans="1:3">
      <c r="A4182" s="99" t="s">
        <v>4260</v>
      </c>
      <c r="B4182" s="2">
        <f t="shared" si="130"/>
        <v>43525</v>
      </c>
      <c r="C4182" s="1">
        <f t="shared" si="131"/>
        <v>67.540000000000006</v>
      </c>
    </row>
    <row r="4183" spans="1:3">
      <c r="A4183" s="99" t="s">
        <v>4261</v>
      </c>
      <c r="B4183" s="2">
        <f t="shared" si="130"/>
        <v>43525</v>
      </c>
      <c r="C4183" s="1">
        <f t="shared" si="131"/>
        <v>67.78</v>
      </c>
    </row>
    <row r="4184" spans="1:3">
      <c r="A4184" s="99" t="s">
        <v>4262</v>
      </c>
      <c r="B4184" s="2">
        <f t="shared" si="130"/>
        <v>43525</v>
      </c>
      <c r="C4184" s="1">
        <f t="shared" si="131"/>
        <v>66.67</v>
      </c>
    </row>
    <row r="4185" spans="1:3">
      <c r="A4185" s="99" t="s">
        <v>4263</v>
      </c>
      <c r="B4185" s="2">
        <f t="shared" si="130"/>
        <v>43525</v>
      </c>
      <c r="C4185" s="1">
        <f t="shared" si="131"/>
        <v>66.19</v>
      </c>
    </row>
    <row r="4186" spans="1:3">
      <c r="A4186" s="99" t="s">
        <v>4264</v>
      </c>
      <c r="B4186" s="2">
        <f t="shared" si="130"/>
        <v>43525</v>
      </c>
      <c r="C4186" s="1">
        <f t="shared" si="131"/>
        <v>67.03</v>
      </c>
    </row>
    <row r="4187" spans="1:3">
      <c r="A4187" s="99" t="s">
        <v>4265</v>
      </c>
      <c r="B4187" s="2">
        <f t="shared" si="130"/>
        <v>43525</v>
      </c>
      <c r="C4187" s="1">
        <f t="shared" si="131"/>
        <v>67.150000000000006</v>
      </c>
    </row>
    <row r="4188" spans="1:3">
      <c r="A4188" s="99" t="s">
        <v>4266</v>
      </c>
      <c r="B4188" s="2">
        <f t="shared" si="130"/>
        <v>43525</v>
      </c>
      <c r="C4188" s="1">
        <f t="shared" si="131"/>
        <v>66.38</v>
      </c>
    </row>
    <row r="4189" spans="1:3">
      <c r="A4189" s="99" t="s">
        <v>4267</v>
      </c>
      <c r="B4189" s="2">
        <f t="shared" si="130"/>
        <v>43525</v>
      </c>
      <c r="C4189" s="1">
        <f t="shared" si="131"/>
        <v>67.23</v>
      </c>
    </row>
    <row r="4190" spans="1:3">
      <c r="A4190" s="99" t="s">
        <v>4268</v>
      </c>
      <c r="B4190" s="2">
        <f t="shared" si="130"/>
        <v>43556</v>
      </c>
      <c r="C4190" s="1">
        <f t="shared" si="131"/>
        <v>68.31</v>
      </c>
    </row>
    <row r="4191" spans="1:3">
      <c r="A4191" s="99" t="s">
        <v>4269</v>
      </c>
      <c r="B4191" s="2">
        <f t="shared" si="130"/>
        <v>43556</v>
      </c>
      <c r="C4191" s="1">
        <f t="shared" si="131"/>
        <v>68.83</v>
      </c>
    </row>
    <row r="4192" spans="1:3">
      <c r="A4192" s="99" t="s">
        <v>4270</v>
      </c>
      <c r="B4192" s="2">
        <f t="shared" si="130"/>
        <v>43556</v>
      </c>
      <c r="C4192" s="1">
        <f t="shared" si="131"/>
        <v>69.12</v>
      </c>
    </row>
    <row r="4193" spans="1:3">
      <c r="A4193" s="99" t="s">
        <v>4271</v>
      </c>
      <c r="B4193" s="2">
        <f t="shared" si="130"/>
        <v>43556</v>
      </c>
      <c r="C4193" s="1">
        <f t="shared" si="131"/>
        <v>68.760000000000005</v>
      </c>
    </row>
    <row r="4194" spans="1:3">
      <c r="A4194" s="99" t="s">
        <v>4272</v>
      </c>
      <c r="B4194" s="2">
        <f t="shared" si="130"/>
        <v>43556</v>
      </c>
      <c r="C4194" s="1">
        <f t="shared" si="131"/>
        <v>69.02</v>
      </c>
    </row>
    <row r="4195" spans="1:3">
      <c r="A4195" s="99" t="s">
        <v>4273</v>
      </c>
      <c r="B4195" s="2">
        <f t="shared" si="130"/>
        <v>43556</v>
      </c>
      <c r="C4195" s="1">
        <f t="shared" si="131"/>
        <v>70.33</v>
      </c>
    </row>
    <row r="4196" spans="1:3">
      <c r="A4196" s="99" t="s">
        <v>4274</v>
      </c>
      <c r="B4196" s="2">
        <f t="shared" si="130"/>
        <v>43556</v>
      </c>
      <c r="C4196" s="1">
        <f t="shared" si="131"/>
        <v>70.349999999999994</v>
      </c>
    </row>
    <row r="4197" spans="1:3">
      <c r="A4197" s="99" t="s">
        <v>4275</v>
      </c>
      <c r="B4197" s="2">
        <f t="shared" si="130"/>
        <v>43556</v>
      </c>
      <c r="C4197" s="1">
        <f t="shared" si="131"/>
        <v>70.31</v>
      </c>
    </row>
    <row r="4198" spans="1:3">
      <c r="A4198" s="99" t="s">
        <v>4276</v>
      </c>
      <c r="B4198" s="2">
        <f t="shared" si="130"/>
        <v>43556</v>
      </c>
      <c r="C4198" s="1">
        <f t="shared" si="131"/>
        <v>70.41</v>
      </c>
    </row>
    <row r="4199" spans="1:3">
      <c r="A4199" s="99" t="s">
        <v>4277</v>
      </c>
      <c r="B4199" s="2">
        <f t="shared" si="130"/>
        <v>43556</v>
      </c>
      <c r="C4199" s="1">
        <f t="shared" si="131"/>
        <v>70.44</v>
      </c>
    </row>
    <row r="4200" spans="1:3">
      <c r="A4200" s="99" t="s">
        <v>4278</v>
      </c>
      <c r="B4200" s="2">
        <f t="shared" si="130"/>
        <v>43556</v>
      </c>
      <c r="C4200" s="1">
        <f t="shared" si="131"/>
        <v>70.209999999999994</v>
      </c>
    </row>
    <row r="4201" spans="1:3">
      <c r="A4201" s="99" t="s">
        <v>4279</v>
      </c>
      <c r="B4201" s="2">
        <f t="shared" si="130"/>
        <v>43556</v>
      </c>
      <c r="C4201" s="1">
        <f t="shared" si="131"/>
        <v>70.11</v>
      </c>
    </row>
    <row r="4202" spans="1:3">
      <c r="A4202" s="99" t="s">
        <v>4280</v>
      </c>
      <c r="B4202" s="2">
        <f t="shared" si="130"/>
        <v>43556</v>
      </c>
      <c r="C4202" s="1">
        <f t="shared" si="131"/>
        <v>70.81</v>
      </c>
    </row>
    <row r="4203" spans="1:3">
      <c r="A4203" s="99" t="s">
        <v>4281</v>
      </c>
      <c r="B4203" s="2">
        <f t="shared" si="130"/>
        <v>43556</v>
      </c>
      <c r="C4203" s="1">
        <f t="shared" si="131"/>
        <v>70.83</v>
      </c>
    </row>
    <row r="4204" spans="1:3">
      <c r="A4204" s="99" t="s">
        <v>4282</v>
      </c>
      <c r="B4204" s="2">
        <f t="shared" si="130"/>
        <v>43556</v>
      </c>
      <c r="C4204" s="1">
        <f t="shared" si="131"/>
        <v>72.44</v>
      </c>
    </row>
    <row r="4205" spans="1:3">
      <c r="A4205" s="99" t="s">
        <v>4283</v>
      </c>
      <c r="B4205" s="2">
        <f t="shared" si="130"/>
        <v>43556</v>
      </c>
      <c r="C4205" s="1">
        <f t="shared" si="131"/>
        <v>73.37</v>
      </c>
    </row>
    <row r="4206" spans="1:3">
      <c r="A4206" s="99" t="s">
        <v>4284</v>
      </c>
      <c r="B4206" s="2">
        <f t="shared" si="130"/>
        <v>43556</v>
      </c>
      <c r="C4206" s="1">
        <f t="shared" si="131"/>
        <v>73.430000000000007</v>
      </c>
    </row>
    <row r="4207" spans="1:3">
      <c r="A4207" s="99" t="s">
        <v>4285</v>
      </c>
      <c r="B4207" s="2">
        <f t="shared" si="130"/>
        <v>43556</v>
      </c>
      <c r="C4207" s="1">
        <f t="shared" si="131"/>
        <v>74.040000000000006</v>
      </c>
    </row>
    <row r="4208" spans="1:3">
      <c r="A4208" s="99" t="s">
        <v>4286</v>
      </c>
      <c r="B4208" s="2">
        <f t="shared" si="130"/>
        <v>43556</v>
      </c>
      <c r="C4208" s="1">
        <f t="shared" si="131"/>
        <v>72.38</v>
      </c>
    </row>
    <row r="4209" spans="1:3">
      <c r="A4209" s="99" t="s">
        <v>4287</v>
      </c>
      <c r="B4209" s="2">
        <f t="shared" si="130"/>
        <v>43556</v>
      </c>
      <c r="C4209" s="1">
        <f t="shared" si="131"/>
        <v>71.069999999999993</v>
      </c>
    </row>
    <row r="4210" spans="1:3">
      <c r="A4210" s="99" t="s">
        <v>4288</v>
      </c>
      <c r="B4210" s="2">
        <f t="shared" si="130"/>
        <v>43556</v>
      </c>
      <c r="C4210" s="1">
        <f t="shared" si="131"/>
        <v>71.91</v>
      </c>
    </row>
    <row r="4211" spans="1:3">
      <c r="A4211" s="99" t="s">
        <v>4289</v>
      </c>
      <c r="B4211" s="2">
        <f t="shared" si="130"/>
        <v>43586</v>
      </c>
      <c r="C4211" s="1">
        <f t="shared" si="131"/>
        <v>72</v>
      </c>
    </row>
    <row r="4212" spans="1:3">
      <c r="A4212" s="99" t="s">
        <v>4290</v>
      </c>
      <c r="B4212" s="2">
        <f t="shared" si="130"/>
        <v>43586</v>
      </c>
      <c r="C4212" s="1">
        <f t="shared" si="131"/>
        <v>70.98</v>
      </c>
    </row>
    <row r="4213" spans="1:3">
      <c r="A4213" s="99" t="s">
        <v>4291</v>
      </c>
      <c r="B4213" s="2">
        <f t="shared" si="130"/>
        <v>43586</v>
      </c>
      <c r="C4213" s="1">
        <f t="shared" si="131"/>
        <v>70.61</v>
      </c>
    </row>
    <row r="4214" spans="1:3">
      <c r="A4214" s="99" t="s">
        <v>4292</v>
      </c>
      <c r="B4214" s="2">
        <f t="shared" si="130"/>
        <v>43586</v>
      </c>
      <c r="C4214" s="1">
        <f t="shared" si="131"/>
        <v>70.23</v>
      </c>
    </row>
    <row r="4215" spans="1:3">
      <c r="A4215" s="99" t="s">
        <v>4293</v>
      </c>
      <c r="B4215" s="2">
        <f t="shared" si="130"/>
        <v>43586</v>
      </c>
      <c r="C4215" s="1">
        <f t="shared" si="131"/>
        <v>70.45</v>
      </c>
    </row>
    <row r="4216" spans="1:3">
      <c r="A4216" s="99" t="s">
        <v>4294</v>
      </c>
      <c r="B4216" s="2">
        <f t="shared" si="130"/>
        <v>43586</v>
      </c>
      <c r="C4216" s="1">
        <f t="shared" si="131"/>
        <v>69.88</v>
      </c>
    </row>
    <row r="4217" spans="1:3">
      <c r="A4217" s="99" t="s">
        <v>4295</v>
      </c>
      <c r="B4217" s="2">
        <f t="shared" si="130"/>
        <v>43586</v>
      </c>
      <c r="C4217" s="1">
        <f t="shared" si="131"/>
        <v>69.66</v>
      </c>
    </row>
    <row r="4218" spans="1:3">
      <c r="A4218" s="99" t="s">
        <v>4296</v>
      </c>
      <c r="B4218" s="2">
        <f t="shared" si="130"/>
        <v>43586</v>
      </c>
      <c r="C4218" s="1">
        <f t="shared" si="131"/>
        <v>70.66</v>
      </c>
    </row>
    <row r="4219" spans="1:3">
      <c r="A4219" s="99" t="s">
        <v>4297</v>
      </c>
      <c r="B4219" s="2">
        <f t="shared" si="130"/>
        <v>43586</v>
      </c>
      <c r="C4219" s="1">
        <f t="shared" si="131"/>
        <v>71.209999999999994</v>
      </c>
    </row>
    <row r="4220" spans="1:3">
      <c r="A4220" s="99" t="s">
        <v>4298</v>
      </c>
      <c r="B4220" s="2">
        <f t="shared" si="130"/>
        <v>43586</v>
      </c>
      <c r="C4220" s="1">
        <f t="shared" si="131"/>
        <v>70.66</v>
      </c>
    </row>
    <row r="4221" spans="1:3">
      <c r="A4221" s="99" t="s">
        <v>4299</v>
      </c>
      <c r="B4221" s="2">
        <f t="shared" si="130"/>
        <v>43586</v>
      </c>
      <c r="C4221" s="1">
        <f t="shared" si="131"/>
        <v>71.260000000000005</v>
      </c>
    </row>
    <row r="4222" spans="1:3">
      <c r="A4222" s="99" t="s">
        <v>4300</v>
      </c>
      <c r="B4222" s="2">
        <f t="shared" si="130"/>
        <v>43586</v>
      </c>
      <c r="C4222" s="1">
        <f t="shared" si="131"/>
        <v>72.61</v>
      </c>
    </row>
    <row r="4223" spans="1:3">
      <c r="A4223" s="99" t="s">
        <v>4301</v>
      </c>
      <c r="B4223" s="2">
        <f t="shared" si="130"/>
        <v>43586</v>
      </c>
      <c r="C4223" s="1">
        <f t="shared" si="131"/>
        <v>72.569999999999993</v>
      </c>
    </row>
    <row r="4224" spans="1:3">
      <c r="A4224" s="99" t="s">
        <v>4302</v>
      </c>
      <c r="B4224" s="2">
        <f t="shared" si="130"/>
        <v>43586</v>
      </c>
      <c r="C4224" s="1">
        <f t="shared" si="131"/>
        <v>72.47</v>
      </c>
    </row>
    <row r="4225" spans="1:3">
      <c r="A4225" s="99" t="s">
        <v>4303</v>
      </c>
      <c r="B4225" s="2">
        <f t="shared" si="130"/>
        <v>43586</v>
      </c>
      <c r="C4225" s="1">
        <f t="shared" si="131"/>
        <v>71.709999999999994</v>
      </c>
    </row>
    <row r="4226" spans="1:3">
      <c r="A4226" s="99" t="s">
        <v>4304</v>
      </c>
      <c r="B4226" s="2">
        <f t="shared" ref="B4226:B4289" si="132">DATE(MID(A4226,19,4),MID(A4226,24,2),"1")</f>
        <v>43586</v>
      </c>
      <c r="C4226" s="1">
        <f t="shared" si="131"/>
        <v>71.03</v>
      </c>
    </row>
    <row r="4227" spans="1:3">
      <c r="A4227" s="99" t="s">
        <v>4305</v>
      </c>
      <c r="B4227" s="2">
        <f t="shared" si="132"/>
        <v>43586</v>
      </c>
      <c r="C4227" s="1">
        <f t="shared" ref="C4227:C4290" si="133">IF(LEN(A4227)=43,_xlfn.NUMBERVALUE(MID(A4227,36,5)),_xlfn.NUMBERVALUE(MID(A4227,36,6)))</f>
        <v>68.56</v>
      </c>
    </row>
    <row r="4228" spans="1:3">
      <c r="A4228" s="99" t="s">
        <v>4306</v>
      </c>
      <c r="B4228" s="2">
        <f t="shared" si="132"/>
        <v>43586</v>
      </c>
      <c r="C4228" s="1">
        <f t="shared" si="133"/>
        <v>67.400000000000006</v>
      </c>
    </row>
    <row r="4229" spans="1:3">
      <c r="A4229" s="99" t="s">
        <v>4307</v>
      </c>
      <c r="B4229" s="2">
        <f t="shared" si="132"/>
        <v>43586</v>
      </c>
      <c r="C4229" s="1">
        <f t="shared" si="133"/>
        <v>67.42</v>
      </c>
    </row>
    <row r="4230" spans="1:3">
      <c r="A4230" s="99" t="s">
        <v>4308</v>
      </c>
      <c r="B4230" s="2">
        <f t="shared" si="132"/>
        <v>43586</v>
      </c>
      <c r="C4230" s="1">
        <f t="shared" si="133"/>
        <v>68.84</v>
      </c>
    </row>
    <row r="4231" spans="1:3">
      <c r="A4231" s="99" t="s">
        <v>4309</v>
      </c>
      <c r="B4231" s="2">
        <f t="shared" si="132"/>
        <v>43586</v>
      </c>
      <c r="C4231" s="1">
        <f t="shared" si="133"/>
        <v>67.75</v>
      </c>
    </row>
    <row r="4232" spans="1:3">
      <c r="A4232" s="99" t="s">
        <v>4310</v>
      </c>
      <c r="B4232" s="2">
        <f t="shared" si="132"/>
        <v>43586</v>
      </c>
      <c r="C4232" s="1">
        <f t="shared" si="133"/>
        <v>67.099999999999994</v>
      </c>
    </row>
    <row r="4233" spans="1:3">
      <c r="A4233" s="99" t="s">
        <v>4311</v>
      </c>
      <c r="B4233" s="2">
        <f t="shared" si="132"/>
        <v>43586</v>
      </c>
      <c r="C4233" s="1">
        <f t="shared" si="133"/>
        <v>64.150000000000006</v>
      </c>
    </row>
    <row r="4234" spans="1:3">
      <c r="A4234" s="99" t="s">
        <v>4312</v>
      </c>
      <c r="B4234" s="2">
        <f t="shared" si="132"/>
        <v>43617</v>
      </c>
      <c r="C4234" s="1">
        <f t="shared" si="133"/>
        <v>61.61</v>
      </c>
    </row>
    <row r="4235" spans="1:3">
      <c r="A4235" s="99" t="s">
        <v>4313</v>
      </c>
      <c r="B4235" s="2">
        <f t="shared" si="132"/>
        <v>43617</v>
      </c>
      <c r="C4235" s="1">
        <f t="shared" si="133"/>
        <v>61.63</v>
      </c>
    </row>
    <row r="4236" spans="1:3">
      <c r="A4236" s="99" t="s">
        <v>4314</v>
      </c>
      <c r="B4236" s="2">
        <f t="shared" si="132"/>
        <v>43617</v>
      </c>
      <c r="C4236" s="1">
        <f t="shared" si="133"/>
        <v>61.04</v>
      </c>
    </row>
    <row r="4237" spans="1:3">
      <c r="A4237" s="99" t="s">
        <v>4315</v>
      </c>
      <c r="B4237" s="2">
        <f t="shared" si="132"/>
        <v>43617</v>
      </c>
      <c r="C4237" s="1">
        <f t="shared" si="133"/>
        <v>60.88</v>
      </c>
    </row>
    <row r="4238" spans="1:3">
      <c r="A4238" s="99" t="s">
        <v>4316</v>
      </c>
      <c r="B4238" s="2">
        <f t="shared" si="132"/>
        <v>43617</v>
      </c>
      <c r="C4238" s="1">
        <f t="shared" si="133"/>
        <v>62.71</v>
      </c>
    </row>
    <row r="4239" spans="1:3">
      <c r="A4239" s="99" t="s">
        <v>4317</v>
      </c>
      <c r="B4239" s="2">
        <f t="shared" si="132"/>
        <v>43617</v>
      </c>
      <c r="C4239" s="1">
        <f t="shared" si="133"/>
        <v>63.01</v>
      </c>
    </row>
    <row r="4240" spans="1:3">
      <c r="A4240" s="99" t="s">
        <v>4318</v>
      </c>
      <c r="B4240" s="2">
        <f t="shared" si="132"/>
        <v>43617</v>
      </c>
      <c r="C4240" s="1">
        <f t="shared" si="133"/>
        <v>62.56</v>
      </c>
    </row>
    <row r="4241" spans="1:3">
      <c r="A4241" s="99" t="s">
        <v>4319</v>
      </c>
      <c r="B4241" s="2">
        <f t="shared" si="132"/>
        <v>43617</v>
      </c>
      <c r="C4241" s="1">
        <f t="shared" si="133"/>
        <v>61.01</v>
      </c>
    </row>
    <row r="4242" spans="1:3">
      <c r="A4242" s="99" t="s">
        <v>4320</v>
      </c>
      <c r="B4242" s="2">
        <f t="shared" si="132"/>
        <v>43617</v>
      </c>
      <c r="C4242" s="1">
        <f t="shared" si="133"/>
        <v>61.51</v>
      </c>
    </row>
    <row r="4243" spans="1:3">
      <c r="A4243" s="99" t="s">
        <v>4321</v>
      </c>
      <c r="B4243" s="2">
        <f t="shared" si="132"/>
        <v>43617</v>
      </c>
      <c r="C4243" s="1">
        <f t="shared" si="133"/>
        <v>61.25</v>
      </c>
    </row>
    <row r="4244" spans="1:3">
      <c r="A4244" s="99" t="s">
        <v>4322</v>
      </c>
      <c r="B4244" s="2">
        <f t="shared" si="132"/>
        <v>43617</v>
      </c>
      <c r="C4244" s="1">
        <f t="shared" si="133"/>
        <v>61.6</v>
      </c>
    </row>
    <row r="4245" spans="1:3">
      <c r="A4245" s="99" t="s">
        <v>4323</v>
      </c>
      <c r="B4245" s="2">
        <f t="shared" si="132"/>
        <v>43617</v>
      </c>
      <c r="C4245" s="1">
        <f t="shared" si="133"/>
        <v>61.43</v>
      </c>
    </row>
    <row r="4246" spans="1:3">
      <c r="A4246" s="99" t="s">
        <v>4324</v>
      </c>
      <c r="B4246" s="2">
        <f t="shared" si="132"/>
        <v>43617</v>
      </c>
      <c r="C4246" s="1">
        <f t="shared" si="133"/>
        <v>62.21</v>
      </c>
    </row>
    <row r="4247" spans="1:3">
      <c r="A4247" s="99" t="s">
        <v>4325</v>
      </c>
      <c r="B4247" s="2">
        <f t="shared" si="132"/>
        <v>43617</v>
      </c>
      <c r="C4247" s="1">
        <f t="shared" si="133"/>
        <v>63.95</v>
      </c>
    </row>
    <row r="4248" spans="1:3">
      <c r="A4248" s="99" t="s">
        <v>4326</v>
      </c>
      <c r="B4248" s="2">
        <f t="shared" si="132"/>
        <v>43617</v>
      </c>
      <c r="C4248" s="1">
        <f t="shared" si="133"/>
        <v>65.290000000000006</v>
      </c>
    </row>
    <row r="4249" spans="1:3">
      <c r="A4249" s="99" t="s">
        <v>4327</v>
      </c>
      <c r="B4249" s="2">
        <f t="shared" si="132"/>
        <v>43617</v>
      </c>
      <c r="C4249" s="1">
        <f t="shared" si="133"/>
        <v>65.05</v>
      </c>
    </row>
    <row r="4250" spans="1:3">
      <c r="A4250" s="99" t="s">
        <v>4328</v>
      </c>
      <c r="B4250" s="2">
        <f t="shared" si="132"/>
        <v>43617</v>
      </c>
      <c r="C4250" s="1">
        <f t="shared" si="133"/>
        <v>64.790000000000006</v>
      </c>
    </row>
    <row r="4251" spans="1:3">
      <c r="A4251" s="99" t="s">
        <v>4329</v>
      </c>
      <c r="B4251" s="2">
        <f t="shared" si="132"/>
        <v>43617</v>
      </c>
      <c r="C4251" s="1">
        <f t="shared" si="133"/>
        <v>65.599999999999994</v>
      </c>
    </row>
    <row r="4252" spans="1:3">
      <c r="A4252" s="99" t="s">
        <v>4330</v>
      </c>
      <c r="B4252" s="2">
        <f t="shared" si="132"/>
        <v>43617</v>
      </c>
      <c r="C4252" s="1">
        <f t="shared" si="133"/>
        <v>65.61</v>
      </c>
    </row>
    <row r="4253" spans="1:3">
      <c r="A4253" s="99" t="s">
        <v>4331</v>
      </c>
      <c r="B4253" s="2">
        <f t="shared" si="132"/>
        <v>43617</v>
      </c>
      <c r="C4253" s="1">
        <f t="shared" si="133"/>
        <v>65.599999999999994</v>
      </c>
    </row>
    <row r="4254" spans="1:3">
      <c r="A4254" s="99" t="s">
        <v>4332</v>
      </c>
      <c r="B4254" s="2">
        <f t="shared" si="132"/>
        <v>43647</v>
      </c>
      <c r="C4254" s="1">
        <f t="shared" si="133"/>
        <v>65.709999999999994</v>
      </c>
    </row>
    <row r="4255" spans="1:3">
      <c r="A4255" s="99" t="s">
        <v>4333</v>
      </c>
      <c r="B4255" s="2">
        <f t="shared" si="132"/>
        <v>43647</v>
      </c>
      <c r="C4255" s="1">
        <f t="shared" si="133"/>
        <v>63.95</v>
      </c>
    </row>
    <row r="4256" spans="1:3">
      <c r="A4256" s="99" t="s">
        <v>4334</v>
      </c>
      <c r="B4256" s="2">
        <f t="shared" si="132"/>
        <v>43647</v>
      </c>
      <c r="C4256" s="1">
        <f t="shared" si="133"/>
        <v>62.69</v>
      </c>
    </row>
    <row r="4257" spans="1:3">
      <c r="A4257" s="99" t="s">
        <v>4335</v>
      </c>
      <c r="B4257" s="2">
        <f t="shared" si="132"/>
        <v>43647</v>
      </c>
      <c r="C4257" s="1">
        <f t="shared" si="133"/>
        <v>63.43</v>
      </c>
    </row>
    <row r="4258" spans="1:3">
      <c r="A4258" s="99" t="s">
        <v>4336</v>
      </c>
      <c r="B4258" s="2">
        <f t="shared" si="132"/>
        <v>43647</v>
      </c>
      <c r="C4258" s="1">
        <f t="shared" si="133"/>
        <v>63.55</v>
      </c>
    </row>
    <row r="4259" spans="1:3">
      <c r="A4259" s="99" t="s">
        <v>4337</v>
      </c>
      <c r="B4259" s="2">
        <f t="shared" si="132"/>
        <v>43647</v>
      </c>
      <c r="C4259" s="1">
        <f t="shared" si="133"/>
        <v>64.72</v>
      </c>
    </row>
    <row r="4260" spans="1:3">
      <c r="A4260" s="99" t="s">
        <v>4338</v>
      </c>
      <c r="B4260" s="2">
        <f t="shared" si="132"/>
        <v>43647</v>
      </c>
      <c r="C4260" s="1">
        <f t="shared" si="133"/>
        <v>64.349999999999994</v>
      </c>
    </row>
    <row r="4261" spans="1:3">
      <c r="A4261" s="99" t="s">
        <v>4339</v>
      </c>
      <c r="B4261" s="2">
        <f t="shared" si="132"/>
        <v>43647</v>
      </c>
      <c r="C4261" s="1">
        <f t="shared" si="133"/>
        <v>66.099999999999994</v>
      </c>
    </row>
    <row r="4262" spans="1:3">
      <c r="A4262" s="99" t="s">
        <v>4340</v>
      </c>
      <c r="B4262" s="2">
        <f t="shared" si="132"/>
        <v>43647</v>
      </c>
      <c r="C4262" s="1">
        <f t="shared" si="133"/>
        <v>67.569999999999993</v>
      </c>
    </row>
    <row r="4263" spans="1:3">
      <c r="A4263" s="99" t="s">
        <v>4341</v>
      </c>
      <c r="B4263" s="2">
        <f t="shared" si="132"/>
        <v>43647</v>
      </c>
      <c r="C4263" s="1">
        <f t="shared" si="133"/>
        <v>67.36</v>
      </c>
    </row>
    <row r="4264" spans="1:3">
      <c r="A4264" s="99" t="s">
        <v>4342</v>
      </c>
      <c r="B4264" s="2">
        <f t="shared" si="132"/>
        <v>43647</v>
      </c>
      <c r="C4264" s="1">
        <f t="shared" si="133"/>
        <v>66.790000000000006</v>
      </c>
    </row>
    <row r="4265" spans="1:3">
      <c r="A4265" s="99" t="s">
        <v>4343</v>
      </c>
      <c r="B4265" s="2">
        <f t="shared" si="132"/>
        <v>43647</v>
      </c>
      <c r="C4265" s="1">
        <f t="shared" si="133"/>
        <v>66.13</v>
      </c>
    </row>
    <row r="4266" spans="1:3">
      <c r="A4266" s="99" t="s">
        <v>4344</v>
      </c>
      <c r="B4266" s="2">
        <f t="shared" si="132"/>
        <v>43647</v>
      </c>
      <c r="C4266" s="1">
        <f t="shared" si="133"/>
        <v>64.599999999999994</v>
      </c>
    </row>
    <row r="4267" spans="1:3">
      <c r="A4267" s="99" t="s">
        <v>4345</v>
      </c>
      <c r="B4267" s="2">
        <f t="shared" si="132"/>
        <v>43647</v>
      </c>
      <c r="C4267" s="1">
        <f t="shared" si="133"/>
        <v>63.1</v>
      </c>
    </row>
    <row r="4268" spans="1:3">
      <c r="A4268" s="99" t="s">
        <v>4346</v>
      </c>
      <c r="B4268" s="2">
        <f t="shared" si="132"/>
        <v>43647</v>
      </c>
      <c r="C4268" s="1">
        <f t="shared" si="133"/>
        <v>62.93</v>
      </c>
    </row>
    <row r="4269" spans="1:3">
      <c r="A4269" s="99" t="s">
        <v>4347</v>
      </c>
      <c r="B4269" s="2">
        <f t="shared" si="132"/>
        <v>43647</v>
      </c>
      <c r="C4269" s="1">
        <f t="shared" si="133"/>
        <v>64.27</v>
      </c>
    </row>
    <row r="4270" spans="1:3">
      <c r="A4270" s="99" t="s">
        <v>4348</v>
      </c>
      <c r="B4270" s="2">
        <f t="shared" si="132"/>
        <v>43647</v>
      </c>
      <c r="C4270" s="1">
        <f t="shared" si="133"/>
        <v>63.92</v>
      </c>
    </row>
    <row r="4271" spans="1:3">
      <c r="A4271" s="99" t="s">
        <v>4349</v>
      </c>
      <c r="B4271" s="2">
        <f t="shared" si="132"/>
        <v>43647</v>
      </c>
      <c r="C4271" s="1">
        <f t="shared" si="133"/>
        <v>64.58</v>
      </c>
    </row>
    <row r="4272" spans="1:3">
      <c r="A4272" s="99" t="s">
        <v>4350</v>
      </c>
      <c r="B4272" s="2">
        <f t="shared" si="132"/>
        <v>43647</v>
      </c>
      <c r="C4272" s="1">
        <f t="shared" si="133"/>
        <v>64.55</v>
      </c>
    </row>
    <row r="4273" spans="1:3">
      <c r="A4273" s="99" t="s">
        <v>4351</v>
      </c>
      <c r="B4273" s="2">
        <f t="shared" si="132"/>
        <v>43647</v>
      </c>
      <c r="C4273" s="1">
        <f t="shared" si="133"/>
        <v>64.02</v>
      </c>
    </row>
    <row r="4274" spans="1:3">
      <c r="A4274" s="99" t="s">
        <v>4352</v>
      </c>
      <c r="B4274" s="2">
        <f t="shared" si="132"/>
        <v>43647</v>
      </c>
      <c r="C4274" s="1">
        <f t="shared" si="133"/>
        <v>63.79</v>
      </c>
    </row>
    <row r="4275" spans="1:3">
      <c r="A4275" s="99" t="s">
        <v>4353</v>
      </c>
      <c r="B4275" s="2">
        <f t="shared" si="132"/>
        <v>43647</v>
      </c>
      <c r="C4275" s="1">
        <f t="shared" si="133"/>
        <v>64.62</v>
      </c>
    </row>
    <row r="4276" spans="1:3">
      <c r="A4276" s="99" t="s">
        <v>4354</v>
      </c>
      <c r="B4276" s="2">
        <f t="shared" si="132"/>
        <v>43647</v>
      </c>
      <c r="C4276" s="1">
        <f t="shared" si="133"/>
        <v>65.53</v>
      </c>
    </row>
    <row r="4277" spans="1:3">
      <c r="A4277" s="99" t="s">
        <v>4355</v>
      </c>
      <c r="B4277" s="2">
        <f t="shared" si="132"/>
        <v>43678</v>
      </c>
      <c r="C4277" s="1">
        <f t="shared" si="133"/>
        <v>63.37</v>
      </c>
    </row>
    <row r="4278" spans="1:3">
      <c r="A4278" s="99" t="s">
        <v>4356</v>
      </c>
      <c r="B4278" s="2">
        <f t="shared" si="132"/>
        <v>43678</v>
      </c>
      <c r="C4278" s="1">
        <f t="shared" si="133"/>
        <v>61.55</v>
      </c>
    </row>
    <row r="4279" spans="1:3">
      <c r="A4279" s="99" t="s">
        <v>4357</v>
      </c>
      <c r="B4279" s="2">
        <f t="shared" si="132"/>
        <v>43678</v>
      </c>
      <c r="C4279" s="1">
        <f t="shared" si="133"/>
        <v>60.41</v>
      </c>
    </row>
    <row r="4280" spans="1:3">
      <c r="A4280" s="99" t="s">
        <v>4358</v>
      </c>
      <c r="B4280" s="2">
        <f t="shared" si="132"/>
        <v>43678</v>
      </c>
      <c r="C4280" s="1">
        <f t="shared" si="133"/>
        <v>59.59</v>
      </c>
    </row>
    <row r="4281" spans="1:3">
      <c r="A4281" s="99" t="s">
        <v>4359</v>
      </c>
      <c r="B4281" s="2">
        <f t="shared" si="132"/>
        <v>43678</v>
      </c>
      <c r="C4281" s="1">
        <f t="shared" si="133"/>
        <v>57.7</v>
      </c>
    </row>
    <row r="4282" spans="1:3">
      <c r="A4282" s="99" t="s">
        <v>4360</v>
      </c>
      <c r="B4282" s="2">
        <f t="shared" si="132"/>
        <v>43678</v>
      </c>
      <c r="C4282" s="1">
        <f t="shared" si="133"/>
        <v>57.38</v>
      </c>
    </row>
    <row r="4283" spans="1:3">
      <c r="A4283" s="99" t="s">
        <v>4361</v>
      </c>
      <c r="B4283" s="2">
        <f t="shared" si="132"/>
        <v>43678</v>
      </c>
      <c r="C4283" s="1">
        <f t="shared" si="133"/>
        <v>57.88</v>
      </c>
    </row>
    <row r="4284" spans="1:3">
      <c r="A4284" s="99" t="s">
        <v>4362</v>
      </c>
      <c r="B4284" s="2">
        <f t="shared" si="132"/>
        <v>43678</v>
      </c>
      <c r="C4284" s="1">
        <f t="shared" si="133"/>
        <v>57.84</v>
      </c>
    </row>
    <row r="4285" spans="1:3">
      <c r="A4285" s="99" t="s">
        <v>4363</v>
      </c>
      <c r="B4285" s="2">
        <f t="shared" si="132"/>
        <v>43678</v>
      </c>
      <c r="C4285" s="1">
        <f t="shared" si="133"/>
        <v>59.34</v>
      </c>
    </row>
    <row r="4286" spans="1:3">
      <c r="A4286" s="99" t="s">
        <v>4364</v>
      </c>
      <c r="B4286" s="2">
        <f t="shared" si="132"/>
        <v>43678</v>
      </c>
      <c r="C4286" s="1">
        <f t="shared" si="133"/>
        <v>59.88</v>
      </c>
    </row>
    <row r="4287" spans="1:3">
      <c r="A4287" s="99" t="s">
        <v>4365</v>
      </c>
      <c r="B4287" s="2">
        <f t="shared" si="132"/>
        <v>43678</v>
      </c>
      <c r="C4287" s="1">
        <f t="shared" si="133"/>
        <v>58.77</v>
      </c>
    </row>
    <row r="4288" spans="1:3">
      <c r="A4288" s="99" t="s">
        <v>4366</v>
      </c>
      <c r="B4288" s="2">
        <f t="shared" si="132"/>
        <v>43678</v>
      </c>
      <c r="C4288" s="1">
        <f t="shared" si="133"/>
        <v>59.03</v>
      </c>
    </row>
    <row r="4289" spans="1:3">
      <c r="A4289" s="99" t="s">
        <v>4367</v>
      </c>
      <c r="B4289" s="2">
        <f t="shared" si="132"/>
        <v>43678</v>
      </c>
      <c r="C4289" s="1">
        <f t="shared" si="133"/>
        <v>59.46</v>
      </c>
    </row>
    <row r="4290" spans="1:3">
      <c r="A4290" s="99" t="s">
        <v>4368</v>
      </c>
      <c r="B4290" s="2">
        <f t="shared" ref="B4290:B4353" si="134">DATE(MID(A4290,19,4),MID(A4290,24,2),"1")</f>
        <v>43678</v>
      </c>
      <c r="C4290" s="1">
        <f t="shared" si="133"/>
        <v>59.94</v>
      </c>
    </row>
    <row r="4291" spans="1:3">
      <c r="A4291" s="99" t="s">
        <v>4369</v>
      </c>
      <c r="B4291" s="2">
        <f t="shared" si="134"/>
        <v>43678</v>
      </c>
      <c r="C4291" s="1">
        <f t="shared" ref="C4291:C4354" si="135">IF(LEN(A4291)=43,_xlfn.NUMBERVALUE(MID(A4291,36,5)),_xlfn.NUMBERVALUE(MID(A4291,36,6)))</f>
        <v>60.66</v>
      </c>
    </row>
    <row r="4292" spans="1:3">
      <c r="A4292" s="99" t="s">
        <v>4370</v>
      </c>
      <c r="B4292" s="2">
        <f t="shared" si="134"/>
        <v>43678</v>
      </c>
      <c r="C4292" s="1">
        <f t="shared" si="135"/>
        <v>60.5</v>
      </c>
    </row>
    <row r="4293" spans="1:3">
      <c r="A4293" s="99" t="s">
        <v>4371</v>
      </c>
      <c r="B4293" s="2">
        <f t="shared" si="134"/>
        <v>43678</v>
      </c>
      <c r="C4293" s="1">
        <f t="shared" si="135"/>
        <v>59.67</v>
      </c>
    </row>
    <row r="4294" spans="1:3">
      <c r="A4294" s="99" t="s">
        <v>4372</v>
      </c>
      <c r="B4294" s="2">
        <f t="shared" si="134"/>
        <v>43678</v>
      </c>
      <c r="C4294" s="1">
        <f t="shared" si="135"/>
        <v>59.18</v>
      </c>
    </row>
    <row r="4295" spans="1:3">
      <c r="A4295" s="99" t="s">
        <v>4373</v>
      </c>
      <c r="B4295" s="2">
        <f t="shared" si="134"/>
        <v>43678</v>
      </c>
      <c r="C4295" s="1">
        <f t="shared" si="135"/>
        <v>58.98</v>
      </c>
    </row>
    <row r="4296" spans="1:3">
      <c r="A4296" s="99" t="s">
        <v>4374</v>
      </c>
      <c r="B4296" s="2">
        <f t="shared" si="134"/>
        <v>43678</v>
      </c>
      <c r="C4296" s="1">
        <f t="shared" si="135"/>
        <v>60.16</v>
      </c>
    </row>
    <row r="4297" spans="1:3">
      <c r="A4297" s="99" t="s">
        <v>4375</v>
      </c>
      <c r="B4297" s="2">
        <f t="shared" si="134"/>
        <v>43678</v>
      </c>
      <c r="C4297" s="1">
        <f t="shared" si="135"/>
        <v>60.24</v>
      </c>
    </row>
    <row r="4298" spans="1:3">
      <c r="A4298" s="99" t="s">
        <v>4376</v>
      </c>
      <c r="B4298" s="2">
        <f t="shared" si="134"/>
        <v>43678</v>
      </c>
      <c r="C4298" s="1">
        <f t="shared" si="135"/>
        <v>60.11</v>
      </c>
    </row>
    <row r="4299" spans="1:3">
      <c r="A4299" s="99" t="s">
        <v>4377</v>
      </c>
      <c r="B4299" s="2">
        <f t="shared" si="134"/>
        <v>43709</v>
      </c>
      <c r="C4299" s="1">
        <f t="shared" si="135"/>
        <v>58.76</v>
      </c>
    </row>
    <row r="4300" spans="1:3">
      <c r="A4300" s="99" t="s">
        <v>4378</v>
      </c>
      <c r="B4300" s="2">
        <f t="shared" si="134"/>
        <v>43709</v>
      </c>
      <c r="C4300" s="1">
        <f t="shared" si="135"/>
        <v>57.81</v>
      </c>
    </row>
    <row r="4301" spans="1:3">
      <c r="A4301" s="99" t="s">
        <v>4379</v>
      </c>
      <c r="B4301" s="2">
        <f t="shared" si="134"/>
        <v>43709</v>
      </c>
      <c r="C4301" s="1">
        <f t="shared" si="135"/>
        <v>58.97</v>
      </c>
    </row>
    <row r="4302" spans="1:3">
      <c r="A4302" s="99" t="s">
        <v>4380</v>
      </c>
      <c r="B4302" s="2">
        <f t="shared" si="134"/>
        <v>43709</v>
      </c>
      <c r="C4302" s="1">
        <f t="shared" si="135"/>
        <v>60.58</v>
      </c>
    </row>
    <row r="4303" spans="1:3">
      <c r="A4303" s="99" t="s">
        <v>4381</v>
      </c>
      <c r="B4303" s="2">
        <f t="shared" si="134"/>
        <v>43709</v>
      </c>
      <c r="C4303" s="1">
        <f t="shared" si="135"/>
        <v>60.75</v>
      </c>
    </row>
    <row r="4304" spans="1:3">
      <c r="A4304" s="99" t="s">
        <v>4382</v>
      </c>
      <c r="B4304" s="2">
        <f t="shared" si="134"/>
        <v>43709</v>
      </c>
      <c r="C4304" s="1">
        <f t="shared" si="135"/>
        <v>62</v>
      </c>
    </row>
    <row r="4305" spans="1:3">
      <c r="A4305" s="99" t="s">
        <v>4383</v>
      </c>
      <c r="B4305" s="2">
        <f t="shared" si="134"/>
        <v>43709</v>
      </c>
      <c r="C4305" s="1">
        <f t="shared" si="135"/>
        <v>62.74</v>
      </c>
    </row>
    <row r="4306" spans="1:3">
      <c r="A4306" s="99" t="s">
        <v>4384</v>
      </c>
      <c r="B4306" s="2">
        <f t="shared" si="134"/>
        <v>43709</v>
      </c>
      <c r="C4306" s="1">
        <f t="shared" si="135"/>
        <v>62.08</v>
      </c>
    </row>
    <row r="4307" spans="1:3">
      <c r="A4307" s="99" t="s">
        <v>4385</v>
      </c>
      <c r="B4307" s="2">
        <f t="shared" si="134"/>
        <v>43709</v>
      </c>
      <c r="C4307" s="1">
        <f t="shared" si="135"/>
        <v>60.51</v>
      </c>
    </row>
    <row r="4308" spans="1:3">
      <c r="A4308" s="99" t="s">
        <v>4386</v>
      </c>
      <c r="B4308" s="2">
        <f t="shared" si="134"/>
        <v>43709</v>
      </c>
      <c r="C4308" s="1">
        <f t="shared" si="135"/>
        <v>60.02</v>
      </c>
    </row>
    <row r="4309" spans="1:3">
      <c r="A4309" s="99" t="s">
        <v>4387</v>
      </c>
      <c r="B4309" s="2">
        <f t="shared" si="134"/>
        <v>43709</v>
      </c>
      <c r="C4309" s="1">
        <f t="shared" si="135"/>
        <v>66.430000000000007</v>
      </c>
    </row>
    <row r="4310" spans="1:3">
      <c r="A4310" s="99" t="s">
        <v>4388</v>
      </c>
      <c r="B4310" s="2">
        <f t="shared" si="134"/>
        <v>43709</v>
      </c>
      <c r="C4310" s="1">
        <f t="shared" si="135"/>
        <v>67.88</v>
      </c>
    </row>
    <row r="4311" spans="1:3">
      <c r="A4311" s="99" t="s">
        <v>4389</v>
      </c>
      <c r="B4311" s="2">
        <f t="shared" si="134"/>
        <v>43709</v>
      </c>
      <c r="C4311" s="1">
        <f t="shared" si="135"/>
        <v>64.569999999999993</v>
      </c>
    </row>
    <row r="4312" spans="1:3">
      <c r="A4312" s="99" t="s">
        <v>4390</v>
      </c>
      <c r="B4312" s="2">
        <f t="shared" si="134"/>
        <v>43709</v>
      </c>
      <c r="C4312" s="1">
        <f t="shared" si="135"/>
        <v>64.39</v>
      </c>
    </row>
    <row r="4313" spans="1:3">
      <c r="A4313" s="99" t="s">
        <v>4391</v>
      </c>
      <c r="B4313" s="2">
        <f t="shared" si="134"/>
        <v>43709</v>
      </c>
      <c r="C4313" s="1">
        <f t="shared" si="135"/>
        <v>65.3</v>
      </c>
    </row>
    <row r="4314" spans="1:3">
      <c r="A4314" s="99" t="s">
        <v>4392</v>
      </c>
      <c r="B4314" s="2">
        <f t="shared" si="134"/>
        <v>43709</v>
      </c>
      <c r="C4314" s="1">
        <f t="shared" si="135"/>
        <v>64.510000000000005</v>
      </c>
    </row>
    <row r="4315" spans="1:3">
      <c r="A4315" s="99" t="s">
        <v>4393</v>
      </c>
      <c r="B4315" s="2">
        <f t="shared" si="134"/>
        <v>43709</v>
      </c>
      <c r="C4315" s="1">
        <f t="shared" si="135"/>
        <v>63.93</v>
      </c>
    </row>
    <row r="4316" spans="1:3">
      <c r="A4316" s="99" t="s">
        <v>4394</v>
      </c>
      <c r="B4316" s="2">
        <f t="shared" si="134"/>
        <v>43709</v>
      </c>
      <c r="C4316" s="1">
        <f t="shared" si="135"/>
        <v>62.35</v>
      </c>
    </row>
    <row r="4317" spans="1:3">
      <c r="A4317" s="99" t="s">
        <v>4395</v>
      </c>
      <c r="B4317" s="2">
        <f t="shared" si="134"/>
        <v>43709</v>
      </c>
      <c r="C4317" s="1">
        <f t="shared" si="135"/>
        <v>62.31</v>
      </c>
    </row>
    <row r="4318" spans="1:3">
      <c r="A4318" s="99" t="s">
        <v>4396</v>
      </c>
      <c r="B4318" s="2">
        <f t="shared" si="134"/>
        <v>43709</v>
      </c>
      <c r="C4318" s="1">
        <f t="shared" si="135"/>
        <v>62.51</v>
      </c>
    </row>
    <row r="4319" spans="1:3">
      <c r="A4319" s="99" t="s">
        <v>4397</v>
      </c>
      <c r="B4319" s="2">
        <f t="shared" si="134"/>
        <v>43709</v>
      </c>
      <c r="C4319" s="1">
        <f t="shared" si="135"/>
        <v>61.09</v>
      </c>
    </row>
    <row r="4320" spans="1:3">
      <c r="A4320" s="99" t="s">
        <v>4398</v>
      </c>
      <c r="B4320" s="2">
        <f t="shared" si="134"/>
        <v>43739</v>
      </c>
      <c r="C4320" s="1">
        <f t="shared" si="135"/>
        <v>59.68</v>
      </c>
    </row>
    <row r="4321" spans="1:3">
      <c r="A4321" s="99" t="s">
        <v>4399</v>
      </c>
      <c r="B4321" s="2">
        <f t="shared" si="134"/>
        <v>43739</v>
      </c>
      <c r="C4321" s="1">
        <f t="shared" si="135"/>
        <v>58.75</v>
      </c>
    </row>
    <row r="4322" spans="1:3">
      <c r="A4322" s="99" t="s">
        <v>4400</v>
      </c>
      <c r="B4322" s="2">
        <f t="shared" si="134"/>
        <v>43739</v>
      </c>
      <c r="C4322" s="1">
        <f t="shared" si="135"/>
        <v>57.99</v>
      </c>
    </row>
    <row r="4323" spans="1:3">
      <c r="A4323" s="99" t="s">
        <v>4401</v>
      </c>
      <c r="B4323" s="2">
        <f t="shared" si="134"/>
        <v>43739</v>
      </c>
      <c r="C4323" s="1">
        <f t="shared" si="135"/>
        <v>58.62</v>
      </c>
    </row>
    <row r="4324" spans="1:3">
      <c r="A4324" s="99" t="s">
        <v>4402</v>
      </c>
      <c r="B4324" s="2">
        <f t="shared" si="134"/>
        <v>43739</v>
      </c>
      <c r="C4324" s="1">
        <f t="shared" si="135"/>
        <v>59.12</v>
      </c>
    </row>
    <row r="4325" spans="1:3">
      <c r="A4325" s="99" t="s">
        <v>4403</v>
      </c>
      <c r="B4325" s="2">
        <f t="shared" si="134"/>
        <v>43739</v>
      </c>
      <c r="C4325" s="1">
        <f t="shared" si="135"/>
        <v>58.56</v>
      </c>
    </row>
    <row r="4326" spans="1:3">
      <c r="A4326" s="99" t="s">
        <v>4404</v>
      </c>
      <c r="B4326" s="2">
        <f t="shared" si="134"/>
        <v>43739</v>
      </c>
      <c r="C4326" s="1">
        <f t="shared" si="135"/>
        <v>58.68</v>
      </c>
    </row>
    <row r="4327" spans="1:3">
      <c r="A4327" s="99" t="s">
        <v>4405</v>
      </c>
      <c r="B4327" s="2">
        <f t="shared" si="134"/>
        <v>43739</v>
      </c>
      <c r="C4327" s="1">
        <f t="shared" si="135"/>
        <v>58.74</v>
      </c>
    </row>
    <row r="4328" spans="1:3">
      <c r="A4328" s="99" t="s">
        <v>4406</v>
      </c>
      <c r="B4328" s="2">
        <f t="shared" si="134"/>
        <v>43739</v>
      </c>
      <c r="C4328" s="1">
        <f t="shared" si="135"/>
        <v>60.97</v>
      </c>
    </row>
    <row r="4329" spans="1:3">
      <c r="A4329" s="99" t="s">
        <v>4407</v>
      </c>
      <c r="B4329" s="2">
        <f t="shared" si="134"/>
        <v>43739</v>
      </c>
      <c r="C4329" s="1">
        <f t="shared" si="135"/>
        <v>59.95</v>
      </c>
    </row>
    <row r="4330" spans="1:3">
      <c r="A4330" s="99" t="s">
        <v>4408</v>
      </c>
      <c r="B4330" s="2">
        <f t="shared" si="134"/>
        <v>43739</v>
      </c>
      <c r="C4330" s="1">
        <f t="shared" si="135"/>
        <v>59.62</v>
      </c>
    </row>
    <row r="4331" spans="1:3">
      <c r="A4331" s="99" t="s">
        <v>4409</v>
      </c>
      <c r="B4331" s="2">
        <f t="shared" si="134"/>
        <v>43739</v>
      </c>
      <c r="C4331" s="1">
        <f t="shared" si="135"/>
        <v>59.28</v>
      </c>
    </row>
    <row r="4332" spans="1:3">
      <c r="A4332" s="99" t="s">
        <v>4410</v>
      </c>
      <c r="B4332" s="2">
        <f t="shared" si="134"/>
        <v>43739</v>
      </c>
      <c r="C4332" s="1">
        <f t="shared" si="135"/>
        <v>59.54</v>
      </c>
    </row>
    <row r="4333" spans="1:3">
      <c r="A4333" s="99" t="s">
        <v>4411</v>
      </c>
      <c r="B4333" s="2">
        <f t="shared" si="134"/>
        <v>43739</v>
      </c>
      <c r="C4333" s="1">
        <f t="shared" si="135"/>
        <v>60.06</v>
      </c>
    </row>
    <row r="4334" spans="1:3">
      <c r="A4334" s="99" t="s">
        <v>4412</v>
      </c>
      <c r="B4334" s="2">
        <f t="shared" si="134"/>
        <v>43739</v>
      </c>
      <c r="C4334" s="1">
        <f t="shared" si="135"/>
        <v>59.5</v>
      </c>
    </row>
    <row r="4335" spans="1:3">
      <c r="A4335" s="99" t="s">
        <v>4413</v>
      </c>
      <c r="B4335" s="2">
        <f t="shared" si="134"/>
        <v>43739</v>
      </c>
      <c r="C4335" s="1">
        <f t="shared" si="135"/>
        <v>59.78</v>
      </c>
    </row>
    <row r="4336" spans="1:3">
      <c r="A4336" s="99" t="s">
        <v>4414</v>
      </c>
      <c r="B4336" s="2">
        <f t="shared" si="134"/>
        <v>43739</v>
      </c>
      <c r="C4336" s="1">
        <f t="shared" si="135"/>
        <v>60.42</v>
      </c>
    </row>
    <row r="4337" spans="1:3">
      <c r="A4337" s="99" t="s">
        <v>4415</v>
      </c>
      <c r="B4337" s="2">
        <f t="shared" si="134"/>
        <v>43739</v>
      </c>
      <c r="C4337" s="1">
        <f t="shared" si="135"/>
        <v>61.63</v>
      </c>
    </row>
    <row r="4338" spans="1:3">
      <c r="A4338" s="99" t="s">
        <v>4416</v>
      </c>
      <c r="B4338" s="2">
        <f t="shared" si="134"/>
        <v>43739</v>
      </c>
      <c r="C4338" s="1">
        <f t="shared" si="135"/>
        <v>62.16</v>
      </c>
    </row>
    <row r="4339" spans="1:3">
      <c r="A4339" s="99" t="s">
        <v>4417</v>
      </c>
      <c r="B4339" s="2">
        <f t="shared" si="134"/>
        <v>43739</v>
      </c>
      <c r="C4339" s="1">
        <f t="shared" si="135"/>
        <v>61.65</v>
      </c>
    </row>
    <row r="4340" spans="1:3">
      <c r="A4340" s="99" t="s">
        <v>4418</v>
      </c>
      <c r="B4340" s="2">
        <f t="shared" si="134"/>
        <v>43739</v>
      </c>
      <c r="C4340" s="1">
        <f t="shared" si="135"/>
        <v>61.44</v>
      </c>
    </row>
    <row r="4341" spans="1:3">
      <c r="A4341" s="99" t="s">
        <v>4419</v>
      </c>
      <c r="B4341" s="2">
        <f t="shared" si="134"/>
        <v>43739</v>
      </c>
      <c r="C4341" s="1">
        <f t="shared" si="135"/>
        <v>61.24</v>
      </c>
    </row>
    <row r="4342" spans="1:3">
      <c r="A4342" s="99" t="s">
        <v>4420</v>
      </c>
      <c r="B4342" s="2">
        <f t="shared" si="134"/>
        <v>43739</v>
      </c>
      <c r="C4342" s="1">
        <f t="shared" si="135"/>
        <v>60.52</v>
      </c>
    </row>
    <row r="4343" spans="1:3">
      <c r="A4343" s="99" t="s">
        <v>4421</v>
      </c>
      <c r="B4343" s="2">
        <f t="shared" si="134"/>
        <v>43770</v>
      </c>
      <c r="C4343" s="1">
        <f t="shared" si="135"/>
        <v>60.19</v>
      </c>
    </row>
    <row r="4344" spans="1:3">
      <c r="A4344" s="99" t="s">
        <v>4422</v>
      </c>
      <c r="B4344" s="2">
        <f t="shared" si="134"/>
        <v>43770</v>
      </c>
      <c r="C4344" s="1">
        <f t="shared" si="135"/>
        <v>62</v>
      </c>
    </row>
    <row r="4345" spans="1:3">
      <c r="A4345" s="99" t="s">
        <v>4423</v>
      </c>
      <c r="B4345" s="2">
        <f t="shared" si="134"/>
        <v>43770</v>
      </c>
      <c r="C4345" s="1">
        <f t="shared" si="135"/>
        <v>62.57</v>
      </c>
    </row>
    <row r="4346" spans="1:3">
      <c r="A4346" s="99" t="s">
        <v>4424</v>
      </c>
      <c r="B4346" s="2">
        <f t="shared" si="134"/>
        <v>43770</v>
      </c>
      <c r="C4346" s="1">
        <f t="shared" si="135"/>
        <v>62.39</v>
      </c>
    </row>
    <row r="4347" spans="1:3">
      <c r="A4347" s="99" t="s">
        <v>4425</v>
      </c>
      <c r="B4347" s="2">
        <f t="shared" si="134"/>
        <v>43770</v>
      </c>
      <c r="C4347" s="1">
        <f t="shared" si="135"/>
        <v>62.32</v>
      </c>
    </row>
    <row r="4348" spans="1:3">
      <c r="A4348" s="99" t="s">
        <v>4426</v>
      </c>
      <c r="B4348" s="2">
        <f t="shared" si="134"/>
        <v>43770</v>
      </c>
      <c r="C4348" s="1">
        <f t="shared" si="135"/>
        <v>61.98</v>
      </c>
    </row>
    <row r="4349" spans="1:3">
      <c r="A4349" s="99" t="s">
        <v>4427</v>
      </c>
      <c r="B4349" s="2">
        <f t="shared" si="134"/>
        <v>43770</v>
      </c>
      <c r="C4349" s="1">
        <f t="shared" si="135"/>
        <v>62.26</v>
      </c>
    </row>
    <row r="4350" spans="1:3">
      <c r="A4350" s="99" t="s">
        <v>4428</v>
      </c>
      <c r="B4350" s="2">
        <f t="shared" si="134"/>
        <v>43770</v>
      </c>
      <c r="C4350" s="1">
        <f t="shared" si="135"/>
        <v>62.82</v>
      </c>
    </row>
    <row r="4351" spans="1:3">
      <c r="A4351" s="99" t="s">
        <v>4429</v>
      </c>
      <c r="B4351" s="2">
        <f t="shared" si="134"/>
        <v>43770</v>
      </c>
      <c r="C4351" s="1">
        <f t="shared" si="135"/>
        <v>62.48</v>
      </c>
    </row>
    <row r="4352" spans="1:3">
      <c r="A4352" s="99" t="s">
        <v>4430</v>
      </c>
      <c r="B4352" s="2">
        <f t="shared" si="134"/>
        <v>43770</v>
      </c>
      <c r="C4352" s="1">
        <f t="shared" si="135"/>
        <v>63</v>
      </c>
    </row>
    <row r="4353" spans="1:3">
      <c r="A4353" s="99" t="s">
        <v>4431</v>
      </c>
      <c r="B4353" s="2">
        <f t="shared" si="134"/>
        <v>43770</v>
      </c>
      <c r="C4353" s="1">
        <f t="shared" si="135"/>
        <v>63.12</v>
      </c>
    </row>
    <row r="4354" spans="1:3">
      <c r="A4354" s="99" t="s">
        <v>4432</v>
      </c>
      <c r="B4354" s="2">
        <f t="shared" ref="B4354:B4417" si="136">DATE(MID(A4354,19,4),MID(A4354,24,2),"1")</f>
        <v>43770</v>
      </c>
      <c r="C4354" s="1">
        <f t="shared" si="135"/>
        <v>63.44</v>
      </c>
    </row>
    <row r="4355" spans="1:3">
      <c r="A4355" s="99" t="s">
        <v>4433</v>
      </c>
      <c r="B4355" s="2">
        <f t="shared" si="136"/>
        <v>43770</v>
      </c>
      <c r="C4355" s="1">
        <f t="shared" ref="C4355:C4418" si="137">IF(LEN(A4355)=43,_xlfn.NUMBERVALUE(MID(A4355,36,5)),_xlfn.NUMBERVALUE(MID(A4355,36,6)))</f>
        <v>62.51</v>
      </c>
    </row>
    <row r="4356" spans="1:3">
      <c r="A4356" s="99" t="s">
        <v>4434</v>
      </c>
      <c r="B4356" s="2">
        <f t="shared" si="136"/>
        <v>43770</v>
      </c>
      <c r="C4356" s="1">
        <f t="shared" si="137"/>
        <v>62.22</v>
      </c>
    </row>
    <row r="4357" spans="1:3">
      <c r="A4357" s="99" t="s">
        <v>4435</v>
      </c>
      <c r="B4357" s="2">
        <f t="shared" si="136"/>
        <v>43770</v>
      </c>
      <c r="C4357" s="1">
        <f t="shared" si="137"/>
        <v>63.68</v>
      </c>
    </row>
    <row r="4358" spans="1:3">
      <c r="A4358" s="99" t="s">
        <v>4436</v>
      </c>
      <c r="B4358" s="2">
        <f t="shared" si="136"/>
        <v>43770</v>
      </c>
      <c r="C4358" s="1">
        <f t="shared" si="137"/>
        <v>64.56</v>
      </c>
    </row>
    <row r="4359" spans="1:3">
      <c r="A4359" s="99" t="s">
        <v>4437</v>
      </c>
      <c r="B4359" s="2">
        <f t="shared" si="136"/>
        <v>43770</v>
      </c>
      <c r="C4359" s="1">
        <f t="shared" si="137"/>
        <v>64.209999999999994</v>
      </c>
    </row>
    <row r="4360" spans="1:3">
      <c r="A4360" s="99" t="s">
        <v>4438</v>
      </c>
      <c r="B4360" s="2">
        <f t="shared" si="136"/>
        <v>43770</v>
      </c>
      <c r="C4360" s="1">
        <f t="shared" si="137"/>
        <v>63.92</v>
      </c>
    </row>
    <row r="4361" spans="1:3">
      <c r="A4361" s="99" t="s">
        <v>4439</v>
      </c>
      <c r="B4361" s="2">
        <f t="shared" si="136"/>
        <v>43770</v>
      </c>
      <c r="C4361" s="1">
        <f t="shared" si="137"/>
        <v>64.400000000000006</v>
      </c>
    </row>
    <row r="4362" spans="1:3">
      <c r="A4362" s="99" t="s">
        <v>4440</v>
      </c>
      <c r="B4362" s="2">
        <f t="shared" si="136"/>
        <v>43770</v>
      </c>
      <c r="C4362" s="1">
        <f t="shared" si="137"/>
        <v>63.94</v>
      </c>
    </row>
    <row r="4363" spans="1:3">
      <c r="A4363" s="99" t="s">
        <v>4441</v>
      </c>
      <c r="B4363" s="2">
        <f t="shared" si="136"/>
        <v>43770</v>
      </c>
      <c r="C4363" s="1">
        <f t="shared" si="137"/>
        <v>63.83</v>
      </c>
    </row>
    <row r="4364" spans="1:3">
      <c r="A4364" s="99" t="s">
        <v>4442</v>
      </c>
      <c r="B4364" s="2">
        <f t="shared" si="136"/>
        <v>43800</v>
      </c>
      <c r="C4364" s="1">
        <f t="shared" si="137"/>
        <v>62.5</v>
      </c>
    </row>
    <row r="4365" spans="1:3">
      <c r="A4365" s="99" t="s">
        <v>4443</v>
      </c>
      <c r="B4365" s="2">
        <f t="shared" si="136"/>
        <v>43800</v>
      </c>
      <c r="C4365" s="1">
        <f t="shared" si="137"/>
        <v>62.57</v>
      </c>
    </row>
    <row r="4366" spans="1:3">
      <c r="A4366" s="99" t="s">
        <v>4444</v>
      </c>
      <c r="B4366" s="2">
        <f t="shared" si="136"/>
        <v>43800</v>
      </c>
      <c r="C4366" s="1">
        <f t="shared" si="137"/>
        <v>63.39</v>
      </c>
    </row>
    <row r="4367" spans="1:3">
      <c r="A4367" s="99" t="s">
        <v>4445</v>
      </c>
      <c r="B4367" s="2">
        <f t="shared" si="136"/>
        <v>43800</v>
      </c>
      <c r="C4367" s="1">
        <f t="shared" si="137"/>
        <v>64.81</v>
      </c>
    </row>
    <row r="4368" spans="1:3">
      <c r="A4368" s="99" t="s">
        <v>4446</v>
      </c>
      <c r="B4368" s="2">
        <f t="shared" si="136"/>
        <v>43800</v>
      </c>
      <c r="C4368" s="1">
        <f t="shared" si="137"/>
        <v>65.239999999999995</v>
      </c>
    </row>
    <row r="4369" spans="1:3">
      <c r="A4369" s="99" t="s">
        <v>4447</v>
      </c>
      <c r="B4369" s="2">
        <f t="shared" si="136"/>
        <v>43800</v>
      </c>
      <c r="C4369" s="1">
        <f t="shared" si="137"/>
        <v>65.569999999999993</v>
      </c>
    </row>
    <row r="4370" spans="1:3">
      <c r="A4370" s="99" t="s">
        <v>4448</v>
      </c>
      <c r="B4370" s="2">
        <f t="shared" si="136"/>
        <v>43800</v>
      </c>
      <c r="C4370" s="1">
        <f t="shared" si="137"/>
        <v>65.66</v>
      </c>
    </row>
    <row r="4371" spans="1:3">
      <c r="A4371" s="99" t="s">
        <v>4449</v>
      </c>
      <c r="B4371" s="2">
        <f t="shared" si="136"/>
        <v>43800</v>
      </c>
      <c r="C4371" s="1">
        <f t="shared" si="137"/>
        <v>65.38</v>
      </c>
    </row>
    <row r="4372" spans="1:3">
      <c r="A4372" s="99" t="s">
        <v>4450</v>
      </c>
      <c r="B4372" s="2">
        <f t="shared" si="136"/>
        <v>43800</v>
      </c>
      <c r="C4372" s="1">
        <f t="shared" si="137"/>
        <v>65.81</v>
      </c>
    </row>
    <row r="4373" spans="1:3">
      <c r="A4373" s="99" t="s">
        <v>4451</v>
      </c>
      <c r="B4373" s="2">
        <f t="shared" si="136"/>
        <v>43800</v>
      </c>
      <c r="C4373" s="1">
        <f t="shared" si="137"/>
        <v>66.760000000000005</v>
      </c>
    </row>
    <row r="4374" spans="1:3">
      <c r="A4374" s="99" t="s">
        <v>4452</v>
      </c>
      <c r="B4374" s="2">
        <f t="shared" si="136"/>
        <v>43800</v>
      </c>
      <c r="C4374" s="1">
        <f t="shared" si="137"/>
        <v>67.22</v>
      </c>
    </row>
    <row r="4375" spans="1:3">
      <c r="A4375" s="99" t="s">
        <v>4453</v>
      </c>
      <c r="B4375" s="2">
        <f t="shared" si="136"/>
        <v>43800</v>
      </c>
      <c r="C4375" s="1">
        <f t="shared" si="137"/>
        <v>67.48</v>
      </c>
    </row>
    <row r="4376" spans="1:3">
      <c r="A4376" s="99" t="s">
        <v>4454</v>
      </c>
      <c r="B4376" s="2">
        <f t="shared" si="136"/>
        <v>43800</v>
      </c>
      <c r="C4376" s="1">
        <f t="shared" si="137"/>
        <v>67.77</v>
      </c>
    </row>
    <row r="4377" spans="1:3">
      <c r="A4377" s="99" t="s">
        <v>4455</v>
      </c>
      <c r="B4377" s="2">
        <f t="shared" si="136"/>
        <v>43800</v>
      </c>
      <c r="C4377" s="1">
        <f t="shared" si="137"/>
        <v>67.930000000000007</v>
      </c>
    </row>
    <row r="4378" spans="1:3">
      <c r="A4378" s="99" t="s">
        <v>4456</v>
      </c>
      <c r="B4378" s="2">
        <f t="shared" si="136"/>
        <v>43800</v>
      </c>
      <c r="C4378" s="1">
        <f t="shared" si="137"/>
        <v>68</v>
      </c>
    </row>
    <row r="4379" spans="1:3">
      <c r="A4379" s="99" t="s">
        <v>4457</v>
      </c>
      <c r="B4379" s="2">
        <f t="shared" si="136"/>
        <v>43800</v>
      </c>
      <c r="C4379" s="1">
        <f t="shared" si="137"/>
        <v>67.58</v>
      </c>
    </row>
    <row r="4380" spans="1:3">
      <c r="A4380" s="99" t="s">
        <v>4458</v>
      </c>
      <c r="B4380" s="2">
        <f t="shared" si="136"/>
        <v>43800</v>
      </c>
      <c r="C4380" s="1">
        <f t="shared" si="137"/>
        <v>67.989999999999995</v>
      </c>
    </row>
    <row r="4381" spans="1:3">
      <c r="A4381" s="99" t="s">
        <v>4459</v>
      </c>
      <c r="B4381" s="2">
        <f t="shared" si="136"/>
        <v>43800</v>
      </c>
      <c r="C4381" s="1">
        <f t="shared" si="137"/>
        <v>68.48</v>
      </c>
    </row>
    <row r="4382" spans="1:3">
      <c r="A4382" s="99" t="s">
        <v>4460</v>
      </c>
      <c r="B4382" s="2">
        <f t="shared" si="136"/>
        <v>43800</v>
      </c>
      <c r="C4382" s="1">
        <f t="shared" si="137"/>
        <v>69.069999999999993</v>
      </c>
    </row>
    <row r="4383" spans="1:3">
      <c r="A4383" s="99" t="s">
        <v>4461</v>
      </c>
      <c r="B4383" s="2">
        <f t="shared" si="136"/>
        <v>43800</v>
      </c>
      <c r="C4383" s="1">
        <f t="shared" si="137"/>
        <v>68.89</v>
      </c>
    </row>
    <row r="4384" spans="1:3">
      <c r="A4384" s="99" t="s">
        <v>4462</v>
      </c>
      <c r="B4384" s="2">
        <f t="shared" si="136"/>
        <v>43800</v>
      </c>
      <c r="C4384" s="1">
        <f t="shared" si="137"/>
        <v>67.959999999999994</v>
      </c>
    </row>
    <row r="4385" spans="1:3">
      <c r="A4385" s="99" t="s">
        <v>4463</v>
      </c>
      <c r="B4385" s="2">
        <f t="shared" si="136"/>
        <v>43831</v>
      </c>
      <c r="C4385" s="1">
        <f t="shared" si="137"/>
        <v>67.12</v>
      </c>
    </row>
    <row r="4386" spans="1:3">
      <c r="A4386" s="99" t="s">
        <v>4464</v>
      </c>
      <c r="B4386" s="2">
        <f t="shared" si="136"/>
        <v>43831</v>
      </c>
      <c r="C4386" s="1">
        <f t="shared" si="137"/>
        <v>69.38</v>
      </c>
    </row>
    <row r="4387" spans="1:3">
      <c r="A4387" s="99" t="s">
        <v>4465</v>
      </c>
      <c r="B4387" s="2">
        <f t="shared" si="136"/>
        <v>43831</v>
      </c>
      <c r="C4387" s="1">
        <f t="shared" si="137"/>
        <v>70.87</v>
      </c>
    </row>
    <row r="4388" spans="1:3">
      <c r="A4388" s="99" t="s">
        <v>4466</v>
      </c>
      <c r="B4388" s="2">
        <f t="shared" si="136"/>
        <v>43831</v>
      </c>
      <c r="C4388" s="1">
        <f t="shared" si="137"/>
        <v>69.599999999999994</v>
      </c>
    </row>
    <row r="4389" spans="1:3">
      <c r="A4389" s="99" t="s">
        <v>4467</v>
      </c>
      <c r="B4389" s="2">
        <f t="shared" si="136"/>
        <v>43831</v>
      </c>
      <c r="C4389" s="1">
        <f t="shared" si="137"/>
        <v>69.58</v>
      </c>
    </row>
    <row r="4390" spans="1:3">
      <c r="A4390" s="99" t="s">
        <v>4468</v>
      </c>
      <c r="B4390" s="2">
        <f t="shared" si="136"/>
        <v>43831</v>
      </c>
      <c r="C4390" s="1">
        <f t="shared" si="137"/>
        <v>67.239999999999995</v>
      </c>
    </row>
    <row r="4391" spans="1:3">
      <c r="A4391" s="99" t="s">
        <v>4469</v>
      </c>
      <c r="B4391" s="2">
        <f t="shared" si="136"/>
        <v>43831</v>
      </c>
      <c r="C4391" s="1">
        <f t="shared" si="137"/>
        <v>67.02</v>
      </c>
    </row>
    <row r="4392" spans="1:3">
      <c r="A4392" s="99" t="s">
        <v>4470</v>
      </c>
      <c r="B4392" s="2">
        <f t="shared" si="136"/>
        <v>43831</v>
      </c>
      <c r="C4392" s="1">
        <f t="shared" si="137"/>
        <v>66.069999999999993</v>
      </c>
    </row>
    <row r="4393" spans="1:3">
      <c r="A4393" s="99" t="s">
        <v>4471</v>
      </c>
      <c r="B4393" s="2">
        <f t="shared" si="136"/>
        <v>43831</v>
      </c>
      <c r="C4393" s="1">
        <f t="shared" si="137"/>
        <v>65.63</v>
      </c>
    </row>
    <row r="4394" spans="1:3">
      <c r="A4394" s="99" t="s">
        <v>4472</v>
      </c>
      <c r="B4394" s="2">
        <f t="shared" si="136"/>
        <v>43831</v>
      </c>
      <c r="C4394" s="1">
        <f t="shared" si="137"/>
        <v>65.319999999999993</v>
      </c>
    </row>
    <row r="4395" spans="1:3">
      <c r="A4395" s="99" t="s">
        <v>4473</v>
      </c>
      <c r="B4395" s="2">
        <f t="shared" si="136"/>
        <v>43831</v>
      </c>
      <c r="C4395" s="1">
        <f t="shared" si="137"/>
        <v>65.62</v>
      </c>
    </row>
    <row r="4396" spans="1:3">
      <c r="A4396" s="99" t="s">
        <v>4474</v>
      </c>
      <c r="B4396" s="2">
        <f t="shared" si="136"/>
        <v>43831</v>
      </c>
      <c r="C4396" s="1">
        <f t="shared" si="137"/>
        <v>65.58</v>
      </c>
    </row>
    <row r="4397" spans="1:3">
      <c r="A4397" s="99" t="s">
        <v>4475</v>
      </c>
      <c r="B4397" s="2">
        <f t="shared" si="136"/>
        <v>43831</v>
      </c>
      <c r="C4397" s="1">
        <f t="shared" si="137"/>
        <v>66.11</v>
      </c>
    </row>
    <row r="4398" spans="1:3">
      <c r="A4398" s="99" t="s">
        <v>4476</v>
      </c>
      <c r="B4398" s="2">
        <f t="shared" si="136"/>
        <v>43831</v>
      </c>
      <c r="C4398" s="1">
        <f t="shared" si="137"/>
        <v>65.260000000000005</v>
      </c>
    </row>
    <row r="4399" spans="1:3">
      <c r="A4399" s="99" t="s">
        <v>4477</v>
      </c>
      <c r="B4399" s="2">
        <f t="shared" si="136"/>
        <v>43831</v>
      </c>
      <c r="C4399" s="1">
        <f t="shared" si="137"/>
        <v>64.66</v>
      </c>
    </row>
    <row r="4400" spans="1:3">
      <c r="A4400" s="99" t="s">
        <v>4478</v>
      </c>
      <c r="B4400" s="2">
        <f t="shared" si="136"/>
        <v>43831</v>
      </c>
      <c r="C4400" s="1">
        <f t="shared" si="137"/>
        <v>63.26</v>
      </c>
    </row>
    <row r="4401" spans="1:3">
      <c r="A4401" s="99" t="s">
        <v>4479</v>
      </c>
      <c r="B4401" s="2">
        <f t="shared" si="136"/>
        <v>43831</v>
      </c>
      <c r="C4401" s="1">
        <f t="shared" si="137"/>
        <v>62.52</v>
      </c>
    </row>
    <row r="4402" spans="1:3">
      <c r="A4402" s="99" t="s">
        <v>4480</v>
      </c>
      <c r="B4402" s="2">
        <f t="shared" si="136"/>
        <v>43831</v>
      </c>
      <c r="C4402" s="1">
        <f t="shared" si="137"/>
        <v>61.98</v>
      </c>
    </row>
    <row r="4403" spans="1:3">
      <c r="A4403" s="99" t="s">
        <v>4481</v>
      </c>
      <c r="B4403" s="2">
        <f t="shared" si="136"/>
        <v>43831</v>
      </c>
      <c r="C4403" s="1">
        <f t="shared" si="137"/>
        <v>60.67</v>
      </c>
    </row>
    <row r="4404" spans="1:3">
      <c r="A4404" s="99" t="s">
        <v>4482</v>
      </c>
      <c r="B4404" s="2">
        <f t="shared" si="136"/>
        <v>43831</v>
      </c>
      <c r="C4404" s="1">
        <f t="shared" si="137"/>
        <v>61.04</v>
      </c>
    </row>
    <row r="4405" spans="1:3">
      <c r="A4405" s="99" t="s">
        <v>4483</v>
      </c>
      <c r="B4405" s="2">
        <f t="shared" si="136"/>
        <v>43831</v>
      </c>
      <c r="C4405" s="1">
        <f t="shared" si="137"/>
        <v>58.8</v>
      </c>
    </row>
    <row r="4406" spans="1:3">
      <c r="A4406" s="99" t="s">
        <v>4484</v>
      </c>
      <c r="B4406" s="2">
        <f t="shared" si="136"/>
        <v>43831</v>
      </c>
      <c r="C4406" s="1">
        <f t="shared" si="137"/>
        <v>58.94</v>
      </c>
    </row>
    <row r="4407" spans="1:3">
      <c r="A4407" s="99" t="s">
        <v>4485</v>
      </c>
      <c r="B4407" s="2">
        <f t="shared" si="136"/>
        <v>43862</v>
      </c>
      <c r="C4407" s="1">
        <f t="shared" si="137"/>
        <v>55.53</v>
      </c>
    </row>
    <row r="4408" spans="1:3">
      <c r="A4408" s="99" t="s">
        <v>4486</v>
      </c>
      <c r="B4408" s="2">
        <f t="shared" si="136"/>
        <v>43862</v>
      </c>
      <c r="C4408" s="1">
        <f t="shared" si="137"/>
        <v>54.68</v>
      </c>
    </row>
    <row r="4409" spans="1:3">
      <c r="A4409" s="99" t="s">
        <v>4487</v>
      </c>
      <c r="B4409" s="2">
        <f t="shared" si="136"/>
        <v>43862</v>
      </c>
      <c r="C4409" s="1">
        <f t="shared" si="137"/>
        <v>55.01</v>
      </c>
    </row>
    <row r="4410" spans="1:3">
      <c r="A4410" s="99" t="s">
        <v>4488</v>
      </c>
      <c r="B4410" s="2">
        <f t="shared" si="136"/>
        <v>43862</v>
      </c>
      <c r="C4410" s="1">
        <f t="shared" si="137"/>
        <v>55.74</v>
      </c>
    </row>
    <row r="4411" spans="1:3">
      <c r="A4411" s="99" t="s">
        <v>4489</v>
      </c>
      <c r="B4411" s="2">
        <f t="shared" si="136"/>
        <v>43862</v>
      </c>
      <c r="C4411" s="1">
        <f t="shared" si="137"/>
        <v>55.13</v>
      </c>
    </row>
    <row r="4412" spans="1:3">
      <c r="A4412" s="99" t="s">
        <v>4490</v>
      </c>
      <c r="B4412" s="2">
        <f t="shared" si="136"/>
        <v>43862</v>
      </c>
      <c r="C4412" s="1">
        <f t="shared" si="137"/>
        <v>54.21</v>
      </c>
    </row>
    <row r="4413" spans="1:3">
      <c r="A4413" s="99" t="s">
        <v>4491</v>
      </c>
      <c r="B4413" s="2">
        <f t="shared" si="136"/>
        <v>43862</v>
      </c>
      <c r="C4413" s="1">
        <f t="shared" si="137"/>
        <v>54.2</v>
      </c>
    </row>
    <row r="4414" spans="1:3">
      <c r="A4414" s="99" t="s">
        <v>4492</v>
      </c>
      <c r="B4414" s="2">
        <f t="shared" si="136"/>
        <v>43862</v>
      </c>
      <c r="C4414" s="1">
        <f t="shared" si="137"/>
        <v>55.59</v>
      </c>
    </row>
    <row r="4415" spans="1:3">
      <c r="A4415" s="99" t="s">
        <v>4493</v>
      </c>
      <c r="B4415" s="2">
        <f t="shared" si="136"/>
        <v>43862</v>
      </c>
      <c r="C4415" s="1">
        <f t="shared" si="137"/>
        <v>55.9</v>
      </c>
    </row>
    <row r="4416" spans="1:3">
      <c r="A4416" s="99" t="s">
        <v>4494</v>
      </c>
      <c r="B4416" s="2">
        <f t="shared" si="136"/>
        <v>43862</v>
      </c>
      <c r="C4416" s="1">
        <f t="shared" si="137"/>
        <v>56.77</v>
      </c>
    </row>
    <row r="4417" spans="1:3">
      <c r="A4417" s="99" t="s">
        <v>4495</v>
      </c>
      <c r="B4417" s="2">
        <f t="shared" si="136"/>
        <v>43862</v>
      </c>
      <c r="C4417" s="1">
        <f t="shared" si="137"/>
        <v>57.28</v>
      </c>
    </row>
    <row r="4418" spans="1:3">
      <c r="A4418" s="99" t="s">
        <v>4496</v>
      </c>
      <c r="B4418" s="2">
        <f t="shared" ref="B4418:B4426" si="138">DATE(MID(A4418,19,4),MID(A4418,24,2),"1")</f>
        <v>43862</v>
      </c>
      <c r="C4418" s="1">
        <f t="shared" si="137"/>
        <v>56.72</v>
      </c>
    </row>
    <row r="4419" spans="1:3">
      <c r="A4419" s="99" t="s">
        <v>4497</v>
      </c>
      <c r="B4419" s="2">
        <f t="shared" si="138"/>
        <v>43862</v>
      </c>
      <c r="C4419" s="1">
        <f t="shared" ref="C4419:C4482" si="139">IF(LEN(A4419)=43,_xlfn.NUMBERVALUE(MID(A4419,36,5)),_xlfn.NUMBERVALUE(MID(A4419,36,6)))</f>
        <v>58.39</v>
      </c>
    </row>
    <row r="4420" spans="1:3">
      <c r="A4420" s="99" t="s">
        <v>4498</v>
      </c>
      <c r="B4420" s="2">
        <f t="shared" si="138"/>
        <v>43862</v>
      </c>
      <c r="C4420" s="1">
        <f t="shared" si="139"/>
        <v>58.98</v>
      </c>
    </row>
    <row r="4421" spans="1:3">
      <c r="A4421" s="99" t="s">
        <v>4499</v>
      </c>
      <c r="B4421" s="2">
        <f t="shared" si="138"/>
        <v>43862</v>
      </c>
      <c r="C4421" s="1">
        <f t="shared" si="139"/>
        <v>58.21</v>
      </c>
    </row>
    <row r="4422" spans="1:3">
      <c r="A4422" s="99" t="s">
        <v>4500</v>
      </c>
      <c r="B4422" s="2">
        <f t="shared" si="138"/>
        <v>43862</v>
      </c>
      <c r="C4422" s="1">
        <f t="shared" si="139"/>
        <v>56.14</v>
      </c>
    </row>
    <row r="4423" spans="1:3">
      <c r="A4423" s="99" t="s">
        <v>4501</v>
      </c>
      <c r="B4423" s="2">
        <f t="shared" si="138"/>
        <v>43862</v>
      </c>
      <c r="C4423" s="1">
        <f t="shared" si="139"/>
        <v>55.91</v>
      </c>
    </row>
    <row r="4424" spans="1:3">
      <c r="A4424" s="99" t="s">
        <v>4502</v>
      </c>
      <c r="B4424" s="2">
        <f t="shared" si="138"/>
        <v>43862</v>
      </c>
      <c r="C4424" s="1">
        <f t="shared" si="139"/>
        <v>54.04</v>
      </c>
    </row>
    <row r="4425" spans="1:3">
      <c r="A4425" s="99" t="s">
        <v>4503</v>
      </c>
      <c r="B4425" s="2">
        <f t="shared" si="138"/>
        <v>43862</v>
      </c>
      <c r="C4425" s="1">
        <f t="shared" si="139"/>
        <v>51.92</v>
      </c>
    </row>
    <row r="4426" spans="1:3">
      <c r="A4426" s="99" t="s">
        <v>4504</v>
      </c>
      <c r="B4426" s="2">
        <f t="shared" si="138"/>
        <v>43862</v>
      </c>
      <c r="C4426" s="1">
        <f t="shared" si="139"/>
        <v>50.19</v>
      </c>
    </row>
    <row r="4427" spans="1:3">
      <c r="A4427" s="99" t="s">
        <v>4505</v>
      </c>
      <c r="B4427" s="2">
        <f>DATE(MID(A4427,19,4),MID(A4427,24,2),"1")</f>
        <v>43891</v>
      </c>
      <c r="C4427" s="1">
        <f t="shared" si="139"/>
        <v>51.68</v>
      </c>
    </row>
    <row r="4428" spans="1:3">
      <c r="A4428" s="99" t="s">
        <v>4506</v>
      </c>
      <c r="B4428" s="2">
        <f t="shared" ref="B4428:B4477" si="140">DATE(MID(A4428,19,4),MID(A4428,24,2),"1")</f>
        <v>43891</v>
      </c>
      <c r="C4428" s="1">
        <f t="shared" si="139"/>
        <v>52.66</v>
      </c>
    </row>
    <row r="4429" spans="1:3">
      <c r="A4429" s="99" t="s">
        <v>4507</v>
      </c>
      <c r="B4429" s="2">
        <f t="shared" si="140"/>
        <v>43891</v>
      </c>
      <c r="C4429" s="1">
        <f t="shared" si="139"/>
        <v>52.01</v>
      </c>
    </row>
    <row r="4430" spans="1:3">
      <c r="A4430" s="99" t="s">
        <v>4508</v>
      </c>
      <c r="B4430" s="2">
        <f t="shared" si="140"/>
        <v>43891</v>
      </c>
      <c r="C4430" s="1">
        <f t="shared" si="139"/>
        <v>51.75</v>
      </c>
    </row>
    <row r="4431" spans="1:3">
      <c r="A4431" s="99" t="s">
        <v>4509</v>
      </c>
      <c r="B4431" s="2">
        <f t="shared" si="140"/>
        <v>43891</v>
      </c>
      <c r="C4431" s="1">
        <f t="shared" si="139"/>
        <v>48.35</v>
      </c>
    </row>
    <row r="4432" spans="1:3">
      <c r="A4432" s="99" t="s">
        <v>4510</v>
      </c>
      <c r="B4432" s="2">
        <f t="shared" si="140"/>
        <v>43891</v>
      </c>
      <c r="C4432" s="1">
        <f t="shared" si="139"/>
        <v>34.72</v>
      </c>
    </row>
    <row r="4433" spans="1:3">
      <c r="A4433" s="99" t="s">
        <v>4511</v>
      </c>
      <c r="B4433" s="2">
        <f t="shared" si="140"/>
        <v>43891</v>
      </c>
      <c r="C4433" s="1">
        <f t="shared" si="139"/>
        <v>35.729999999999997</v>
      </c>
    </row>
    <row r="4434" spans="1:3">
      <c r="A4434" s="99" t="s">
        <v>4512</v>
      </c>
      <c r="B4434" s="2">
        <f t="shared" si="140"/>
        <v>43891</v>
      </c>
      <c r="C4434" s="1">
        <f t="shared" si="139"/>
        <v>35.56</v>
      </c>
    </row>
    <row r="4435" spans="1:3">
      <c r="A4435" s="99" t="s">
        <v>4513</v>
      </c>
      <c r="B4435" s="2">
        <f t="shared" si="140"/>
        <v>43891</v>
      </c>
      <c r="C4435" s="1">
        <f t="shared" si="139"/>
        <v>33.270000000000003</v>
      </c>
    </row>
    <row r="4436" spans="1:3">
      <c r="A4436" s="99" t="s">
        <v>4514</v>
      </c>
      <c r="B4436" s="2">
        <f t="shared" si="140"/>
        <v>43891</v>
      </c>
      <c r="C4436" s="1">
        <f t="shared" si="139"/>
        <v>34.14</v>
      </c>
    </row>
    <row r="4437" spans="1:3">
      <c r="A4437" s="99" t="s">
        <v>4515</v>
      </c>
      <c r="B4437" s="2">
        <f t="shared" si="140"/>
        <v>43891</v>
      </c>
      <c r="C4437" s="1">
        <f t="shared" si="139"/>
        <v>30.63</v>
      </c>
    </row>
    <row r="4438" spans="1:3">
      <c r="A4438" s="99" t="s">
        <v>4516</v>
      </c>
      <c r="B4438" s="2">
        <f t="shared" si="140"/>
        <v>43891</v>
      </c>
      <c r="C4438" s="1">
        <f t="shared" si="139"/>
        <v>30.36</v>
      </c>
    </row>
    <row r="4439" spans="1:3">
      <c r="A4439" s="99" t="s">
        <v>4517</v>
      </c>
      <c r="B4439" s="2">
        <f t="shared" si="140"/>
        <v>43891</v>
      </c>
      <c r="C4439" s="1">
        <f t="shared" si="139"/>
        <v>27.31</v>
      </c>
    </row>
    <row r="4440" spans="1:3">
      <c r="A4440" s="99" t="s">
        <v>4518</v>
      </c>
      <c r="B4440" s="2">
        <f t="shared" si="140"/>
        <v>43891</v>
      </c>
      <c r="C4440" s="1">
        <f t="shared" si="139"/>
        <v>26.73</v>
      </c>
    </row>
    <row r="4441" spans="1:3">
      <c r="A4441" s="99" t="s">
        <v>4519</v>
      </c>
      <c r="B4441" s="2">
        <f t="shared" si="140"/>
        <v>43891</v>
      </c>
      <c r="C4441" s="1">
        <f t="shared" si="139"/>
        <v>28.57</v>
      </c>
    </row>
    <row r="4442" spans="1:3">
      <c r="A4442" s="99" t="s">
        <v>4520</v>
      </c>
      <c r="B4442" s="2">
        <f t="shared" si="140"/>
        <v>43891</v>
      </c>
      <c r="C4442" s="1">
        <f t="shared" si="139"/>
        <v>24.72</v>
      </c>
    </row>
    <row r="4443" spans="1:3">
      <c r="A4443" s="99" t="s">
        <v>4521</v>
      </c>
      <c r="B4443" s="2">
        <f t="shared" si="140"/>
        <v>43891</v>
      </c>
      <c r="C4443" s="1">
        <f t="shared" si="139"/>
        <v>26.53</v>
      </c>
    </row>
    <row r="4444" spans="1:3">
      <c r="A4444" s="99" t="s">
        <v>4522</v>
      </c>
      <c r="B4444" s="2">
        <f t="shared" si="140"/>
        <v>43891</v>
      </c>
      <c r="C4444" s="1">
        <f t="shared" si="139"/>
        <v>26.94</v>
      </c>
    </row>
    <row r="4445" spans="1:3">
      <c r="A4445" s="99" t="s">
        <v>4523</v>
      </c>
      <c r="B4445" s="2">
        <f t="shared" si="140"/>
        <v>43891</v>
      </c>
      <c r="C4445" s="1">
        <f t="shared" si="139"/>
        <v>26.04</v>
      </c>
    </row>
    <row r="4446" spans="1:3">
      <c r="A4446" s="99" t="s">
        <v>4524</v>
      </c>
      <c r="B4446" s="2">
        <f t="shared" si="140"/>
        <v>43891</v>
      </c>
      <c r="C4446" s="1">
        <f t="shared" si="139"/>
        <v>24.26</v>
      </c>
    </row>
    <row r="4447" spans="1:3">
      <c r="A4447" s="99" t="s">
        <v>4525</v>
      </c>
      <c r="B4447" s="2">
        <f t="shared" si="140"/>
        <v>43891</v>
      </c>
      <c r="C4447" s="1">
        <f t="shared" si="139"/>
        <v>21.66</v>
      </c>
    </row>
    <row r="4448" spans="1:3">
      <c r="A4448" s="99" t="s">
        <v>4526</v>
      </c>
      <c r="B4448" s="2">
        <f t="shared" si="140"/>
        <v>43891</v>
      </c>
      <c r="C4448" s="1">
        <f t="shared" si="139"/>
        <v>22.61</v>
      </c>
    </row>
    <row r="4449" spans="1:3">
      <c r="A4449" s="99" t="s">
        <v>4527</v>
      </c>
      <c r="B4449" s="2">
        <f t="shared" si="140"/>
        <v>43922</v>
      </c>
      <c r="C4449" s="1">
        <f t="shared" si="139"/>
        <v>16.850000000000001</v>
      </c>
    </row>
    <row r="4450" spans="1:3">
      <c r="A4450" s="99" t="s">
        <v>4528</v>
      </c>
      <c r="B4450" s="2">
        <f t="shared" si="140"/>
        <v>43922</v>
      </c>
      <c r="C4450" s="1">
        <f t="shared" si="139"/>
        <v>18.91</v>
      </c>
    </row>
    <row r="4451" spans="1:3">
      <c r="A4451" s="99" t="s">
        <v>4529</v>
      </c>
      <c r="B4451" s="2">
        <f t="shared" si="140"/>
        <v>43922</v>
      </c>
      <c r="C4451" s="1">
        <f t="shared" si="139"/>
        <v>23.01</v>
      </c>
    </row>
    <row r="4452" spans="1:3">
      <c r="A4452" s="99" t="s">
        <v>4530</v>
      </c>
      <c r="B4452" s="2">
        <f t="shared" si="140"/>
        <v>43922</v>
      </c>
      <c r="C4452" s="1">
        <f t="shared" si="139"/>
        <v>23.48</v>
      </c>
    </row>
    <row r="4453" spans="1:3">
      <c r="A4453" s="99" t="s">
        <v>4531</v>
      </c>
      <c r="B4453" s="2">
        <f t="shared" si="140"/>
        <v>43922</v>
      </c>
      <c r="C4453" s="1">
        <f t="shared" si="139"/>
        <v>22.67</v>
      </c>
    </row>
    <row r="4454" spans="1:3">
      <c r="A4454" s="99" t="s">
        <v>4532</v>
      </c>
      <c r="B4454" s="2">
        <f t="shared" si="140"/>
        <v>43922</v>
      </c>
      <c r="C4454" s="1">
        <f t="shared" si="139"/>
        <v>21.19</v>
      </c>
    </row>
    <row r="4455" spans="1:3">
      <c r="A4455" s="99" t="s">
        <v>4533</v>
      </c>
      <c r="B4455" s="2">
        <f t="shared" si="140"/>
        <v>43922</v>
      </c>
      <c r="C4455" s="1">
        <f t="shared" si="139"/>
        <v>21.77</v>
      </c>
    </row>
    <row r="4456" spans="1:3">
      <c r="A4456" s="99" t="s">
        <v>4534</v>
      </c>
      <c r="B4456" s="2">
        <f t="shared" si="140"/>
        <v>43922</v>
      </c>
      <c r="C4456" s="1">
        <f t="shared" si="139"/>
        <v>21.18</v>
      </c>
    </row>
    <row r="4457" spans="1:3">
      <c r="A4457" s="99" t="s">
        <v>4535</v>
      </c>
      <c r="B4457" s="2">
        <f t="shared" si="140"/>
        <v>43922</v>
      </c>
      <c r="C4457" s="1">
        <f t="shared" si="139"/>
        <v>19.7</v>
      </c>
    </row>
    <row r="4458" spans="1:3">
      <c r="A4458" s="99" t="s">
        <v>4536</v>
      </c>
      <c r="B4458" s="2">
        <f t="shared" si="140"/>
        <v>43922</v>
      </c>
      <c r="C4458" s="1">
        <f t="shared" si="139"/>
        <v>17.510000000000002</v>
      </c>
    </row>
    <row r="4459" spans="1:3">
      <c r="A4459" s="99" t="s">
        <v>4537</v>
      </c>
      <c r="B4459" s="2">
        <f t="shared" si="140"/>
        <v>43922</v>
      </c>
      <c r="C4459" s="1">
        <f t="shared" si="139"/>
        <v>17.73</v>
      </c>
    </row>
    <row r="4460" spans="1:3">
      <c r="A4460" s="99" t="s">
        <v>4538</v>
      </c>
      <c r="B4460" s="2">
        <f t="shared" si="140"/>
        <v>43922</v>
      </c>
      <c r="C4460" s="1">
        <f t="shared" si="139"/>
        <v>18.170000000000002</v>
      </c>
    </row>
    <row r="4461" spans="1:3">
      <c r="A4461" s="99" t="s">
        <v>4539</v>
      </c>
      <c r="B4461" s="2">
        <f t="shared" si="140"/>
        <v>43922</v>
      </c>
      <c r="C4461" s="1">
        <f t="shared" si="139"/>
        <v>14.19</v>
      </c>
    </row>
    <row r="4462" spans="1:3">
      <c r="A4462" s="99" t="s">
        <v>4540</v>
      </c>
      <c r="B4462" s="2">
        <f t="shared" si="140"/>
        <v>43922</v>
      </c>
      <c r="C4462" s="1">
        <f t="shared" si="139"/>
        <v>14.63</v>
      </c>
    </row>
    <row r="4463" spans="1:3">
      <c r="A4463" s="99" t="s">
        <v>4541</v>
      </c>
      <c r="B4463" s="2">
        <f t="shared" si="140"/>
        <v>43922</v>
      </c>
      <c r="C4463" s="1">
        <f t="shared" si="139"/>
        <v>12.22</v>
      </c>
    </row>
    <row r="4464" spans="1:3">
      <c r="A4464" s="99" t="s">
        <v>4542</v>
      </c>
      <c r="B4464" s="2">
        <f t="shared" si="140"/>
        <v>43922</v>
      </c>
      <c r="C4464" s="1">
        <f t="shared" si="139"/>
        <v>15.23</v>
      </c>
    </row>
    <row r="4465" spans="1:3">
      <c r="A4465" s="99" t="s">
        <v>4543</v>
      </c>
      <c r="B4465" s="2">
        <f t="shared" si="140"/>
        <v>43922</v>
      </c>
      <c r="C4465" s="1">
        <f t="shared" si="139"/>
        <v>14.31</v>
      </c>
    </row>
    <row r="4466" spans="1:3">
      <c r="A4466" s="99" t="s">
        <v>4544</v>
      </c>
      <c r="B4466" s="2">
        <f t="shared" si="140"/>
        <v>43922</v>
      </c>
      <c r="C4466" s="1">
        <f t="shared" si="139"/>
        <v>13.3</v>
      </c>
    </row>
    <row r="4467" spans="1:3">
      <c r="A4467" s="99" t="s">
        <v>4545</v>
      </c>
      <c r="B4467" s="2">
        <f t="shared" si="140"/>
        <v>43922</v>
      </c>
      <c r="C4467" s="1">
        <f t="shared" si="139"/>
        <v>12.41</v>
      </c>
    </row>
    <row r="4468" spans="1:3">
      <c r="A4468" s="99" t="s">
        <v>4546</v>
      </c>
      <c r="B4468" s="2">
        <f t="shared" si="140"/>
        <v>43922</v>
      </c>
      <c r="C4468" s="1">
        <f t="shared" si="139"/>
        <v>14.36</v>
      </c>
    </row>
    <row r="4469" spans="1:3">
      <c r="A4469" s="99" t="s">
        <v>4547</v>
      </c>
      <c r="B4469" s="2">
        <f t="shared" si="140"/>
        <v>43922</v>
      </c>
      <c r="C4469" s="1">
        <f t="shared" si="139"/>
        <v>18.05</v>
      </c>
    </row>
    <row r="4470" spans="1:3">
      <c r="A4470" s="99" t="s">
        <v>4548</v>
      </c>
      <c r="B4470" s="2">
        <f t="shared" si="140"/>
        <v>43952</v>
      </c>
      <c r="C4470" s="1">
        <f t="shared" si="139"/>
        <v>16.52</v>
      </c>
    </row>
    <row r="4471" spans="1:3">
      <c r="A4471" s="99" t="s">
        <v>4549</v>
      </c>
      <c r="B4471" s="2">
        <f t="shared" si="140"/>
        <v>43952</v>
      </c>
      <c r="C4471" s="1">
        <f t="shared" si="139"/>
        <v>18.36</v>
      </c>
    </row>
    <row r="4472" spans="1:3">
      <c r="A4472" s="99" t="s">
        <v>4550</v>
      </c>
      <c r="B4472" s="2">
        <f t="shared" si="140"/>
        <v>43952</v>
      </c>
      <c r="C4472" s="1">
        <f t="shared" si="139"/>
        <v>21.43</v>
      </c>
    </row>
    <row r="4473" spans="1:3">
      <c r="A4473" s="99" t="s">
        <v>4551</v>
      </c>
      <c r="B4473" s="2">
        <f t="shared" si="140"/>
        <v>43952</v>
      </c>
      <c r="C4473" s="1">
        <f t="shared" si="139"/>
        <v>22.4</v>
      </c>
    </row>
    <row r="4474" spans="1:3">
      <c r="A4474" s="99" t="s">
        <v>4552</v>
      </c>
      <c r="B4474" s="2">
        <f t="shared" si="140"/>
        <v>43952</v>
      </c>
      <c r="C4474" s="1">
        <f t="shared" si="139"/>
        <v>22.91</v>
      </c>
    </row>
    <row r="4475" spans="1:3">
      <c r="A4475" s="99" t="s">
        <v>4553</v>
      </c>
      <c r="B4475" s="2">
        <f t="shared" si="140"/>
        <v>43952</v>
      </c>
      <c r="C4475" s="1">
        <f t="shared" si="139"/>
        <v>22.21</v>
      </c>
    </row>
    <row r="4476" spans="1:3">
      <c r="A4476" s="99" t="s">
        <v>4554</v>
      </c>
      <c r="B4476" s="2">
        <f t="shared" si="140"/>
        <v>43952</v>
      </c>
      <c r="C4476" s="1">
        <f t="shared" si="139"/>
        <v>22.71</v>
      </c>
    </row>
    <row r="4477" spans="1:3">
      <c r="A4477" s="99" t="s">
        <v>4555</v>
      </c>
      <c r="B4477" s="2">
        <f t="shared" si="140"/>
        <v>43952</v>
      </c>
      <c r="C4477" s="1">
        <f t="shared" si="139"/>
        <v>22.83</v>
      </c>
    </row>
    <row r="4478" spans="1:3">
      <c r="A4478" s="99" t="s">
        <v>4556</v>
      </c>
      <c r="B4478" s="2">
        <f t="shared" ref="B4478:B4489" si="141">DATE(MID(A4478,19,4),MID(A4478,24,2),"1")</f>
        <v>43952</v>
      </c>
      <c r="C4478" s="1">
        <f t="shared" si="139"/>
        <v>23.25</v>
      </c>
    </row>
    <row r="4479" spans="1:3">
      <c r="A4479" s="99" t="s">
        <v>4557</v>
      </c>
      <c r="B4479" s="2">
        <f t="shared" si="141"/>
        <v>43952</v>
      </c>
      <c r="C4479" s="1">
        <f t="shared" si="139"/>
        <v>24.93</v>
      </c>
    </row>
    <row r="4480" spans="1:3">
      <c r="A4480" s="99" t="s">
        <v>4558</v>
      </c>
      <c r="B4480" s="2">
        <f t="shared" si="141"/>
        <v>43952</v>
      </c>
      <c r="C4480" s="1">
        <f t="shared" si="139"/>
        <v>26.54</v>
      </c>
    </row>
    <row r="4481" spans="1:3">
      <c r="A4481" s="99" t="s">
        <v>4559</v>
      </c>
      <c r="B4481" s="2">
        <f t="shared" si="141"/>
        <v>43952</v>
      </c>
      <c r="C4481" s="1">
        <f t="shared" si="139"/>
        <v>28.21</v>
      </c>
    </row>
    <row r="4482" spans="1:3">
      <c r="A4482" s="99" t="s">
        <v>4560</v>
      </c>
      <c r="B4482" s="2">
        <f t="shared" si="141"/>
        <v>43952</v>
      </c>
      <c r="C4482" s="1">
        <f t="shared" si="139"/>
        <v>28.43</v>
      </c>
    </row>
    <row r="4483" spans="1:3">
      <c r="A4483" s="99" t="s">
        <v>4561</v>
      </c>
      <c r="B4483" s="2">
        <f t="shared" si="141"/>
        <v>43952</v>
      </c>
      <c r="C4483" s="1">
        <f t="shared" ref="C4483:C4546" si="142">IF(LEN(A4483)=43,_xlfn.NUMBERVALUE(MID(A4483,36,5)),_xlfn.NUMBERVALUE(MID(A4483,36,6)))</f>
        <v>28.68</v>
      </c>
    </row>
    <row r="4484" spans="1:3">
      <c r="A4484" s="99" t="s">
        <v>4562</v>
      </c>
      <c r="B4484" s="2">
        <f t="shared" si="141"/>
        <v>43952</v>
      </c>
      <c r="C4484" s="1">
        <f t="shared" si="142"/>
        <v>29.7</v>
      </c>
    </row>
    <row r="4485" spans="1:3">
      <c r="A4485" s="99" t="s">
        <v>4563</v>
      </c>
      <c r="B4485" s="2">
        <f t="shared" si="141"/>
        <v>43952</v>
      </c>
      <c r="C4485" s="1">
        <f t="shared" si="142"/>
        <v>28.06</v>
      </c>
    </row>
    <row r="4486" spans="1:3">
      <c r="A4486" s="99" t="s">
        <v>4564</v>
      </c>
      <c r="B4486" s="2">
        <f t="shared" si="141"/>
        <v>43952</v>
      </c>
      <c r="C4486" s="1">
        <f t="shared" si="142"/>
        <v>29.75</v>
      </c>
    </row>
    <row r="4487" spans="1:3">
      <c r="A4487" s="99" t="s">
        <v>4565</v>
      </c>
      <c r="B4487" s="2">
        <f t="shared" si="141"/>
        <v>43952</v>
      </c>
      <c r="C4487" s="1">
        <f t="shared" si="142"/>
        <v>29.03</v>
      </c>
    </row>
    <row r="4488" spans="1:3">
      <c r="A4488" s="99" t="s">
        <v>4566</v>
      </c>
      <c r="B4488" s="2">
        <f t="shared" si="141"/>
        <v>43952</v>
      </c>
      <c r="C4488" s="1">
        <f t="shared" si="142"/>
        <v>28.45</v>
      </c>
    </row>
    <row r="4489" spans="1:3">
      <c r="A4489" s="99" t="s">
        <v>4567</v>
      </c>
      <c r="B4489" s="2">
        <f t="shared" si="141"/>
        <v>43952</v>
      </c>
      <c r="C4489" s="1">
        <f t="shared" si="142"/>
        <v>29.01</v>
      </c>
    </row>
    <row r="4490" spans="1:3">
      <c r="A4490" s="99" t="s">
        <v>4568</v>
      </c>
      <c r="B4490" s="2">
        <f t="shared" ref="B4490:B4534" si="143">DATE(MID(A4490,19,4),MID(A4490,24,2),"1")</f>
        <v>43983</v>
      </c>
      <c r="C4490" s="1">
        <f t="shared" si="142"/>
        <v>33.69</v>
      </c>
    </row>
    <row r="4491" spans="1:3">
      <c r="A4491" s="99" t="s">
        <v>4569</v>
      </c>
      <c r="B4491" s="2">
        <f t="shared" si="143"/>
        <v>43983</v>
      </c>
      <c r="C4491" s="1">
        <f t="shared" si="142"/>
        <v>34.96</v>
      </c>
    </row>
    <row r="4492" spans="1:3">
      <c r="A4492" s="99" t="s">
        <v>4570</v>
      </c>
      <c r="B4492" s="2">
        <f t="shared" si="143"/>
        <v>43983</v>
      </c>
      <c r="C4492" s="1">
        <f t="shared" si="142"/>
        <v>35.47</v>
      </c>
    </row>
    <row r="4493" spans="1:3">
      <c r="A4493" s="99" t="s">
        <v>4571</v>
      </c>
      <c r="B4493" s="2">
        <f t="shared" si="143"/>
        <v>43983</v>
      </c>
      <c r="C4493" s="1">
        <f t="shared" si="142"/>
        <v>34.85</v>
      </c>
    </row>
    <row r="4494" spans="1:3">
      <c r="A4494" s="99" t="s">
        <v>4572</v>
      </c>
      <c r="B4494" s="2">
        <f t="shared" si="143"/>
        <v>43983</v>
      </c>
      <c r="C4494" s="1">
        <f t="shared" si="142"/>
        <v>36.840000000000003</v>
      </c>
    </row>
    <row r="4495" spans="1:3">
      <c r="A4495" s="99" t="s">
        <v>4573</v>
      </c>
      <c r="B4495" s="2">
        <f t="shared" si="143"/>
        <v>43983</v>
      </c>
      <c r="C4495" s="1">
        <f t="shared" si="142"/>
        <v>38.89</v>
      </c>
    </row>
    <row r="4496" spans="1:3">
      <c r="A4496" s="99" t="s">
        <v>4574</v>
      </c>
      <c r="B4496" s="2">
        <f t="shared" si="143"/>
        <v>43983</v>
      </c>
      <c r="C4496" s="1">
        <f t="shared" si="142"/>
        <v>37.1</v>
      </c>
    </row>
    <row r="4497" spans="1:3">
      <c r="A4497" s="99" t="s">
        <v>4575</v>
      </c>
      <c r="B4497" s="2">
        <f t="shared" si="143"/>
        <v>43983</v>
      </c>
      <c r="C4497" s="1">
        <f t="shared" si="142"/>
        <v>37.46</v>
      </c>
    </row>
    <row r="4498" spans="1:3">
      <c r="A4498" s="99" t="s">
        <v>4576</v>
      </c>
      <c r="B4498" s="2">
        <f t="shared" si="143"/>
        <v>43983</v>
      </c>
      <c r="C4498" s="1">
        <f t="shared" si="142"/>
        <v>36.56</v>
      </c>
    </row>
    <row r="4499" spans="1:3">
      <c r="A4499" s="99" t="s">
        <v>4577</v>
      </c>
      <c r="B4499" s="2">
        <f t="shared" si="143"/>
        <v>43983</v>
      </c>
      <c r="C4499" s="1">
        <f t="shared" si="142"/>
        <v>35.06</v>
      </c>
    </row>
    <row r="4500" spans="1:3">
      <c r="A4500" s="99" t="s">
        <v>4578</v>
      </c>
      <c r="B4500" s="2">
        <f t="shared" si="143"/>
        <v>43983</v>
      </c>
      <c r="C4500" s="1">
        <f t="shared" si="142"/>
        <v>35.090000000000003</v>
      </c>
    </row>
    <row r="4501" spans="1:3">
      <c r="A4501" s="99" t="s">
        <v>4579</v>
      </c>
      <c r="B4501" s="2">
        <f t="shared" si="143"/>
        <v>43983</v>
      </c>
      <c r="C4501" s="1">
        <f t="shared" si="142"/>
        <v>36.75</v>
      </c>
    </row>
    <row r="4502" spans="1:3">
      <c r="A4502" s="99" t="s">
        <v>4580</v>
      </c>
      <c r="B4502" s="2">
        <f t="shared" si="143"/>
        <v>43983</v>
      </c>
      <c r="C4502" s="1">
        <f t="shared" si="142"/>
        <v>37.590000000000003</v>
      </c>
    </row>
    <row r="4503" spans="1:3">
      <c r="A4503" s="99" t="s">
        <v>4581</v>
      </c>
      <c r="B4503" s="2">
        <f t="shared" si="143"/>
        <v>43983</v>
      </c>
      <c r="C4503" s="1">
        <f t="shared" si="142"/>
        <v>37.700000000000003</v>
      </c>
    </row>
    <row r="4504" spans="1:3">
      <c r="A4504" s="99" t="s">
        <v>4582</v>
      </c>
      <c r="B4504" s="2">
        <f t="shared" si="143"/>
        <v>43983</v>
      </c>
      <c r="C4504" s="1">
        <f t="shared" si="142"/>
        <v>39.450000000000003</v>
      </c>
    </row>
    <row r="4505" spans="1:3">
      <c r="A4505" s="99" t="s">
        <v>4583</v>
      </c>
      <c r="B4505" s="2">
        <f t="shared" si="143"/>
        <v>43983</v>
      </c>
      <c r="C4505" s="1">
        <f t="shared" si="142"/>
        <v>38.96</v>
      </c>
    </row>
    <row r="4506" spans="1:3">
      <c r="A4506" s="99" t="s">
        <v>4584</v>
      </c>
      <c r="B4506" s="2">
        <f t="shared" si="143"/>
        <v>43983</v>
      </c>
      <c r="C4506" s="1">
        <f t="shared" si="142"/>
        <v>39.85</v>
      </c>
    </row>
    <row r="4507" spans="1:3">
      <c r="A4507" s="99" t="s">
        <v>4585</v>
      </c>
      <c r="B4507" s="2">
        <f t="shared" si="143"/>
        <v>43983</v>
      </c>
      <c r="C4507" s="1">
        <f t="shared" si="142"/>
        <v>38.17</v>
      </c>
    </row>
    <row r="4508" spans="1:3">
      <c r="A4508" s="99" t="s">
        <v>4586</v>
      </c>
      <c r="B4508" s="2">
        <f t="shared" si="143"/>
        <v>43983</v>
      </c>
      <c r="C4508" s="1">
        <f t="shared" si="142"/>
        <v>37.18</v>
      </c>
    </row>
    <row r="4509" spans="1:3">
      <c r="A4509" s="99" t="s">
        <v>4587</v>
      </c>
      <c r="B4509" s="2">
        <f t="shared" si="143"/>
        <v>43983</v>
      </c>
      <c r="C4509" s="1">
        <f t="shared" si="142"/>
        <v>37.99</v>
      </c>
    </row>
    <row r="4510" spans="1:3">
      <c r="A4510" s="99" t="s">
        <v>4588</v>
      </c>
      <c r="B4510" s="2">
        <f t="shared" si="143"/>
        <v>43983</v>
      </c>
      <c r="C4510" s="1">
        <f t="shared" si="142"/>
        <v>37.340000000000003</v>
      </c>
    </row>
    <row r="4511" spans="1:3">
      <c r="A4511" s="99" t="s">
        <v>4589</v>
      </c>
      <c r="B4511" s="2">
        <f t="shared" si="143"/>
        <v>43983</v>
      </c>
      <c r="C4511" s="1">
        <f t="shared" si="142"/>
        <v>38.22</v>
      </c>
    </row>
    <row r="4512" spans="1:3">
      <c r="A4512" s="99" t="s">
        <v>4590</v>
      </c>
      <c r="B4512" s="2">
        <f t="shared" si="143"/>
        <v>44013</v>
      </c>
      <c r="C4512" s="1">
        <f t="shared" si="142"/>
        <v>42.69</v>
      </c>
    </row>
    <row r="4513" spans="1:3">
      <c r="A4513" s="99" t="s">
        <v>4591</v>
      </c>
      <c r="B4513" s="2">
        <f t="shared" si="143"/>
        <v>44013</v>
      </c>
      <c r="C4513" s="1">
        <f t="shared" si="142"/>
        <v>42.93</v>
      </c>
    </row>
    <row r="4514" spans="1:3">
      <c r="A4514" s="99" t="s">
        <v>4592</v>
      </c>
      <c r="B4514" s="2">
        <f t="shared" si="143"/>
        <v>44013</v>
      </c>
      <c r="C4514" s="1">
        <f t="shared" si="142"/>
        <v>42.96</v>
      </c>
    </row>
    <row r="4515" spans="1:3">
      <c r="A4515" s="99" t="s">
        <v>4593</v>
      </c>
      <c r="B4515" s="2">
        <f t="shared" si="143"/>
        <v>44013</v>
      </c>
      <c r="C4515" s="1">
        <f t="shared" si="142"/>
        <v>43.57</v>
      </c>
    </row>
    <row r="4516" spans="1:3">
      <c r="A4516" s="99" t="s">
        <v>4594</v>
      </c>
      <c r="B4516" s="2">
        <f t="shared" si="143"/>
        <v>44013</v>
      </c>
      <c r="C4516" s="1">
        <f t="shared" si="142"/>
        <v>43.15</v>
      </c>
    </row>
    <row r="4517" spans="1:3">
      <c r="A4517" s="99" t="s">
        <v>4595</v>
      </c>
      <c r="B4517" s="2">
        <f t="shared" si="143"/>
        <v>44013</v>
      </c>
      <c r="C4517" s="1">
        <f t="shared" si="142"/>
        <v>43.44</v>
      </c>
    </row>
    <row r="4518" spans="1:3">
      <c r="A4518" s="99" t="s">
        <v>4596</v>
      </c>
      <c r="B4518" s="2">
        <f t="shared" si="143"/>
        <v>44013</v>
      </c>
      <c r="C4518" s="1">
        <f t="shared" si="142"/>
        <v>43.31</v>
      </c>
    </row>
    <row r="4519" spans="1:3">
      <c r="A4519" s="99" t="s">
        <v>4597</v>
      </c>
      <c r="B4519" s="2">
        <f t="shared" si="143"/>
        <v>44013</v>
      </c>
      <c r="C4519" s="1">
        <f t="shared" si="142"/>
        <v>43.47</v>
      </c>
    </row>
    <row r="4520" spans="1:3">
      <c r="A4520" s="99" t="s">
        <v>4598</v>
      </c>
      <c r="B4520" s="2">
        <f t="shared" si="143"/>
        <v>44013</v>
      </c>
      <c r="C4520" s="1">
        <f t="shared" si="142"/>
        <v>43.38</v>
      </c>
    </row>
    <row r="4521" spans="1:3">
      <c r="A4521" s="99" t="s">
        <v>4599</v>
      </c>
      <c r="B4521" s="2">
        <f t="shared" si="143"/>
        <v>44013</v>
      </c>
      <c r="C4521" s="1">
        <f t="shared" si="142"/>
        <v>43.02</v>
      </c>
    </row>
    <row r="4522" spans="1:3">
      <c r="A4522" s="99" t="s">
        <v>4600</v>
      </c>
      <c r="B4522" s="2">
        <f t="shared" si="143"/>
        <v>44013</v>
      </c>
      <c r="C4522" s="1">
        <f t="shared" si="142"/>
        <v>44.12</v>
      </c>
    </row>
    <row r="4523" spans="1:3">
      <c r="A4523" s="99" t="s">
        <v>4601</v>
      </c>
      <c r="B4523" s="2">
        <f t="shared" si="143"/>
        <v>44013</v>
      </c>
      <c r="C4523" s="1">
        <f t="shared" si="142"/>
        <v>43.8</v>
      </c>
    </row>
    <row r="4524" spans="1:3">
      <c r="A4524" s="99" t="s">
        <v>4602</v>
      </c>
      <c r="B4524" s="2">
        <f t="shared" si="143"/>
        <v>44013</v>
      </c>
      <c r="C4524" s="1">
        <f t="shared" si="142"/>
        <v>43.22</v>
      </c>
    </row>
    <row r="4525" spans="1:3">
      <c r="A4525" s="99" t="s">
        <v>4603</v>
      </c>
      <c r="B4525" s="2">
        <f t="shared" si="143"/>
        <v>44013</v>
      </c>
      <c r="C4525" s="1">
        <f t="shared" si="142"/>
        <v>43.03</v>
      </c>
    </row>
    <row r="4526" spans="1:3">
      <c r="A4526" s="99" t="s">
        <v>4604</v>
      </c>
      <c r="B4526" s="2">
        <f t="shared" si="143"/>
        <v>44013</v>
      </c>
      <c r="C4526" s="1">
        <f t="shared" si="142"/>
        <v>44.29</v>
      </c>
    </row>
    <row r="4527" spans="1:3">
      <c r="A4527" s="99" t="s">
        <v>4605</v>
      </c>
      <c r="B4527" s="2">
        <f t="shared" si="143"/>
        <v>44013</v>
      </c>
      <c r="C4527" s="1">
        <f t="shared" si="142"/>
        <v>44.24</v>
      </c>
    </row>
    <row r="4528" spans="1:3">
      <c r="A4528" s="99" t="s">
        <v>4606</v>
      </c>
      <c r="B4528" s="2">
        <f t="shared" si="143"/>
        <v>44013</v>
      </c>
      <c r="C4528" s="1">
        <f t="shared" si="142"/>
        <v>44.62</v>
      </c>
    </row>
    <row r="4529" spans="1:3">
      <c r="A4529" s="99" t="s">
        <v>4607</v>
      </c>
      <c r="B4529" s="2">
        <f t="shared" si="143"/>
        <v>44013</v>
      </c>
      <c r="C4529" s="1">
        <f t="shared" si="142"/>
        <v>43.38</v>
      </c>
    </row>
    <row r="4530" spans="1:3">
      <c r="A4530" s="99" t="s">
        <v>4608</v>
      </c>
      <c r="B4530" s="2">
        <f t="shared" si="143"/>
        <v>44013</v>
      </c>
      <c r="C4530" s="1">
        <f t="shared" si="142"/>
        <v>43.14</v>
      </c>
    </row>
    <row r="4531" spans="1:3">
      <c r="A4531" s="99" t="s">
        <v>4609</v>
      </c>
      <c r="B4531" s="2">
        <f t="shared" si="143"/>
        <v>44013</v>
      </c>
      <c r="C4531" s="1">
        <f t="shared" si="142"/>
        <v>43.4</v>
      </c>
    </row>
    <row r="4532" spans="1:3">
      <c r="A4532" s="99" t="s">
        <v>4610</v>
      </c>
      <c r="B4532" s="2">
        <f t="shared" si="143"/>
        <v>44013</v>
      </c>
      <c r="C4532" s="1">
        <f t="shared" si="142"/>
        <v>43.59</v>
      </c>
    </row>
    <row r="4533" spans="1:3">
      <c r="A4533" s="99" t="s">
        <v>4611</v>
      </c>
      <c r="B4533" s="2">
        <f t="shared" si="143"/>
        <v>44013</v>
      </c>
      <c r="C4533" s="1">
        <f t="shared" si="142"/>
        <v>42.99</v>
      </c>
    </row>
    <row r="4534" spans="1:3">
      <c r="A4534" s="99" t="s">
        <v>4612</v>
      </c>
      <c r="B4534" s="2">
        <f t="shared" si="143"/>
        <v>44013</v>
      </c>
      <c r="C4534" s="1">
        <f t="shared" si="142"/>
        <v>43.02</v>
      </c>
    </row>
    <row r="4535" spans="1:3">
      <c r="A4535" s="99" t="s">
        <v>4613</v>
      </c>
      <c r="B4535" s="2">
        <f t="shared" ref="B4535:B4555" si="144">DATE(MID(A4535,19,4),MID(A4535,24,2),"1")</f>
        <v>44044</v>
      </c>
      <c r="C4535" s="1">
        <f t="shared" si="142"/>
        <v>44.02</v>
      </c>
    </row>
    <row r="4536" spans="1:3">
      <c r="A4536" s="99" t="s">
        <v>4614</v>
      </c>
      <c r="B4536" s="2">
        <f t="shared" si="144"/>
        <v>44044</v>
      </c>
      <c r="C4536" s="1">
        <f t="shared" si="142"/>
        <v>44.27</v>
      </c>
    </row>
    <row r="4537" spans="1:3">
      <c r="A4537" s="99" t="s">
        <v>4615</v>
      </c>
      <c r="B4537" s="2">
        <f t="shared" si="144"/>
        <v>44044</v>
      </c>
      <c r="C4537" s="1">
        <f t="shared" si="142"/>
        <v>45.34</v>
      </c>
    </row>
    <row r="4538" spans="1:3">
      <c r="A4538" s="99" t="s">
        <v>4616</v>
      </c>
      <c r="B4538" s="2">
        <f t="shared" si="144"/>
        <v>44044</v>
      </c>
      <c r="C4538" s="1">
        <f t="shared" si="142"/>
        <v>45.17</v>
      </c>
    </row>
    <row r="4539" spans="1:3">
      <c r="A4539" s="99" t="s">
        <v>4617</v>
      </c>
      <c r="B4539" s="2">
        <f t="shared" si="144"/>
        <v>44044</v>
      </c>
      <c r="C4539" s="1">
        <f t="shared" si="142"/>
        <v>44.87</v>
      </c>
    </row>
    <row r="4540" spans="1:3">
      <c r="A4540" s="99" t="s">
        <v>4618</v>
      </c>
      <c r="B4540" s="2">
        <f t="shared" si="144"/>
        <v>44044</v>
      </c>
      <c r="C4540" s="1">
        <f t="shared" si="142"/>
        <v>45.01</v>
      </c>
    </row>
    <row r="4541" spans="1:3">
      <c r="A4541" s="99" t="s">
        <v>4619</v>
      </c>
      <c r="B4541" s="2">
        <f t="shared" si="144"/>
        <v>44044</v>
      </c>
      <c r="C4541" s="1">
        <f t="shared" si="142"/>
        <v>45.21</v>
      </c>
    </row>
    <row r="4542" spans="1:3">
      <c r="A4542" s="99" t="s">
        <v>4620</v>
      </c>
      <c r="B4542" s="2">
        <f t="shared" si="144"/>
        <v>44044</v>
      </c>
      <c r="C4542" s="1">
        <f t="shared" si="142"/>
        <v>45.08</v>
      </c>
    </row>
    <row r="4543" spans="1:3">
      <c r="A4543" s="99" t="s">
        <v>4621</v>
      </c>
      <c r="B4543" s="2">
        <f t="shared" si="144"/>
        <v>44044</v>
      </c>
      <c r="C4543" s="1">
        <f t="shared" si="142"/>
        <v>45.34</v>
      </c>
    </row>
    <row r="4544" spans="1:3">
      <c r="A4544" s="99" t="s">
        <v>4622</v>
      </c>
      <c r="B4544" s="2">
        <f t="shared" si="144"/>
        <v>44044</v>
      </c>
      <c r="C4544" s="1">
        <f t="shared" si="142"/>
        <v>44.62</v>
      </c>
    </row>
    <row r="4545" spans="1:3">
      <c r="A4545" s="99" t="s">
        <v>4623</v>
      </c>
      <c r="B4545" s="2">
        <f t="shared" si="144"/>
        <v>44044</v>
      </c>
      <c r="C4545" s="1">
        <f t="shared" si="142"/>
        <v>44.94</v>
      </c>
    </row>
    <row r="4546" spans="1:3">
      <c r="A4546" s="99" t="s">
        <v>4624</v>
      </c>
      <c r="B4546" s="2">
        <f t="shared" si="144"/>
        <v>44044</v>
      </c>
      <c r="C4546" s="1">
        <f t="shared" si="142"/>
        <v>45.49</v>
      </c>
    </row>
    <row r="4547" spans="1:3">
      <c r="A4547" s="99" t="s">
        <v>4625</v>
      </c>
      <c r="B4547" s="2">
        <f t="shared" si="144"/>
        <v>44044</v>
      </c>
      <c r="C4547" s="1">
        <f t="shared" ref="C4547:C4610" si="145">IF(LEN(A4547)=43,_xlfn.NUMBERVALUE(MID(A4547,36,5)),_xlfn.NUMBERVALUE(MID(A4547,36,6)))</f>
        <v>45.19</v>
      </c>
    </row>
    <row r="4548" spans="1:3">
      <c r="A4548" s="99" t="s">
        <v>4626</v>
      </c>
      <c r="B4548" s="2">
        <f t="shared" si="144"/>
        <v>44044</v>
      </c>
      <c r="C4548" s="1">
        <f t="shared" si="145"/>
        <v>45.05</v>
      </c>
    </row>
    <row r="4549" spans="1:3">
      <c r="A4549" s="99" t="s">
        <v>4627</v>
      </c>
      <c r="B4549" s="2">
        <f t="shared" si="144"/>
        <v>44044</v>
      </c>
      <c r="C4549" s="1">
        <f t="shared" si="145"/>
        <v>44.92</v>
      </c>
    </row>
    <row r="4550" spans="1:3">
      <c r="A4550" s="99" t="s">
        <v>4628</v>
      </c>
      <c r="B4550" s="2">
        <f t="shared" si="144"/>
        <v>44044</v>
      </c>
      <c r="C4550" s="1">
        <f t="shared" si="145"/>
        <v>45.19</v>
      </c>
    </row>
    <row r="4551" spans="1:3">
      <c r="A4551" s="99" t="s">
        <v>4629</v>
      </c>
      <c r="B4551" s="2">
        <f t="shared" si="144"/>
        <v>44044</v>
      </c>
      <c r="C4551" s="1">
        <f t="shared" si="145"/>
        <v>45.87</v>
      </c>
    </row>
    <row r="4552" spans="1:3">
      <c r="A4552" s="99" t="s">
        <v>4630</v>
      </c>
      <c r="B4552" s="2">
        <f t="shared" si="144"/>
        <v>44044</v>
      </c>
      <c r="C4552" s="1">
        <f t="shared" si="145"/>
        <v>46.05</v>
      </c>
    </row>
    <row r="4553" spans="1:3">
      <c r="A4553" s="99" t="s">
        <v>4631</v>
      </c>
      <c r="B4553" s="2">
        <f t="shared" si="144"/>
        <v>44044</v>
      </c>
      <c r="C4553" s="1">
        <f t="shared" si="145"/>
        <v>45.81</v>
      </c>
    </row>
    <row r="4554" spans="1:3">
      <c r="A4554" s="99" t="s">
        <v>4632</v>
      </c>
      <c r="B4554" s="2">
        <f t="shared" si="144"/>
        <v>44044</v>
      </c>
      <c r="C4554" s="1">
        <f t="shared" si="145"/>
        <v>45.33</v>
      </c>
    </row>
    <row r="4555" spans="1:3">
      <c r="A4555" s="99" t="s">
        <v>4633</v>
      </c>
      <c r="B4555" s="2">
        <f t="shared" si="144"/>
        <v>44044</v>
      </c>
      <c r="C4555" s="1">
        <f t="shared" si="145"/>
        <v>46.27</v>
      </c>
    </row>
    <row r="4556" spans="1:3">
      <c r="A4556" s="99" t="s">
        <v>4634</v>
      </c>
      <c r="B4556" s="2">
        <f t="shared" ref="B4556:B4578" si="146">DATE(MID(A4556,19,4),MID(A4556,24,2),"1")</f>
        <v>44075</v>
      </c>
      <c r="C4556" s="1">
        <f t="shared" si="145"/>
        <v>45.3</v>
      </c>
    </row>
    <row r="4557" spans="1:3">
      <c r="A4557" s="99" t="s">
        <v>4635</v>
      </c>
      <c r="B4557" s="2">
        <f t="shared" si="146"/>
        <v>44075</v>
      </c>
      <c r="C4557" s="1">
        <f t="shared" si="145"/>
        <v>45.02</v>
      </c>
    </row>
    <row r="4558" spans="1:3">
      <c r="A4558" s="99" t="s">
        <v>4636</v>
      </c>
      <c r="B4558" s="2">
        <f t="shared" si="146"/>
        <v>44075</v>
      </c>
      <c r="C4558" s="1">
        <f t="shared" si="145"/>
        <v>43.36</v>
      </c>
    </row>
    <row r="4559" spans="1:3">
      <c r="A4559" s="99" t="s">
        <v>4637</v>
      </c>
      <c r="B4559" s="2">
        <f t="shared" si="146"/>
        <v>44075</v>
      </c>
      <c r="C4559" s="1">
        <f t="shared" si="145"/>
        <v>43.42</v>
      </c>
    </row>
    <row r="4560" spans="1:3">
      <c r="A4560" s="99" t="s">
        <v>4638</v>
      </c>
      <c r="B4560" s="2">
        <f t="shared" si="146"/>
        <v>44075</v>
      </c>
      <c r="C4560" s="1">
        <f t="shared" si="145"/>
        <v>41.64</v>
      </c>
    </row>
    <row r="4561" spans="1:3">
      <c r="A4561" s="99" t="s">
        <v>4639</v>
      </c>
      <c r="B4561" s="2">
        <f t="shared" si="146"/>
        <v>44075</v>
      </c>
      <c r="C4561" s="1">
        <f t="shared" si="145"/>
        <v>40.29</v>
      </c>
    </row>
    <row r="4562" spans="1:3">
      <c r="A4562" s="99" t="s">
        <v>4640</v>
      </c>
      <c r="B4562" s="2">
        <f t="shared" si="146"/>
        <v>44075</v>
      </c>
      <c r="C4562" s="1">
        <f t="shared" si="145"/>
        <v>39.82</v>
      </c>
    </row>
    <row r="4563" spans="1:3">
      <c r="A4563" s="99" t="s">
        <v>4641</v>
      </c>
      <c r="B4563" s="2">
        <f t="shared" si="146"/>
        <v>44075</v>
      </c>
      <c r="C4563" s="1">
        <f t="shared" si="145"/>
        <v>39.83</v>
      </c>
    </row>
    <row r="4564" spans="1:3">
      <c r="A4564" s="99" t="s">
        <v>4642</v>
      </c>
      <c r="B4564" s="2">
        <f t="shared" si="146"/>
        <v>44075</v>
      </c>
      <c r="C4564" s="1">
        <f t="shared" si="145"/>
        <v>39.369999999999997</v>
      </c>
    </row>
    <row r="4565" spans="1:3">
      <c r="A4565" s="99" t="s">
        <v>4643</v>
      </c>
      <c r="B4565" s="2">
        <f t="shared" si="146"/>
        <v>44075</v>
      </c>
      <c r="C4565" s="1">
        <f t="shared" si="145"/>
        <v>38.96</v>
      </c>
    </row>
    <row r="4566" spans="1:3">
      <c r="A4566" s="99" t="s">
        <v>4644</v>
      </c>
      <c r="B4566" s="2">
        <f t="shared" si="146"/>
        <v>44075</v>
      </c>
      <c r="C4566" s="1">
        <f t="shared" si="145"/>
        <v>39.35</v>
      </c>
    </row>
    <row r="4567" spans="1:3">
      <c r="A4567" s="99" t="s">
        <v>4645</v>
      </c>
      <c r="B4567" s="2">
        <f t="shared" si="146"/>
        <v>44075</v>
      </c>
      <c r="C4567" s="1">
        <f t="shared" si="145"/>
        <v>41.29</v>
      </c>
    </row>
    <row r="4568" spans="1:3">
      <c r="A4568" s="99" t="s">
        <v>4646</v>
      </c>
      <c r="B4568" s="2">
        <f t="shared" si="146"/>
        <v>44075</v>
      </c>
      <c r="C4568" s="1">
        <f t="shared" si="145"/>
        <v>42.07</v>
      </c>
    </row>
    <row r="4569" spans="1:3">
      <c r="A4569" s="99" t="s">
        <v>4647</v>
      </c>
      <c r="B4569" s="2">
        <f t="shared" si="146"/>
        <v>44075</v>
      </c>
      <c r="C4569" s="1">
        <f t="shared" si="145"/>
        <v>42.98</v>
      </c>
    </row>
    <row r="4570" spans="1:3">
      <c r="A4570" s="99" t="s">
        <v>4648</v>
      </c>
      <c r="B4570" s="2">
        <f t="shared" si="146"/>
        <v>44075</v>
      </c>
      <c r="C4570" s="1">
        <f t="shared" si="145"/>
        <v>41.49</v>
      </c>
    </row>
    <row r="4571" spans="1:3">
      <c r="A4571" s="99" t="s">
        <v>4649</v>
      </c>
      <c r="B4571" s="2">
        <f t="shared" si="146"/>
        <v>44075</v>
      </c>
      <c r="C4571" s="1">
        <f t="shared" si="145"/>
        <v>41.32</v>
      </c>
    </row>
    <row r="4572" spans="1:3">
      <c r="A4572" s="99" t="s">
        <v>4650</v>
      </c>
      <c r="B4572" s="2">
        <f t="shared" si="146"/>
        <v>44075</v>
      </c>
      <c r="C4572" s="1">
        <f t="shared" si="145"/>
        <v>41.4</v>
      </c>
    </row>
    <row r="4573" spans="1:3">
      <c r="A4573" s="99" t="s">
        <v>4651</v>
      </c>
      <c r="B4573" s="2">
        <f t="shared" si="146"/>
        <v>44075</v>
      </c>
      <c r="C4573" s="1">
        <f t="shared" si="145"/>
        <v>41.22</v>
      </c>
    </row>
    <row r="4574" spans="1:3">
      <c r="A4574" s="99" t="s">
        <v>4652</v>
      </c>
      <c r="B4574" s="2">
        <f t="shared" si="146"/>
        <v>44075</v>
      </c>
      <c r="C4574" s="1">
        <f t="shared" si="145"/>
        <v>41.93</v>
      </c>
    </row>
    <row r="4575" spans="1:3">
      <c r="A4575" s="99" t="s">
        <v>4653</v>
      </c>
      <c r="B4575" s="2">
        <f t="shared" si="146"/>
        <v>44075</v>
      </c>
      <c r="C4575" s="1">
        <f t="shared" si="145"/>
        <v>41.61</v>
      </c>
    </row>
    <row r="4576" spans="1:3">
      <c r="A4576" s="99" t="s">
        <v>4654</v>
      </c>
      <c r="B4576" s="2">
        <f t="shared" si="146"/>
        <v>44075</v>
      </c>
      <c r="C4576" s="1">
        <f t="shared" si="145"/>
        <v>41.46</v>
      </c>
    </row>
    <row r="4577" spans="1:3">
      <c r="A4577" s="99" t="s">
        <v>4655</v>
      </c>
      <c r="B4577" s="2">
        <f t="shared" si="146"/>
        <v>44075</v>
      </c>
      <c r="C4577" s="1">
        <f t="shared" si="145"/>
        <v>40.65</v>
      </c>
    </row>
    <row r="4578" spans="1:3">
      <c r="A4578" s="99" t="s">
        <v>4656</v>
      </c>
      <c r="B4578" s="2">
        <f t="shared" si="146"/>
        <v>44105</v>
      </c>
      <c r="C4578" s="1">
        <f t="shared" si="145"/>
        <v>39.94</v>
      </c>
    </row>
    <row r="4579" spans="1:3">
      <c r="A4579" s="99" t="s">
        <v>4657</v>
      </c>
      <c r="B4579" s="2">
        <f t="shared" ref="B4579:B4593" si="147">DATE(MID(A4579,19,4),MID(A4579,24,2),"1")</f>
        <v>44105</v>
      </c>
      <c r="C4579" s="1">
        <f t="shared" si="145"/>
        <v>38.090000000000003</v>
      </c>
    </row>
    <row r="4580" spans="1:3">
      <c r="A4580" s="99" t="s">
        <v>4658</v>
      </c>
      <c r="B4580" s="2">
        <f t="shared" si="147"/>
        <v>44105</v>
      </c>
      <c r="C4580" s="1">
        <f t="shared" si="145"/>
        <v>39.07</v>
      </c>
    </row>
    <row r="4581" spans="1:3">
      <c r="A4581" s="99" t="s">
        <v>4659</v>
      </c>
      <c r="B4581" s="2">
        <f t="shared" si="147"/>
        <v>44105</v>
      </c>
      <c r="C4581" s="1">
        <f t="shared" si="145"/>
        <v>40.33</v>
      </c>
    </row>
    <row r="4582" spans="1:3">
      <c r="A4582" s="99" t="s">
        <v>4660</v>
      </c>
      <c r="B4582" s="2">
        <f t="shared" si="147"/>
        <v>44105</v>
      </c>
      <c r="C4582" s="1">
        <f t="shared" si="145"/>
        <v>40.450000000000003</v>
      </c>
    </row>
    <row r="4583" spans="1:3">
      <c r="A4583" s="99" t="s">
        <v>4661</v>
      </c>
      <c r="B4583" s="2">
        <f t="shared" si="147"/>
        <v>44105</v>
      </c>
      <c r="C4583" s="1">
        <f t="shared" si="145"/>
        <v>41.06</v>
      </c>
    </row>
    <row r="4584" spans="1:3">
      <c r="A4584" s="99" t="s">
        <v>4662</v>
      </c>
      <c r="B4584" s="2">
        <f t="shared" si="147"/>
        <v>44105</v>
      </c>
      <c r="C4584" s="1">
        <f t="shared" si="145"/>
        <v>41.61</v>
      </c>
    </row>
    <row r="4585" spans="1:3">
      <c r="A4585" s="99" t="s">
        <v>4663</v>
      </c>
      <c r="B4585" s="2">
        <f t="shared" si="147"/>
        <v>44105</v>
      </c>
      <c r="C4585" s="1">
        <f t="shared" si="145"/>
        <v>40.57</v>
      </c>
    </row>
    <row r="4586" spans="1:3">
      <c r="A4586" s="99" t="s">
        <v>4664</v>
      </c>
      <c r="B4586" s="2">
        <f t="shared" si="147"/>
        <v>44105</v>
      </c>
      <c r="C4586" s="1">
        <f t="shared" si="145"/>
        <v>40.68</v>
      </c>
    </row>
    <row r="4587" spans="1:3">
      <c r="A4587" s="99" t="s">
        <v>4665</v>
      </c>
      <c r="B4587" s="2">
        <f t="shared" si="147"/>
        <v>44105</v>
      </c>
      <c r="C4587" s="1">
        <f t="shared" si="145"/>
        <v>41.2</v>
      </c>
    </row>
    <row r="4588" spans="1:3">
      <c r="A4588" s="99" t="s">
        <v>4666</v>
      </c>
      <c r="B4588" s="2">
        <f t="shared" si="147"/>
        <v>44105</v>
      </c>
      <c r="C4588" s="1">
        <f t="shared" si="145"/>
        <v>41.29</v>
      </c>
    </row>
    <row r="4589" spans="1:3">
      <c r="A4589" s="99" t="s">
        <v>4667</v>
      </c>
      <c r="B4589" s="2">
        <f t="shared" si="147"/>
        <v>44105</v>
      </c>
      <c r="C4589" s="1">
        <f t="shared" si="145"/>
        <v>41.37</v>
      </c>
    </row>
    <row r="4590" spans="1:3">
      <c r="A4590" s="99" t="s">
        <v>4668</v>
      </c>
      <c r="B4590" s="2">
        <f t="shared" si="147"/>
        <v>44105</v>
      </c>
      <c r="C4590" s="1">
        <f t="shared" si="145"/>
        <v>41.38</v>
      </c>
    </row>
    <row r="4591" spans="1:3">
      <c r="A4591" s="99" t="s">
        <v>4669</v>
      </c>
      <c r="B4591" s="2">
        <f t="shared" si="147"/>
        <v>44105</v>
      </c>
      <c r="C4591" s="1">
        <f t="shared" si="145"/>
        <v>41.04</v>
      </c>
    </row>
    <row r="4592" spans="1:3">
      <c r="A4592" s="99" t="s">
        <v>4670</v>
      </c>
      <c r="B4592" s="2">
        <f t="shared" si="147"/>
        <v>44105</v>
      </c>
      <c r="C4592" s="1">
        <f t="shared" si="145"/>
        <v>40.880000000000003</v>
      </c>
    </row>
    <row r="4593" spans="1:3">
      <c r="A4593" s="99" t="s">
        <v>4671</v>
      </c>
      <c r="B4593" s="2">
        <f t="shared" si="147"/>
        <v>44105</v>
      </c>
      <c r="C4593" s="1">
        <f t="shared" si="145"/>
        <v>40.909999999999997</v>
      </c>
    </row>
    <row r="4594" spans="1:3">
      <c r="A4594" s="99" t="s">
        <v>4672</v>
      </c>
      <c r="B4594" s="2">
        <f t="shared" ref="B4594:B4600" si="148">DATE(MID(A4594,19,4),MID(A4594,24,2),"1")</f>
        <v>44105</v>
      </c>
      <c r="C4594" s="1">
        <f t="shared" si="145"/>
        <v>41.05</v>
      </c>
    </row>
    <row r="4595" spans="1:3">
      <c r="A4595" s="99" t="s">
        <v>4673</v>
      </c>
      <c r="B4595" s="2">
        <f t="shared" si="148"/>
        <v>44105</v>
      </c>
      <c r="C4595" s="1">
        <f t="shared" si="145"/>
        <v>39.22</v>
      </c>
    </row>
    <row r="4596" spans="1:3">
      <c r="A4596" s="99" t="s">
        <v>4674</v>
      </c>
      <c r="B4596" s="2">
        <f t="shared" si="148"/>
        <v>44105</v>
      </c>
      <c r="C4596" s="1">
        <f t="shared" si="145"/>
        <v>39.53</v>
      </c>
    </row>
    <row r="4597" spans="1:3">
      <c r="A4597" s="99" t="s">
        <v>4675</v>
      </c>
      <c r="B4597" s="2">
        <f t="shared" si="148"/>
        <v>44105</v>
      </c>
      <c r="C4597" s="1">
        <f t="shared" si="145"/>
        <v>38.42</v>
      </c>
    </row>
    <row r="4598" spans="1:3">
      <c r="A4598" s="99" t="s">
        <v>4676</v>
      </c>
      <c r="B4598" s="2">
        <f t="shared" si="148"/>
        <v>44105</v>
      </c>
      <c r="C4598" s="1">
        <f t="shared" si="145"/>
        <v>37.119999999999997</v>
      </c>
    </row>
    <row r="4599" spans="1:3">
      <c r="A4599" s="99" t="s">
        <v>4677</v>
      </c>
      <c r="B4599" s="2">
        <f t="shared" si="148"/>
        <v>44105</v>
      </c>
      <c r="C4599" s="1">
        <f t="shared" si="145"/>
        <v>36.5</v>
      </c>
    </row>
    <row r="4600" spans="1:3">
      <c r="A4600" s="99" t="s">
        <v>4678</v>
      </c>
      <c r="B4600" s="2">
        <f t="shared" si="148"/>
        <v>44136</v>
      </c>
      <c r="C4600" s="1">
        <f t="shared" si="145"/>
        <v>35.89</v>
      </c>
    </row>
    <row r="4601" spans="1:3">
      <c r="A4601" s="99" t="s">
        <v>4679</v>
      </c>
      <c r="B4601" s="2">
        <f t="shared" ref="B4601" si="149">DATE(MID(A4601,19,4),MID(A4601,24,2),"1")</f>
        <v>44136</v>
      </c>
      <c r="C4601" s="1">
        <f t="shared" si="145"/>
        <v>38.44</v>
      </c>
    </row>
    <row r="4602" spans="1:3">
      <c r="A4602" s="99" t="s">
        <v>4680</v>
      </c>
      <c r="B4602" s="2">
        <f t="shared" ref="B4602:B4603" si="150">DATE(MID(A4602,19,4),MID(A4602,24,2),"1")</f>
        <v>44136</v>
      </c>
      <c r="C4602" s="1">
        <f t="shared" si="145"/>
        <v>39.090000000000003</v>
      </c>
    </row>
    <row r="4603" spans="1:3">
      <c r="A4603" s="99" t="s">
        <v>4681</v>
      </c>
      <c r="B4603" s="2">
        <f t="shared" si="150"/>
        <v>44136</v>
      </c>
      <c r="C4603" s="1">
        <f t="shared" si="145"/>
        <v>39.79</v>
      </c>
    </row>
    <row r="4604" spans="1:3">
      <c r="A4604" s="99" t="s">
        <v>4682</v>
      </c>
      <c r="B4604" s="2">
        <f t="shared" ref="B4604:B4667" si="151">DATE(MID(A4604,19,4),MID(A4604,24,2),"1")</f>
        <v>44136</v>
      </c>
      <c r="C4604" s="1">
        <f t="shared" si="145"/>
        <v>39.22</v>
      </c>
    </row>
    <row r="4605" spans="1:3">
      <c r="A4605" s="99" t="s">
        <v>4683</v>
      </c>
      <c r="B4605" s="2">
        <f t="shared" si="151"/>
        <v>44136</v>
      </c>
      <c r="C4605" s="1">
        <f t="shared" si="145"/>
        <v>39.97</v>
      </c>
    </row>
    <row r="4606" spans="1:3">
      <c r="A4606" s="99" t="s">
        <v>4684</v>
      </c>
      <c r="B4606" s="2">
        <f t="shared" si="151"/>
        <v>44136</v>
      </c>
      <c r="C4606" s="1">
        <f t="shared" si="145"/>
        <v>41.72</v>
      </c>
    </row>
    <row r="4607" spans="1:3">
      <c r="A4607" s="99" t="s">
        <v>4685</v>
      </c>
      <c r="B4607" s="2">
        <f t="shared" si="151"/>
        <v>44136</v>
      </c>
      <c r="C4607" s="1">
        <f t="shared" si="145"/>
        <v>43.42</v>
      </c>
    </row>
    <row r="4608" spans="1:3">
      <c r="A4608" s="99" t="s">
        <v>4686</v>
      </c>
      <c r="B4608" s="2">
        <f t="shared" si="151"/>
        <v>44136</v>
      </c>
      <c r="C4608" s="1">
        <f t="shared" si="145"/>
        <v>42.97</v>
      </c>
    </row>
    <row r="4609" spans="1:3">
      <c r="A4609" s="99" t="s">
        <v>4687</v>
      </c>
      <c r="B4609" s="2">
        <f t="shared" si="151"/>
        <v>44136</v>
      </c>
      <c r="C4609" s="1">
        <f t="shared" si="145"/>
        <v>42.05</v>
      </c>
    </row>
    <row r="4610" spans="1:3">
      <c r="A4610" s="99" t="s">
        <v>4688</v>
      </c>
      <c r="B4610" s="2">
        <f t="shared" si="151"/>
        <v>44136</v>
      </c>
      <c r="C4610" s="1">
        <f t="shared" si="145"/>
        <v>42.93</v>
      </c>
    </row>
    <row r="4611" spans="1:3">
      <c r="A4611" s="99" t="s">
        <v>4689</v>
      </c>
      <c r="B4611" s="2">
        <f t="shared" si="151"/>
        <v>44136</v>
      </c>
      <c r="C4611" s="1">
        <f t="shared" ref="C4611:C4674" si="152">IF(LEN(A4611)=43,_xlfn.NUMBERVALUE(MID(A4611,36,5)),_xlfn.NUMBERVALUE(MID(A4611,36,6)))</f>
        <v>42.76</v>
      </c>
    </row>
    <row r="4612" spans="1:3">
      <c r="A4612" s="99" t="s">
        <v>4690</v>
      </c>
      <c r="B4612" s="2">
        <f t="shared" si="151"/>
        <v>44136</v>
      </c>
      <c r="C4612" s="1">
        <f t="shared" si="152"/>
        <v>43.05</v>
      </c>
    </row>
    <row r="4613" spans="1:3">
      <c r="A4613" s="99" t="s">
        <v>4691</v>
      </c>
      <c r="B4613" s="2">
        <f t="shared" si="151"/>
        <v>44136</v>
      </c>
      <c r="C4613" s="1">
        <f t="shared" si="152"/>
        <v>43.12</v>
      </c>
    </row>
    <row r="4614" spans="1:3">
      <c r="A4614" s="99" t="s">
        <v>4692</v>
      </c>
      <c r="B4614" s="2">
        <f t="shared" si="151"/>
        <v>44136</v>
      </c>
      <c r="C4614" s="1">
        <f t="shared" si="152"/>
        <v>43.38</v>
      </c>
    </row>
    <row r="4615" spans="1:3">
      <c r="A4615" s="99" t="s">
        <v>4693</v>
      </c>
      <c r="B4615" s="2">
        <f t="shared" si="151"/>
        <v>44136</v>
      </c>
      <c r="C4615" s="1">
        <f t="shared" si="152"/>
        <v>44.75</v>
      </c>
    </row>
    <row r="4616" spans="1:3">
      <c r="A4616" s="99" t="s">
        <v>4694</v>
      </c>
      <c r="B4616" s="2">
        <f t="shared" si="151"/>
        <v>44136</v>
      </c>
      <c r="C4616" s="1">
        <f t="shared" si="152"/>
        <v>45.51</v>
      </c>
    </row>
    <row r="4617" spans="1:3">
      <c r="A4617" s="99" t="s">
        <v>4695</v>
      </c>
      <c r="B4617" s="2">
        <f t="shared" si="151"/>
        <v>44136</v>
      </c>
      <c r="C4617" s="1">
        <f t="shared" si="152"/>
        <v>46.91</v>
      </c>
    </row>
    <row r="4618" spans="1:3">
      <c r="A4618" s="99" t="s">
        <v>4696</v>
      </c>
      <c r="B4618" s="2">
        <f t="shared" si="151"/>
        <v>44136</v>
      </c>
      <c r="C4618" s="1">
        <f t="shared" si="152"/>
        <v>46.66</v>
      </c>
    </row>
    <row r="4619" spans="1:3">
      <c r="A4619" s="99" t="s">
        <v>4697</v>
      </c>
      <c r="B4619" s="2">
        <f t="shared" si="151"/>
        <v>44136</v>
      </c>
      <c r="C4619" s="1">
        <f t="shared" si="152"/>
        <v>46.79</v>
      </c>
    </row>
    <row r="4620" spans="1:3">
      <c r="A4620" s="99" t="s">
        <v>4698</v>
      </c>
      <c r="B4620" s="2">
        <f t="shared" si="151"/>
        <v>44136</v>
      </c>
      <c r="C4620" s="1">
        <f t="shared" si="152"/>
        <v>46.43</v>
      </c>
    </row>
    <row r="4621" spans="1:3">
      <c r="A4621" s="99" t="s">
        <v>4699</v>
      </c>
      <c r="B4621" s="2">
        <f t="shared" si="151"/>
        <v>44166</v>
      </c>
      <c r="C4621" s="1">
        <f t="shared" si="152"/>
        <v>46.73</v>
      </c>
    </row>
    <row r="4622" spans="1:3">
      <c r="A4622" s="99" t="s">
        <v>4700</v>
      </c>
      <c r="B4622" s="2">
        <f t="shared" si="151"/>
        <v>44166</v>
      </c>
      <c r="C4622" s="1">
        <f t="shared" si="152"/>
        <v>46.69</v>
      </c>
    </row>
    <row r="4623" spans="1:3">
      <c r="A4623" s="99" t="s">
        <v>4701</v>
      </c>
      <c r="B4623" s="2">
        <f t="shared" si="151"/>
        <v>44166</v>
      </c>
      <c r="C4623" s="1">
        <f t="shared" si="152"/>
        <v>47.46</v>
      </c>
    </row>
    <row r="4624" spans="1:3">
      <c r="A4624" s="99" t="s">
        <v>4702</v>
      </c>
      <c r="B4624" s="2">
        <f t="shared" si="151"/>
        <v>44166</v>
      </c>
      <c r="C4624" s="1">
        <f t="shared" si="152"/>
        <v>48.35</v>
      </c>
    </row>
    <row r="4625" spans="1:3">
      <c r="A4625" s="99" t="s">
        <v>4703</v>
      </c>
      <c r="B4625" s="2">
        <f t="shared" si="151"/>
        <v>44166</v>
      </c>
      <c r="C4625" s="1">
        <f t="shared" si="152"/>
        <v>47.77</v>
      </c>
    </row>
    <row r="4626" spans="1:3">
      <c r="A4626" s="99" t="s">
        <v>4704</v>
      </c>
      <c r="B4626" s="2">
        <f t="shared" si="151"/>
        <v>44166</v>
      </c>
      <c r="C4626" s="1">
        <f t="shared" si="152"/>
        <v>47.79</v>
      </c>
    </row>
    <row r="4627" spans="1:3">
      <c r="A4627" s="99" t="s">
        <v>4705</v>
      </c>
      <c r="B4627" s="2">
        <f t="shared" si="151"/>
        <v>44166</v>
      </c>
      <c r="C4627" s="1">
        <f t="shared" si="152"/>
        <v>48.31</v>
      </c>
    </row>
    <row r="4628" spans="1:3">
      <c r="A4628" s="99" t="s">
        <v>4706</v>
      </c>
      <c r="B4628" s="2">
        <f t="shared" si="151"/>
        <v>44166</v>
      </c>
      <c r="C4628" s="1">
        <f t="shared" si="152"/>
        <v>48.87</v>
      </c>
    </row>
    <row r="4629" spans="1:3">
      <c r="A4629" s="99" t="s">
        <v>4707</v>
      </c>
      <c r="B4629" s="2">
        <f t="shared" si="151"/>
        <v>44166</v>
      </c>
      <c r="C4629" s="1">
        <f t="shared" si="152"/>
        <v>49.58</v>
      </c>
    </row>
    <row r="4630" spans="1:3">
      <c r="A4630" s="99" t="s">
        <v>4708</v>
      </c>
      <c r="B4630" s="2">
        <f t="shared" si="151"/>
        <v>44166</v>
      </c>
      <c r="C4630" s="1">
        <f t="shared" si="152"/>
        <v>49.65</v>
      </c>
    </row>
    <row r="4631" spans="1:3">
      <c r="A4631" s="99" t="s">
        <v>4709</v>
      </c>
      <c r="B4631" s="2">
        <f t="shared" si="151"/>
        <v>44166</v>
      </c>
      <c r="C4631" s="1">
        <f t="shared" si="152"/>
        <v>49.61</v>
      </c>
    </row>
    <row r="4632" spans="1:3">
      <c r="A4632" s="99" t="s">
        <v>4710</v>
      </c>
      <c r="B4632" s="2">
        <f t="shared" si="151"/>
        <v>44166</v>
      </c>
      <c r="C4632" s="1">
        <f t="shared" si="152"/>
        <v>50.12</v>
      </c>
    </row>
    <row r="4633" spans="1:3">
      <c r="A4633" s="99" t="s">
        <v>4711</v>
      </c>
      <c r="B4633" s="2">
        <f t="shared" si="151"/>
        <v>44166</v>
      </c>
      <c r="C4633" s="1">
        <f t="shared" si="152"/>
        <v>50.78</v>
      </c>
    </row>
    <row r="4634" spans="1:3">
      <c r="A4634" s="99" t="s">
        <v>4712</v>
      </c>
      <c r="B4634" s="2">
        <f t="shared" si="151"/>
        <v>44166</v>
      </c>
      <c r="C4634" s="1">
        <f t="shared" si="152"/>
        <v>50.69</v>
      </c>
    </row>
    <row r="4635" spans="1:3">
      <c r="A4635" s="99" t="s">
        <v>4713</v>
      </c>
      <c r="B4635" s="2">
        <f t="shared" si="151"/>
        <v>44166</v>
      </c>
      <c r="C4635" s="1">
        <f t="shared" si="152"/>
        <v>49.57</v>
      </c>
    </row>
    <row r="4636" spans="1:3">
      <c r="A4636" s="99" t="s">
        <v>4714</v>
      </c>
      <c r="B4636" s="2">
        <f t="shared" si="151"/>
        <v>44166</v>
      </c>
      <c r="C4636" s="1">
        <f t="shared" si="152"/>
        <v>49.22</v>
      </c>
    </row>
    <row r="4637" spans="1:3">
      <c r="A4637" s="99" t="s">
        <v>4715</v>
      </c>
      <c r="B4637" s="2">
        <f t="shared" si="151"/>
        <v>44166</v>
      </c>
      <c r="C4637" s="1">
        <f t="shared" si="152"/>
        <v>49.46</v>
      </c>
    </row>
    <row r="4638" spans="1:3">
      <c r="A4638" s="99" t="s">
        <v>4716</v>
      </c>
      <c r="B4638" s="2">
        <f t="shared" si="151"/>
        <v>44166</v>
      </c>
      <c r="C4638" s="1">
        <f t="shared" si="152"/>
        <v>50.31</v>
      </c>
    </row>
    <row r="4639" spans="1:3">
      <c r="A4639" s="99" t="s">
        <v>4717</v>
      </c>
      <c r="B4639" s="2">
        <f t="shared" si="151"/>
        <v>44166</v>
      </c>
      <c r="C4639" s="1">
        <f t="shared" si="152"/>
        <v>50.1</v>
      </c>
    </row>
    <row r="4640" spans="1:3">
      <c r="A4640" s="99" t="s">
        <v>4718</v>
      </c>
      <c r="B4640" s="2">
        <f t="shared" si="151"/>
        <v>44166</v>
      </c>
      <c r="C4640" s="1">
        <f t="shared" si="152"/>
        <v>50.16</v>
      </c>
    </row>
    <row r="4641" spans="1:3">
      <c r="A4641" s="99" t="s">
        <v>4719</v>
      </c>
      <c r="B4641" s="2">
        <f t="shared" si="151"/>
        <v>44166</v>
      </c>
      <c r="C4641" s="1">
        <f t="shared" si="152"/>
        <v>50.22</v>
      </c>
    </row>
    <row r="4642" spans="1:3">
      <c r="A4642" s="99" t="s">
        <v>4720</v>
      </c>
      <c r="B4642" s="2">
        <f t="shared" si="151"/>
        <v>44166</v>
      </c>
      <c r="C4642" s="1">
        <f t="shared" si="152"/>
        <v>50.24</v>
      </c>
    </row>
    <row r="4643" spans="1:3">
      <c r="A4643" s="99" t="s">
        <v>4721</v>
      </c>
      <c r="B4643" s="2">
        <f t="shared" si="151"/>
        <v>44197</v>
      </c>
      <c r="C4643" s="1">
        <f t="shared" si="152"/>
        <v>51.35</v>
      </c>
    </row>
    <row r="4644" spans="1:3">
      <c r="A4644" s="99" t="s">
        <v>4722</v>
      </c>
      <c r="B4644" s="2">
        <f t="shared" si="151"/>
        <v>44197</v>
      </c>
      <c r="C4644" s="1">
        <f t="shared" si="152"/>
        <v>50.75</v>
      </c>
    </row>
    <row r="4645" spans="1:3">
      <c r="A4645" s="99" t="s">
        <v>4723</v>
      </c>
      <c r="B4645" s="2">
        <f t="shared" si="151"/>
        <v>44197</v>
      </c>
      <c r="C4645" s="1">
        <f t="shared" si="152"/>
        <v>53.29</v>
      </c>
    </row>
    <row r="4646" spans="1:3">
      <c r="A4646" s="99" t="s">
        <v>4724</v>
      </c>
      <c r="B4646" s="2">
        <f t="shared" si="151"/>
        <v>44197</v>
      </c>
      <c r="C4646" s="1">
        <f t="shared" si="152"/>
        <v>53.84</v>
      </c>
    </row>
    <row r="4647" spans="1:3">
      <c r="A4647" s="99" t="s">
        <v>4725</v>
      </c>
      <c r="B4647" s="2">
        <f t="shared" si="151"/>
        <v>44197</v>
      </c>
      <c r="C4647" s="1">
        <f t="shared" si="152"/>
        <v>54.39</v>
      </c>
    </row>
    <row r="4648" spans="1:3">
      <c r="A4648" s="99" t="s">
        <v>4726</v>
      </c>
      <c r="B4648" s="2">
        <f t="shared" si="151"/>
        <v>44197</v>
      </c>
      <c r="C4648" s="1">
        <f t="shared" si="152"/>
        <v>54.76</v>
      </c>
    </row>
    <row r="4649" spans="1:3">
      <c r="A4649" s="99" t="s">
        <v>4727</v>
      </c>
      <c r="B4649" s="2">
        <f t="shared" si="151"/>
        <v>44197</v>
      </c>
      <c r="C4649" s="1">
        <f t="shared" si="152"/>
        <v>55.41</v>
      </c>
    </row>
    <row r="4650" spans="1:3">
      <c r="A4650" s="99" t="s">
        <v>4728</v>
      </c>
      <c r="B4650" s="2">
        <f t="shared" si="151"/>
        <v>44197</v>
      </c>
      <c r="C4650" s="1">
        <f t="shared" si="152"/>
        <v>55.81</v>
      </c>
    </row>
    <row r="4651" spans="1:3">
      <c r="A4651" s="99" t="s">
        <v>4729</v>
      </c>
      <c r="B4651" s="2">
        <f t="shared" si="151"/>
        <v>44197</v>
      </c>
      <c r="C4651" s="1">
        <f t="shared" si="152"/>
        <v>55.19</v>
      </c>
    </row>
    <row r="4652" spans="1:3">
      <c r="A4652" s="99" t="s">
        <v>4730</v>
      </c>
      <c r="B4652" s="2">
        <f t="shared" si="151"/>
        <v>44197</v>
      </c>
      <c r="C4652" s="1">
        <f t="shared" si="152"/>
        <v>54.68</v>
      </c>
    </row>
    <row r="4653" spans="1:3">
      <c r="A4653" s="99" t="s">
        <v>4731</v>
      </c>
      <c r="B4653" s="2">
        <f t="shared" si="151"/>
        <v>44197</v>
      </c>
      <c r="C4653" s="1">
        <f t="shared" si="152"/>
        <v>53.92</v>
      </c>
    </row>
    <row r="4654" spans="1:3">
      <c r="A4654" s="99" t="s">
        <v>4732</v>
      </c>
      <c r="B4654" s="2">
        <f t="shared" si="151"/>
        <v>44197</v>
      </c>
      <c r="C4654" s="1">
        <f t="shared" si="152"/>
        <v>54.85</v>
      </c>
    </row>
    <row r="4655" spans="1:3">
      <c r="A4655" s="99" t="s">
        <v>4733</v>
      </c>
      <c r="B4655" s="2">
        <f t="shared" si="151"/>
        <v>44197</v>
      </c>
      <c r="C4655" s="1">
        <f t="shared" si="152"/>
        <v>55.75</v>
      </c>
    </row>
    <row r="4656" spans="1:3">
      <c r="A4656" s="99" t="s">
        <v>4734</v>
      </c>
      <c r="B4656" s="2">
        <f t="shared" si="151"/>
        <v>44197</v>
      </c>
      <c r="C4656" s="1">
        <f t="shared" si="152"/>
        <v>55.14</v>
      </c>
    </row>
    <row r="4657" spans="1:3">
      <c r="A4657" s="99" t="s">
        <v>4735</v>
      </c>
      <c r="B4657" s="2">
        <f t="shared" si="151"/>
        <v>44197</v>
      </c>
      <c r="C4657" s="1">
        <f t="shared" si="152"/>
        <v>54.69</v>
      </c>
    </row>
    <row r="4658" spans="1:3">
      <c r="A4658" s="99" t="s">
        <v>4736</v>
      </c>
      <c r="B4658" s="2">
        <f t="shared" si="151"/>
        <v>44197</v>
      </c>
      <c r="C4658" s="1">
        <f t="shared" si="152"/>
        <v>54.85</v>
      </c>
    </row>
    <row r="4659" spans="1:3">
      <c r="A4659" s="99" t="s">
        <v>4737</v>
      </c>
      <c r="B4659" s="2">
        <f t="shared" si="151"/>
        <v>44197</v>
      </c>
      <c r="C4659" s="1">
        <f t="shared" si="152"/>
        <v>54.87</v>
      </c>
    </row>
    <row r="4660" spans="1:3">
      <c r="A4660" s="99" t="s">
        <v>4738</v>
      </c>
      <c r="B4660" s="2">
        <f t="shared" si="151"/>
        <v>44197</v>
      </c>
      <c r="C4660" s="1">
        <f t="shared" si="152"/>
        <v>55.31</v>
      </c>
    </row>
    <row r="4661" spans="1:3">
      <c r="A4661" s="99" t="s">
        <v>4739</v>
      </c>
      <c r="B4661" s="2">
        <f t="shared" si="151"/>
        <v>44197</v>
      </c>
      <c r="C4661" s="1">
        <f t="shared" si="152"/>
        <v>54.36</v>
      </c>
    </row>
    <row r="4662" spans="1:3">
      <c r="A4662" s="99" t="s">
        <v>4740</v>
      </c>
      <c r="B4662" s="2">
        <f t="shared" si="151"/>
        <v>44197</v>
      </c>
      <c r="C4662" s="1">
        <f t="shared" si="152"/>
        <v>54.41</v>
      </c>
    </row>
    <row r="4663" spans="1:3">
      <c r="A4663" s="99" t="s">
        <v>4741</v>
      </c>
      <c r="B4663" s="2">
        <f t="shared" si="151"/>
        <v>44228</v>
      </c>
      <c r="C4663" s="1">
        <f t="shared" si="152"/>
        <v>55.14</v>
      </c>
    </row>
    <row r="4664" spans="1:3">
      <c r="A4664" s="99" t="s">
        <v>4742</v>
      </c>
      <c r="B4664" s="2">
        <f t="shared" si="151"/>
        <v>44228</v>
      </c>
      <c r="C4664" s="1">
        <f t="shared" si="152"/>
        <v>56.82</v>
      </c>
    </row>
    <row r="4665" spans="1:3">
      <c r="A4665" s="99" t="s">
        <v>4743</v>
      </c>
      <c r="B4665" s="2">
        <f t="shared" si="151"/>
        <v>44228</v>
      </c>
      <c r="C4665" s="1">
        <f t="shared" si="152"/>
        <v>57.74</v>
      </c>
    </row>
    <row r="4666" spans="1:3">
      <c r="A4666" s="99" t="s">
        <v>4744</v>
      </c>
      <c r="B4666" s="2">
        <f t="shared" si="151"/>
        <v>44228</v>
      </c>
      <c r="C4666" s="1">
        <f t="shared" si="152"/>
        <v>58.26</v>
      </c>
    </row>
    <row r="4667" spans="1:3">
      <c r="A4667" s="99" t="s">
        <v>4745</v>
      </c>
      <c r="B4667" s="2">
        <f t="shared" si="151"/>
        <v>44228</v>
      </c>
      <c r="C4667" s="1">
        <f t="shared" si="152"/>
        <v>58.94</v>
      </c>
    </row>
    <row r="4668" spans="1:3">
      <c r="A4668" s="99" t="s">
        <v>4746</v>
      </c>
      <c r="B4668" s="2">
        <f t="shared" ref="B4668:B4727" si="153">DATE(MID(A4668,19,4),MID(A4668,24,2),"1")</f>
        <v>44228</v>
      </c>
      <c r="C4668" s="1">
        <f t="shared" si="152"/>
        <v>59.59</v>
      </c>
    </row>
    <row r="4669" spans="1:3">
      <c r="A4669" s="99" t="s">
        <v>4747</v>
      </c>
      <c r="B4669" s="2">
        <f t="shared" si="153"/>
        <v>44228</v>
      </c>
      <c r="C4669" s="1">
        <f t="shared" si="152"/>
        <v>60.3</v>
      </c>
    </row>
    <row r="4670" spans="1:3">
      <c r="A4670" s="99" t="s">
        <v>4748</v>
      </c>
      <c r="B4670" s="2">
        <f t="shared" si="153"/>
        <v>44228</v>
      </c>
      <c r="C4670" s="1">
        <f t="shared" si="152"/>
        <v>60.47</v>
      </c>
    </row>
    <row r="4671" spans="1:3">
      <c r="A4671" s="99" t="s">
        <v>4749</v>
      </c>
      <c r="B4671" s="2">
        <f t="shared" si="153"/>
        <v>44228</v>
      </c>
      <c r="C4671" s="1">
        <f t="shared" si="152"/>
        <v>60.55</v>
      </c>
    </row>
    <row r="4672" spans="1:3">
      <c r="A4672" s="99" t="s">
        <v>4750</v>
      </c>
      <c r="B4672" s="2">
        <f t="shared" si="153"/>
        <v>44228</v>
      </c>
      <c r="C4672" s="1">
        <f t="shared" si="152"/>
        <v>60.79</v>
      </c>
    </row>
    <row r="4673" spans="1:3">
      <c r="A4673" s="99" t="s">
        <v>4751</v>
      </c>
      <c r="B4673" s="2">
        <f t="shared" si="153"/>
        <v>44228</v>
      </c>
      <c r="C4673" s="1">
        <f t="shared" si="152"/>
        <v>62.61</v>
      </c>
    </row>
    <row r="4674" spans="1:3">
      <c r="A4674" s="99" t="s">
        <v>4752</v>
      </c>
      <c r="B4674" s="2">
        <f t="shared" si="153"/>
        <v>44228</v>
      </c>
      <c r="C4674" s="1">
        <f t="shared" si="152"/>
        <v>62.49</v>
      </c>
    </row>
    <row r="4675" spans="1:3">
      <c r="A4675" s="99" t="s">
        <v>4753</v>
      </c>
      <c r="B4675" s="2">
        <f t="shared" si="153"/>
        <v>44228</v>
      </c>
      <c r="C4675" s="1">
        <f t="shared" ref="C4675:C4738" si="154">IF(LEN(A4675)=43,_xlfn.NUMBERVALUE(MID(A4675,36,5)),_xlfn.NUMBERVALUE(MID(A4675,36,6)))</f>
        <v>63.06</v>
      </c>
    </row>
    <row r="4676" spans="1:3">
      <c r="A4676" s="99" t="s">
        <v>4754</v>
      </c>
      <c r="B4676" s="2">
        <f t="shared" si="153"/>
        <v>44228</v>
      </c>
      <c r="C4676" s="1">
        <f t="shared" si="154"/>
        <v>63.44</v>
      </c>
    </row>
    <row r="4677" spans="1:3">
      <c r="A4677" s="99" t="s">
        <v>4755</v>
      </c>
      <c r="B4677" s="2">
        <f t="shared" si="153"/>
        <v>44228</v>
      </c>
      <c r="C4677" s="1">
        <f t="shared" si="154"/>
        <v>61.32</v>
      </c>
    </row>
    <row r="4678" spans="1:3">
      <c r="A4678" s="99" t="s">
        <v>4756</v>
      </c>
      <c r="B4678" s="2">
        <f t="shared" si="153"/>
        <v>44228</v>
      </c>
      <c r="C4678" s="1">
        <f t="shared" si="154"/>
        <v>62.01</v>
      </c>
    </row>
    <row r="4679" spans="1:3">
      <c r="A4679" s="99" t="s">
        <v>4757</v>
      </c>
      <c r="B4679" s="2">
        <f t="shared" si="153"/>
        <v>44228</v>
      </c>
      <c r="C4679" s="1">
        <f t="shared" si="154"/>
        <v>63.73</v>
      </c>
    </row>
    <row r="4680" spans="1:3">
      <c r="A4680" s="99" t="s">
        <v>4758</v>
      </c>
      <c r="B4680" s="2">
        <f t="shared" si="153"/>
        <v>44228</v>
      </c>
      <c r="C4680" s="1">
        <f t="shared" si="154"/>
        <v>64</v>
      </c>
    </row>
    <row r="4681" spans="1:3">
      <c r="A4681" s="99" t="s">
        <v>4759</v>
      </c>
      <c r="B4681" s="2">
        <f t="shared" si="153"/>
        <v>44228</v>
      </c>
      <c r="C4681" s="1">
        <f t="shared" si="154"/>
        <v>65.42</v>
      </c>
    </row>
    <row r="4682" spans="1:3">
      <c r="A4682" s="99" t="s">
        <v>4760</v>
      </c>
      <c r="B4682" s="2">
        <f t="shared" si="153"/>
        <v>44228</v>
      </c>
      <c r="C4682" s="1">
        <f t="shared" si="154"/>
        <v>64.37</v>
      </c>
    </row>
    <row r="4683" spans="1:3">
      <c r="A4683" s="99" t="s">
        <v>4762</v>
      </c>
      <c r="B4683" s="2">
        <f t="shared" si="153"/>
        <v>44256</v>
      </c>
      <c r="C4683" s="1">
        <f t="shared" si="154"/>
        <v>64.209999999999994</v>
      </c>
    </row>
    <row r="4684" spans="1:3">
      <c r="A4684" s="99" t="s">
        <v>4763</v>
      </c>
      <c r="B4684" s="2">
        <f t="shared" si="153"/>
        <v>44256</v>
      </c>
      <c r="C4684" s="1">
        <f t="shared" si="154"/>
        <v>61.94</v>
      </c>
    </row>
    <row r="4685" spans="1:3">
      <c r="A4685" s="99" t="s">
        <v>4764</v>
      </c>
      <c r="B4685" s="2">
        <f t="shared" si="153"/>
        <v>44256</v>
      </c>
      <c r="C4685" s="1">
        <f t="shared" si="154"/>
        <v>62.12</v>
      </c>
    </row>
    <row r="4686" spans="1:3">
      <c r="A4686" s="99" t="s">
        <v>4765</v>
      </c>
      <c r="B4686" s="2">
        <f t="shared" si="153"/>
        <v>44256</v>
      </c>
      <c r="C4686" s="1">
        <f t="shared" si="154"/>
        <v>64.23</v>
      </c>
    </row>
    <row r="4687" spans="1:3">
      <c r="A4687" s="99" t="s">
        <v>4766</v>
      </c>
      <c r="B4687" s="2">
        <f t="shared" si="153"/>
        <v>44256</v>
      </c>
      <c r="C4687" s="1">
        <f t="shared" si="154"/>
        <v>67.03</v>
      </c>
    </row>
    <row r="4688" spans="1:3">
      <c r="A4688" s="99" t="s">
        <v>4767</v>
      </c>
      <c r="B4688" s="2">
        <f t="shared" si="153"/>
        <v>44256</v>
      </c>
      <c r="C4688" s="1">
        <f t="shared" si="154"/>
        <v>68.17</v>
      </c>
    </row>
    <row r="4689" spans="1:3">
      <c r="A4689" s="99" t="s">
        <v>4768</v>
      </c>
      <c r="B4689" s="2">
        <f t="shared" si="153"/>
        <v>44256</v>
      </c>
      <c r="C4689" s="1">
        <f t="shared" si="154"/>
        <v>66.38</v>
      </c>
    </row>
    <row r="4690" spans="1:3">
      <c r="A4690" s="99" t="s">
        <v>4769</v>
      </c>
      <c r="B4690" s="2">
        <f t="shared" si="153"/>
        <v>44256</v>
      </c>
      <c r="C4690" s="1">
        <f t="shared" si="154"/>
        <v>65.599999999999994</v>
      </c>
    </row>
    <row r="4691" spans="1:3">
      <c r="A4691" s="99" t="s">
        <v>4770</v>
      </c>
      <c r="B4691" s="2">
        <f t="shared" si="153"/>
        <v>44256</v>
      </c>
      <c r="C4691" s="1">
        <f t="shared" si="154"/>
        <v>67.39</v>
      </c>
    </row>
    <row r="4692" spans="1:3">
      <c r="A4692" s="99" t="s">
        <v>4771</v>
      </c>
      <c r="B4692" s="2">
        <f t="shared" si="153"/>
        <v>44256</v>
      </c>
      <c r="C4692" s="1">
        <f t="shared" si="154"/>
        <v>68.14</v>
      </c>
    </row>
    <row r="4693" spans="1:3">
      <c r="A4693" s="99" t="s">
        <v>4772</v>
      </c>
      <c r="B4693" s="2">
        <f t="shared" si="153"/>
        <v>44256</v>
      </c>
      <c r="C4693" s="1">
        <f t="shared" si="154"/>
        <v>68.180000000000007</v>
      </c>
    </row>
    <row r="4694" spans="1:3">
      <c r="A4694" s="99" t="s">
        <v>4773</v>
      </c>
      <c r="B4694" s="2">
        <f t="shared" si="153"/>
        <v>44256</v>
      </c>
      <c r="C4694" s="1">
        <f t="shared" si="154"/>
        <v>66.89</v>
      </c>
    </row>
    <row r="4695" spans="1:3">
      <c r="A4695" s="99" t="s">
        <v>4774</v>
      </c>
      <c r="B4695" s="2">
        <f t="shared" si="153"/>
        <v>44256</v>
      </c>
      <c r="C4695" s="1">
        <f t="shared" si="154"/>
        <v>66.760000000000005</v>
      </c>
    </row>
    <row r="4696" spans="1:3">
      <c r="A4696" s="99" t="s">
        <v>4775</v>
      </c>
      <c r="B4696" s="2">
        <f t="shared" si="153"/>
        <v>44256</v>
      </c>
      <c r="C4696" s="1">
        <f t="shared" si="154"/>
        <v>64.790000000000006</v>
      </c>
    </row>
    <row r="4697" spans="1:3">
      <c r="A4697" s="99" t="s">
        <v>4776</v>
      </c>
      <c r="B4697" s="2">
        <f t="shared" si="153"/>
        <v>44256</v>
      </c>
      <c r="C4697" s="1">
        <f t="shared" si="154"/>
        <v>62.47</v>
      </c>
    </row>
    <row r="4698" spans="1:3">
      <c r="A4698" s="99" t="s">
        <v>4777</v>
      </c>
      <c r="B4698" s="2">
        <f t="shared" si="153"/>
        <v>44256</v>
      </c>
      <c r="C4698" s="1">
        <f t="shared" si="154"/>
        <v>63.22</v>
      </c>
    </row>
    <row r="4699" spans="1:3">
      <c r="A4699" s="99" t="s">
        <v>4778</v>
      </c>
      <c r="B4699" s="2">
        <f t="shared" si="153"/>
        <v>44256</v>
      </c>
      <c r="C4699" s="1">
        <f t="shared" si="154"/>
        <v>62.27</v>
      </c>
    </row>
    <row r="4700" spans="1:3">
      <c r="A4700" s="99" t="s">
        <v>4779</v>
      </c>
      <c r="B4700" s="2">
        <f t="shared" si="153"/>
        <v>44256</v>
      </c>
      <c r="C4700" s="1">
        <f t="shared" si="154"/>
        <v>61.61</v>
      </c>
    </row>
    <row r="4701" spans="1:3">
      <c r="A4701" s="99" t="s">
        <v>4780</v>
      </c>
      <c r="B4701" s="2">
        <f t="shared" si="153"/>
        <v>44256</v>
      </c>
      <c r="C4701" s="1">
        <f t="shared" si="154"/>
        <v>61.63</v>
      </c>
    </row>
    <row r="4702" spans="1:3">
      <c r="A4702" s="99" t="s">
        <v>4781</v>
      </c>
      <c r="B4702" s="2">
        <f t="shared" si="153"/>
        <v>44256</v>
      </c>
      <c r="C4702" s="1">
        <f t="shared" si="154"/>
        <v>62.56</v>
      </c>
    </row>
    <row r="4703" spans="1:3">
      <c r="A4703" s="99" t="s">
        <v>4782</v>
      </c>
      <c r="B4703" s="2">
        <f t="shared" si="153"/>
        <v>44256</v>
      </c>
      <c r="C4703" s="1">
        <f t="shared" si="154"/>
        <v>62.86</v>
      </c>
    </row>
    <row r="4704" spans="1:3">
      <c r="A4704" s="99" t="s">
        <v>4783</v>
      </c>
      <c r="B4704" s="2">
        <f t="shared" si="153"/>
        <v>44256</v>
      </c>
      <c r="C4704" s="1">
        <f t="shared" si="154"/>
        <v>63.37</v>
      </c>
    </row>
    <row r="4705" spans="1:3">
      <c r="A4705" s="99" t="s">
        <v>4784</v>
      </c>
      <c r="B4705" s="2">
        <f t="shared" si="153"/>
        <v>44256</v>
      </c>
      <c r="C4705" s="1">
        <f t="shared" si="154"/>
        <v>63.07</v>
      </c>
    </row>
    <row r="4706" spans="1:3">
      <c r="A4706" s="99" t="s">
        <v>4785</v>
      </c>
      <c r="B4706" s="2">
        <f t="shared" si="153"/>
        <v>44287</v>
      </c>
      <c r="C4706" s="1">
        <f t="shared" si="154"/>
        <v>61.75</v>
      </c>
    </row>
    <row r="4707" spans="1:3">
      <c r="A4707" s="99" t="s">
        <v>4786</v>
      </c>
      <c r="B4707" s="2">
        <f t="shared" si="153"/>
        <v>44287</v>
      </c>
      <c r="C4707" s="1">
        <f t="shared" si="154"/>
        <v>61.68</v>
      </c>
    </row>
    <row r="4708" spans="1:3">
      <c r="A4708" s="99" t="s">
        <v>4787</v>
      </c>
      <c r="B4708" s="2">
        <f t="shared" si="153"/>
        <v>44287</v>
      </c>
      <c r="C4708" s="1">
        <f t="shared" si="154"/>
        <v>61.31</v>
      </c>
    </row>
    <row r="4709" spans="1:3">
      <c r="A4709" s="99" t="s">
        <v>4788</v>
      </c>
      <c r="B4709" s="2">
        <f t="shared" si="153"/>
        <v>44287</v>
      </c>
      <c r="C4709" s="1">
        <f t="shared" si="154"/>
        <v>60.67</v>
      </c>
    </row>
    <row r="4710" spans="1:3">
      <c r="A4710" s="99" t="s">
        <v>4789</v>
      </c>
      <c r="B4710" s="2">
        <f t="shared" si="153"/>
        <v>44287</v>
      </c>
      <c r="C4710" s="1">
        <f t="shared" si="154"/>
        <v>61.2</v>
      </c>
    </row>
    <row r="4711" spans="1:3">
      <c r="A4711" s="99" t="s">
        <v>4790</v>
      </c>
      <c r="B4711" s="2">
        <f t="shared" si="153"/>
        <v>44287</v>
      </c>
      <c r="C4711" s="1">
        <f t="shared" si="154"/>
        <v>61.12</v>
      </c>
    </row>
    <row r="4712" spans="1:3">
      <c r="A4712" s="99" t="s">
        <v>4791</v>
      </c>
      <c r="B4712" s="2">
        <f t="shared" si="153"/>
        <v>44287</v>
      </c>
      <c r="C4712" s="1">
        <f t="shared" si="154"/>
        <v>61.44</v>
      </c>
    </row>
    <row r="4713" spans="1:3">
      <c r="A4713" s="99" t="s">
        <v>4792</v>
      </c>
      <c r="B4713" s="2">
        <f t="shared" si="153"/>
        <v>44287</v>
      </c>
      <c r="C4713" s="1">
        <f t="shared" si="154"/>
        <v>61.85</v>
      </c>
    </row>
    <row r="4714" spans="1:3">
      <c r="A4714" s="99" t="s">
        <v>4793</v>
      </c>
      <c r="B4714" s="2">
        <f t="shared" si="153"/>
        <v>44287</v>
      </c>
      <c r="C4714" s="1">
        <f t="shared" si="154"/>
        <v>63.39</v>
      </c>
    </row>
    <row r="4715" spans="1:3">
      <c r="A4715" s="99" t="s">
        <v>4794</v>
      </c>
      <c r="B4715" s="2">
        <f t="shared" si="153"/>
        <v>44287</v>
      </c>
      <c r="C4715" s="1">
        <f t="shared" si="154"/>
        <v>64.48</v>
      </c>
    </row>
    <row r="4716" spans="1:3">
      <c r="A4716" s="99" t="s">
        <v>4795</v>
      </c>
      <c r="B4716" s="2">
        <f t="shared" si="153"/>
        <v>44287</v>
      </c>
      <c r="C4716" s="1">
        <f t="shared" si="154"/>
        <v>65.209999999999994</v>
      </c>
    </row>
    <row r="4717" spans="1:3">
      <c r="A4717" s="99" t="s">
        <v>4796</v>
      </c>
      <c r="B4717" s="2">
        <f t="shared" si="153"/>
        <v>44287</v>
      </c>
      <c r="C4717" s="1">
        <f t="shared" si="154"/>
        <v>65.099999999999994</v>
      </c>
    </row>
    <row r="4718" spans="1:3">
      <c r="A4718" s="99" t="s">
        <v>4797</v>
      </c>
      <c r="B4718" s="2">
        <f t="shared" si="153"/>
        <v>44287</v>
      </c>
      <c r="C4718" s="1">
        <f t="shared" si="154"/>
        <v>65.36</v>
      </c>
    </row>
    <row r="4719" spans="1:3">
      <c r="A4719" s="99" t="s">
        <v>4798</v>
      </c>
      <c r="B4719" s="2">
        <f t="shared" si="153"/>
        <v>44287</v>
      </c>
      <c r="C4719" s="1">
        <f t="shared" si="154"/>
        <v>64.02</v>
      </c>
    </row>
    <row r="4720" spans="1:3">
      <c r="A4720" s="99" t="s">
        <v>4799</v>
      </c>
      <c r="B4720" s="2">
        <f t="shared" si="153"/>
        <v>44287</v>
      </c>
      <c r="C4720" s="1">
        <f t="shared" si="154"/>
        <v>63.06</v>
      </c>
    </row>
    <row r="4721" spans="1:3">
      <c r="A4721" s="99" t="s">
        <v>4800</v>
      </c>
      <c r="B4721" s="2">
        <f t="shared" si="153"/>
        <v>44287</v>
      </c>
      <c r="C4721" s="1">
        <f t="shared" si="154"/>
        <v>63.63</v>
      </c>
    </row>
    <row r="4722" spans="1:3">
      <c r="A4722" s="99" t="s">
        <v>4801</v>
      </c>
      <c r="B4722" s="2">
        <f t="shared" si="153"/>
        <v>44287</v>
      </c>
      <c r="C4722" s="1">
        <f t="shared" si="154"/>
        <v>63.22</v>
      </c>
    </row>
    <row r="4723" spans="1:3">
      <c r="A4723" s="99" t="s">
        <v>4802</v>
      </c>
      <c r="B4723" s="2">
        <f t="shared" si="153"/>
        <v>44287</v>
      </c>
      <c r="C4723" s="1">
        <f t="shared" si="154"/>
        <v>63.91</v>
      </c>
    </row>
    <row r="4724" spans="1:3">
      <c r="A4724" s="99" t="s">
        <v>4803</v>
      </c>
      <c r="B4724" s="2">
        <f t="shared" si="153"/>
        <v>44287</v>
      </c>
      <c r="C4724" s="1">
        <f t="shared" si="154"/>
        <v>64.53</v>
      </c>
    </row>
    <row r="4725" spans="1:3">
      <c r="A4725" s="99" t="s">
        <v>4804</v>
      </c>
      <c r="B4725" s="2">
        <f t="shared" si="153"/>
        <v>44287</v>
      </c>
      <c r="C4725" s="1">
        <f t="shared" si="154"/>
        <v>65.709999999999994</v>
      </c>
    </row>
    <row r="4726" spans="1:3">
      <c r="A4726" s="99" t="s">
        <v>4805</v>
      </c>
      <c r="B4726" s="2">
        <f t="shared" si="153"/>
        <v>44287</v>
      </c>
      <c r="C4726" s="1">
        <f t="shared" si="154"/>
        <v>65.42</v>
      </c>
    </row>
    <row r="4727" spans="1:3">
      <c r="A4727" s="99" t="s">
        <v>4806</v>
      </c>
      <c r="B4727" s="2">
        <f t="shared" si="153"/>
        <v>44317</v>
      </c>
      <c r="C4727" s="1">
        <f t="shared" si="154"/>
        <v>65.09</v>
      </c>
    </row>
    <row r="4728" spans="1:3">
      <c r="A4728" s="99" t="s">
        <v>4807</v>
      </c>
      <c r="B4728" s="2">
        <f t="shared" ref="B4728:B4748" si="155">DATE(MID(A4728,19,4),MID(A4728,24,2),"1")</f>
        <v>44317</v>
      </c>
      <c r="C4728" s="1">
        <f t="shared" si="154"/>
        <v>66.67</v>
      </c>
    </row>
    <row r="4729" spans="1:3">
      <c r="A4729" s="99" t="s">
        <v>4808</v>
      </c>
      <c r="B4729" s="2">
        <f t="shared" si="155"/>
        <v>44317</v>
      </c>
      <c r="C4729" s="1">
        <f t="shared" si="154"/>
        <v>68.2</v>
      </c>
    </row>
    <row r="4730" spans="1:3">
      <c r="A4730" s="99" t="s">
        <v>4809</v>
      </c>
      <c r="B4730" s="2">
        <f t="shared" si="155"/>
        <v>44317</v>
      </c>
      <c r="C4730" s="1">
        <f t="shared" si="154"/>
        <v>67.489999999999995</v>
      </c>
    </row>
    <row r="4731" spans="1:3">
      <c r="A4731" s="99" t="s">
        <v>4810</v>
      </c>
      <c r="B4731" s="2">
        <f t="shared" si="155"/>
        <v>44317</v>
      </c>
      <c r="C4731" s="1">
        <f t="shared" si="154"/>
        <v>66.569999999999993</v>
      </c>
    </row>
    <row r="4732" spans="1:3">
      <c r="A4732" s="99" t="s">
        <v>4811</v>
      </c>
      <c r="B4732" s="2">
        <f t="shared" si="155"/>
        <v>44317</v>
      </c>
      <c r="C4732" s="1">
        <f t="shared" si="154"/>
        <v>67.099999999999994</v>
      </c>
    </row>
    <row r="4733" spans="1:3">
      <c r="A4733" s="99" t="s">
        <v>4812</v>
      </c>
      <c r="B4733" s="2">
        <f t="shared" si="155"/>
        <v>44317</v>
      </c>
      <c r="C4733" s="1">
        <f t="shared" si="154"/>
        <v>66.39</v>
      </c>
    </row>
    <row r="4734" spans="1:3">
      <c r="A4734" s="99" t="s">
        <v>4813</v>
      </c>
      <c r="B4734" s="2">
        <f t="shared" si="155"/>
        <v>44317</v>
      </c>
      <c r="C4734" s="1">
        <f t="shared" si="154"/>
        <v>67.459999999999994</v>
      </c>
    </row>
    <row r="4735" spans="1:3">
      <c r="A4735" s="99" t="s">
        <v>4814</v>
      </c>
      <c r="B4735" s="2">
        <f t="shared" si="155"/>
        <v>44317</v>
      </c>
      <c r="C4735" s="1">
        <f t="shared" si="154"/>
        <v>66.78</v>
      </c>
    </row>
    <row r="4736" spans="1:3">
      <c r="A4736" s="99" t="s">
        <v>4815</v>
      </c>
      <c r="B4736" s="2">
        <f t="shared" si="155"/>
        <v>44317</v>
      </c>
      <c r="C4736" s="1">
        <f t="shared" si="154"/>
        <v>66.16</v>
      </c>
    </row>
    <row r="4737" spans="1:3">
      <c r="A4737" s="99" t="s">
        <v>4816</v>
      </c>
      <c r="B4737" s="2">
        <f t="shared" si="155"/>
        <v>44317</v>
      </c>
      <c r="C4737" s="1">
        <f t="shared" si="154"/>
        <v>67.52</v>
      </c>
    </row>
    <row r="4738" spans="1:3">
      <c r="A4738" s="99" t="s">
        <v>4817</v>
      </c>
      <c r="B4738" s="2">
        <f t="shared" si="155"/>
        <v>44317</v>
      </c>
      <c r="C4738" s="1">
        <f t="shared" si="154"/>
        <v>68.39</v>
      </c>
    </row>
    <row r="4739" spans="1:3">
      <c r="A4739" s="99" t="s">
        <v>4818</v>
      </c>
      <c r="B4739" s="2">
        <f t="shared" si="155"/>
        <v>44317</v>
      </c>
      <c r="C4739" s="1">
        <f t="shared" ref="C4739:C4802" si="156">IF(LEN(A4739)=43,_xlfn.NUMBERVALUE(MID(A4739,36,5)),_xlfn.NUMBERVALUE(MID(A4739,36,6)))</f>
        <v>65.95</v>
      </c>
    </row>
    <row r="4740" spans="1:3">
      <c r="A4740" s="99" t="s">
        <v>4819</v>
      </c>
      <c r="B4740" s="2">
        <f t="shared" si="155"/>
        <v>44317</v>
      </c>
      <c r="C4740" s="1">
        <f t="shared" si="156"/>
        <v>65.290000000000006</v>
      </c>
    </row>
    <row r="4741" spans="1:3">
      <c r="A4741" s="99" t="s">
        <v>4820</v>
      </c>
      <c r="B4741" s="2">
        <f t="shared" si="155"/>
        <v>44317</v>
      </c>
      <c r="C4741" s="1">
        <f t="shared" si="156"/>
        <v>64.180000000000007</v>
      </c>
    </row>
    <row r="4742" spans="1:3">
      <c r="A4742" s="99" t="s">
        <v>4821</v>
      </c>
      <c r="B4742" s="2">
        <f t="shared" si="155"/>
        <v>44317</v>
      </c>
      <c r="C4742" s="1">
        <f t="shared" si="156"/>
        <v>66.930000000000007</v>
      </c>
    </row>
    <row r="4743" spans="1:3">
      <c r="A4743" s="99" t="s">
        <v>4822</v>
      </c>
      <c r="B4743" s="2">
        <f t="shared" si="155"/>
        <v>44317</v>
      </c>
      <c r="C4743" s="1">
        <f t="shared" si="156"/>
        <v>67.41</v>
      </c>
    </row>
    <row r="4744" spans="1:3">
      <c r="A4744" s="99" t="s">
        <v>4823</v>
      </c>
      <c r="B4744" s="2">
        <f t="shared" si="155"/>
        <v>44317</v>
      </c>
      <c r="C4744" s="1">
        <f t="shared" si="156"/>
        <v>67.47</v>
      </c>
    </row>
    <row r="4745" spans="1:3">
      <c r="A4745" s="99" t="s">
        <v>4824</v>
      </c>
      <c r="B4745" s="2">
        <f t="shared" si="155"/>
        <v>44317</v>
      </c>
      <c r="C4745" s="1">
        <f t="shared" si="156"/>
        <v>67.319999999999993</v>
      </c>
    </row>
    <row r="4746" spans="1:3">
      <c r="A4746" s="99" t="s">
        <v>4825</v>
      </c>
      <c r="B4746" s="2">
        <f t="shared" si="155"/>
        <v>44317</v>
      </c>
      <c r="C4746" s="1">
        <f t="shared" si="156"/>
        <v>68.2</v>
      </c>
    </row>
    <row r="4747" spans="1:3">
      <c r="A4747" s="99" t="s">
        <v>4826</v>
      </c>
      <c r="B4747" s="2">
        <f t="shared" si="155"/>
        <v>44317</v>
      </c>
      <c r="C4747" s="1">
        <f t="shared" si="156"/>
        <v>68.53</v>
      </c>
    </row>
    <row r="4748" spans="1:3">
      <c r="A4748" s="99" t="s">
        <v>4827</v>
      </c>
      <c r="B4748" s="2">
        <f t="shared" si="155"/>
        <v>44348</v>
      </c>
      <c r="C4748" s="1">
        <f t="shared" si="156"/>
        <v>69.03</v>
      </c>
    </row>
    <row r="4749" spans="1:3">
      <c r="A4749" s="99" t="s">
        <v>4828</v>
      </c>
      <c r="B4749" s="2">
        <f t="shared" ref="B4749" si="157">DATE(MID(A4749,19,4),MID(A4749,24,2),"1")</f>
        <v>44348</v>
      </c>
      <c r="C4749" s="1">
        <f t="shared" si="156"/>
        <v>69.39</v>
      </c>
    </row>
    <row r="4750" spans="1:3">
      <c r="A4750" s="99" t="s">
        <v>4829</v>
      </c>
      <c r="B4750" s="2">
        <f t="shared" ref="B4750:B4770" si="158">DATE(MID(A4750,19,4),MID(A4750,24,2),"1")</f>
        <v>44348</v>
      </c>
      <c r="C4750" s="1">
        <f t="shared" si="156"/>
        <v>69.91</v>
      </c>
    </row>
    <row r="4751" spans="1:3">
      <c r="A4751" s="99" t="s">
        <v>4830</v>
      </c>
      <c r="B4751" s="2">
        <f t="shared" si="158"/>
        <v>44348</v>
      </c>
      <c r="C4751" s="1">
        <f t="shared" si="156"/>
        <v>70.23</v>
      </c>
    </row>
    <row r="4752" spans="1:3">
      <c r="A4752" s="99" t="s">
        <v>4831</v>
      </c>
      <c r="B4752" s="2">
        <f t="shared" si="158"/>
        <v>44348</v>
      </c>
      <c r="C4752" s="1">
        <f t="shared" si="156"/>
        <v>70.150000000000006</v>
      </c>
    </row>
    <row r="4753" spans="1:3">
      <c r="A4753" s="99" t="s">
        <v>4832</v>
      </c>
      <c r="B4753" s="2">
        <f t="shared" si="158"/>
        <v>44348</v>
      </c>
      <c r="C4753" s="1">
        <f t="shared" si="156"/>
        <v>69.83</v>
      </c>
    </row>
    <row r="4754" spans="1:3">
      <c r="A4754" s="99" t="s">
        <v>4833</v>
      </c>
      <c r="B4754" s="2">
        <f t="shared" si="158"/>
        <v>44348</v>
      </c>
      <c r="C4754" s="1">
        <f t="shared" si="156"/>
        <v>71.209999999999994</v>
      </c>
    </row>
    <row r="4755" spans="1:3">
      <c r="A4755" s="99" t="s">
        <v>4834</v>
      </c>
      <c r="B4755" s="2">
        <f t="shared" si="158"/>
        <v>44348</v>
      </c>
      <c r="C4755" s="1">
        <f t="shared" si="156"/>
        <v>70.900000000000006</v>
      </c>
    </row>
    <row r="4756" spans="1:3">
      <c r="A4756" s="99" t="s">
        <v>4835</v>
      </c>
      <c r="B4756" s="2">
        <f t="shared" si="158"/>
        <v>44348</v>
      </c>
      <c r="C4756" s="1">
        <f t="shared" si="156"/>
        <v>71.31</v>
      </c>
    </row>
    <row r="4757" spans="1:3">
      <c r="A4757" s="99" t="s">
        <v>4836</v>
      </c>
      <c r="B4757" s="2">
        <f t="shared" si="158"/>
        <v>44348</v>
      </c>
      <c r="C4757" s="1">
        <f t="shared" si="156"/>
        <v>71.989999999999995</v>
      </c>
    </row>
    <row r="4758" spans="1:3">
      <c r="A4758" s="99" t="s">
        <v>4837</v>
      </c>
      <c r="B4758" s="2">
        <f t="shared" si="158"/>
        <v>44348</v>
      </c>
      <c r="C4758" s="1">
        <f t="shared" si="156"/>
        <v>72.05</v>
      </c>
    </row>
    <row r="4759" spans="1:3">
      <c r="A4759" s="99" t="s">
        <v>4838</v>
      </c>
      <c r="B4759" s="2">
        <f t="shared" si="158"/>
        <v>44348</v>
      </c>
      <c r="C4759" s="1">
        <f t="shared" si="156"/>
        <v>73.16</v>
      </c>
    </row>
    <row r="4760" spans="1:3">
      <c r="A4760" s="99" t="s">
        <v>4839</v>
      </c>
      <c r="B4760" s="2">
        <f t="shared" si="158"/>
        <v>44348</v>
      </c>
      <c r="C4760" s="1">
        <f t="shared" si="156"/>
        <v>72.290000000000006</v>
      </c>
    </row>
    <row r="4761" spans="1:3">
      <c r="A4761" s="99" t="s">
        <v>4840</v>
      </c>
      <c r="B4761" s="2">
        <f t="shared" si="158"/>
        <v>44348</v>
      </c>
      <c r="C4761" s="1">
        <f t="shared" si="156"/>
        <v>71.56</v>
      </c>
    </row>
    <row r="4762" spans="1:3">
      <c r="A4762" s="99" t="s">
        <v>4841</v>
      </c>
      <c r="B4762" s="2">
        <f t="shared" si="158"/>
        <v>44348</v>
      </c>
      <c r="C4762" s="1">
        <f t="shared" si="156"/>
        <v>72.45</v>
      </c>
    </row>
    <row r="4763" spans="1:3">
      <c r="A4763" s="99" t="s">
        <v>4842</v>
      </c>
      <c r="B4763" s="2">
        <f t="shared" si="158"/>
        <v>44348</v>
      </c>
      <c r="C4763" s="1">
        <f t="shared" si="156"/>
        <v>73.13</v>
      </c>
    </row>
    <row r="4764" spans="1:3">
      <c r="A4764" s="99" t="s">
        <v>4843</v>
      </c>
      <c r="B4764" s="2">
        <f t="shared" si="158"/>
        <v>44348</v>
      </c>
      <c r="C4764" s="1">
        <f t="shared" si="156"/>
        <v>74.010000000000005</v>
      </c>
    </row>
    <row r="4765" spans="1:3">
      <c r="A4765" s="99" t="s">
        <v>4844</v>
      </c>
      <c r="B4765" s="2">
        <f t="shared" si="158"/>
        <v>44348</v>
      </c>
      <c r="C4765" s="1">
        <f t="shared" si="156"/>
        <v>74.09</v>
      </c>
    </row>
    <row r="4766" spans="1:3">
      <c r="A4766" s="99" t="s">
        <v>4845</v>
      </c>
      <c r="B4766" s="2">
        <f t="shared" si="158"/>
        <v>44348</v>
      </c>
      <c r="C4766" s="1">
        <f t="shared" si="156"/>
        <v>74.19</v>
      </c>
    </row>
    <row r="4767" spans="1:3">
      <c r="A4767" s="99" t="s">
        <v>4846</v>
      </c>
      <c r="B4767" s="2">
        <f t="shared" si="158"/>
        <v>44348</v>
      </c>
      <c r="C4767" s="1">
        <f t="shared" si="156"/>
        <v>73.84</v>
      </c>
    </row>
    <row r="4768" spans="1:3">
      <c r="A4768" s="99" t="s">
        <v>4847</v>
      </c>
      <c r="B4768" s="2">
        <f t="shared" si="158"/>
        <v>44348</v>
      </c>
      <c r="C4768" s="1">
        <f t="shared" si="156"/>
        <v>73.34</v>
      </c>
    </row>
    <row r="4769" spans="1:3">
      <c r="A4769" s="99" t="s">
        <v>4848</v>
      </c>
      <c r="B4769" s="2">
        <f t="shared" si="158"/>
        <v>44348</v>
      </c>
      <c r="C4769" s="1">
        <f t="shared" si="156"/>
        <v>73.599999999999994</v>
      </c>
    </row>
    <row r="4770" spans="1:3">
      <c r="A4770" s="99" t="s">
        <v>4849</v>
      </c>
      <c r="B4770" s="2">
        <f t="shared" si="158"/>
        <v>44378</v>
      </c>
      <c r="C4770" s="1">
        <f t="shared" si="156"/>
        <v>74.87</v>
      </c>
    </row>
    <row r="4771" spans="1:3">
      <c r="A4771" s="99" t="s">
        <v>4850</v>
      </c>
      <c r="B4771" s="2">
        <f t="shared" ref="B4771:B4792" si="159">DATE(MID(A4771,19,4),MID(A4771,24,2),"1")</f>
        <v>44378</v>
      </c>
      <c r="C4771" s="1">
        <f t="shared" si="156"/>
        <v>75.209999999999994</v>
      </c>
    </row>
    <row r="4772" spans="1:3">
      <c r="A4772" s="99" t="s">
        <v>4851</v>
      </c>
      <c r="B4772" s="2">
        <f t="shared" si="159"/>
        <v>44378</v>
      </c>
      <c r="C4772" s="1">
        <f t="shared" si="156"/>
        <v>75.709999999999994</v>
      </c>
    </row>
    <row r="4773" spans="1:3">
      <c r="A4773" s="99" t="s">
        <v>4852</v>
      </c>
      <c r="B4773" s="2">
        <f t="shared" si="159"/>
        <v>44378</v>
      </c>
      <c r="C4773" s="1">
        <f t="shared" si="156"/>
        <v>75.94</v>
      </c>
    </row>
    <row r="4774" spans="1:3">
      <c r="A4774" s="99" t="s">
        <v>4853</v>
      </c>
      <c r="B4774" s="2">
        <f t="shared" si="159"/>
        <v>44378</v>
      </c>
      <c r="C4774" s="1">
        <f t="shared" si="156"/>
        <v>73.58</v>
      </c>
    </row>
    <row r="4775" spans="1:3">
      <c r="A4775" s="99" t="s">
        <v>4854</v>
      </c>
      <c r="B4775" s="2">
        <f t="shared" si="159"/>
        <v>44378</v>
      </c>
      <c r="C4775" s="1">
        <f t="shared" si="156"/>
        <v>71.97</v>
      </c>
    </row>
    <row r="4776" spans="1:3">
      <c r="A4776" s="99" t="s">
        <v>4855</v>
      </c>
      <c r="B4776" s="2">
        <f t="shared" si="159"/>
        <v>44378</v>
      </c>
      <c r="C4776" s="1">
        <f t="shared" si="156"/>
        <v>74.180000000000007</v>
      </c>
    </row>
    <row r="4777" spans="1:3">
      <c r="A4777" s="99" t="s">
        <v>4856</v>
      </c>
      <c r="B4777" s="2">
        <f t="shared" si="159"/>
        <v>44378</v>
      </c>
      <c r="C4777" s="1">
        <f t="shared" si="156"/>
        <v>74.33</v>
      </c>
    </row>
    <row r="4778" spans="1:3">
      <c r="A4778" s="99" t="s">
        <v>4857</v>
      </c>
      <c r="B4778" s="2">
        <f t="shared" si="159"/>
        <v>44378</v>
      </c>
      <c r="C4778" s="1">
        <f t="shared" si="156"/>
        <v>75.13</v>
      </c>
    </row>
    <row r="4779" spans="1:3">
      <c r="A4779" s="99" t="s">
        <v>4858</v>
      </c>
      <c r="B4779" s="2">
        <f t="shared" si="159"/>
        <v>44378</v>
      </c>
      <c r="C4779" s="1">
        <f t="shared" si="156"/>
        <v>75.290000000000006</v>
      </c>
    </row>
    <row r="4780" spans="1:3">
      <c r="A4780" s="99" t="s">
        <v>4859</v>
      </c>
      <c r="B4780" s="2">
        <f t="shared" si="159"/>
        <v>44378</v>
      </c>
      <c r="C4780" s="1">
        <f t="shared" si="156"/>
        <v>73.150000000000006</v>
      </c>
    </row>
    <row r="4781" spans="1:3">
      <c r="A4781" s="99" t="s">
        <v>4860</v>
      </c>
      <c r="B4781" s="2">
        <f t="shared" si="159"/>
        <v>44378</v>
      </c>
      <c r="C4781" s="1">
        <f t="shared" si="156"/>
        <v>72.84</v>
      </c>
    </row>
    <row r="4782" spans="1:3">
      <c r="A4782" s="99" t="s">
        <v>4861</v>
      </c>
      <c r="B4782" s="2">
        <f t="shared" si="159"/>
        <v>44378</v>
      </c>
      <c r="C4782" s="1">
        <f t="shared" si="156"/>
        <v>70.540000000000006</v>
      </c>
    </row>
    <row r="4783" spans="1:3">
      <c r="A4783" s="99" t="s">
        <v>4862</v>
      </c>
      <c r="B4783" s="2">
        <f t="shared" si="159"/>
        <v>44378</v>
      </c>
      <c r="C4783" s="1">
        <f t="shared" si="156"/>
        <v>70.5</v>
      </c>
    </row>
    <row r="4784" spans="1:3">
      <c r="A4784" s="99" t="s">
        <v>4863</v>
      </c>
      <c r="B4784" s="2">
        <f t="shared" si="159"/>
        <v>44378</v>
      </c>
      <c r="C4784" s="1">
        <f t="shared" si="156"/>
        <v>69.930000000000007</v>
      </c>
    </row>
    <row r="4785" spans="1:3">
      <c r="A4785" s="99" t="s">
        <v>4864</v>
      </c>
      <c r="B4785" s="2">
        <f t="shared" si="159"/>
        <v>44378</v>
      </c>
      <c r="C4785" s="1">
        <f t="shared" si="156"/>
        <v>72.09</v>
      </c>
    </row>
    <row r="4786" spans="1:3">
      <c r="A4786" s="99" t="s">
        <v>4865</v>
      </c>
      <c r="B4786" s="2">
        <f t="shared" si="159"/>
        <v>44378</v>
      </c>
      <c r="C4786" s="1">
        <f t="shared" si="156"/>
        <v>73.03</v>
      </c>
    </row>
    <row r="4787" spans="1:3">
      <c r="A4787" s="99" t="s">
        <v>4866</v>
      </c>
      <c r="B4787" s="2">
        <f t="shared" si="159"/>
        <v>44378</v>
      </c>
      <c r="C4787" s="1">
        <f t="shared" si="156"/>
        <v>72.680000000000007</v>
      </c>
    </row>
    <row r="4788" spans="1:3">
      <c r="A4788" s="99" t="s">
        <v>4867</v>
      </c>
      <c r="B4788" s="2">
        <f t="shared" si="159"/>
        <v>44378</v>
      </c>
      <c r="C4788" s="1">
        <f t="shared" si="156"/>
        <v>73.62</v>
      </c>
    </row>
    <row r="4789" spans="1:3">
      <c r="A4789" s="99" t="s">
        <v>4868</v>
      </c>
      <c r="B4789" s="2">
        <f t="shared" si="159"/>
        <v>44378</v>
      </c>
      <c r="C4789" s="1">
        <f t="shared" si="156"/>
        <v>73.569999999999993</v>
      </c>
    </row>
    <row r="4790" spans="1:3">
      <c r="A4790" s="99" t="s">
        <v>4869</v>
      </c>
      <c r="B4790" s="2">
        <f t="shared" si="159"/>
        <v>44378</v>
      </c>
      <c r="C4790" s="1">
        <f t="shared" si="156"/>
        <v>74.42</v>
      </c>
    </row>
    <row r="4791" spans="1:3">
      <c r="A4791" s="99" t="s">
        <v>4870</v>
      </c>
      <c r="B4791" s="2">
        <f t="shared" si="159"/>
        <v>44378</v>
      </c>
      <c r="C4791" s="1">
        <f t="shared" si="156"/>
        <v>74.98</v>
      </c>
    </row>
    <row r="4792" spans="1:3">
      <c r="A4792" s="99" t="s">
        <v>4871</v>
      </c>
      <c r="B4792" s="2">
        <f t="shared" si="159"/>
        <v>44409</v>
      </c>
      <c r="C4792" s="1">
        <f t="shared" si="156"/>
        <v>73.89</v>
      </c>
    </row>
    <row r="4793" spans="1:3">
      <c r="A4793" s="99" t="s">
        <v>4872</v>
      </c>
      <c r="B4793" s="2">
        <f t="shared" ref="B4793" si="160">DATE(MID(A4793,19,4),MID(A4793,24,2),"1")</f>
        <v>44409</v>
      </c>
      <c r="C4793" s="1">
        <f t="shared" si="156"/>
        <v>72.709999999999994</v>
      </c>
    </row>
    <row r="4794" spans="1:3">
      <c r="A4794" s="99" t="s">
        <v>4873</v>
      </c>
      <c r="B4794" s="2">
        <f t="shared" ref="B4794:B4814" si="161">DATE(MID(A4794,19,4),MID(A4794,24,2),"1")</f>
        <v>44409</v>
      </c>
      <c r="C4794" s="1">
        <f t="shared" si="156"/>
        <v>71.83</v>
      </c>
    </row>
    <row r="4795" spans="1:3">
      <c r="A4795" s="99" t="s">
        <v>4874</v>
      </c>
      <c r="B4795" s="2">
        <f t="shared" si="161"/>
        <v>44409</v>
      </c>
      <c r="C4795" s="1">
        <f t="shared" si="156"/>
        <v>70.34</v>
      </c>
    </row>
    <row r="4796" spans="1:3">
      <c r="A4796" s="99" t="s">
        <v>4875</v>
      </c>
      <c r="B4796" s="2">
        <f t="shared" si="161"/>
        <v>44409</v>
      </c>
      <c r="C4796" s="1">
        <f t="shared" si="156"/>
        <v>71.3</v>
      </c>
    </row>
    <row r="4797" spans="1:3">
      <c r="A4797" s="99" t="s">
        <v>4876</v>
      </c>
      <c r="B4797" s="2">
        <f t="shared" si="161"/>
        <v>44409</v>
      </c>
      <c r="C4797" s="1">
        <f t="shared" si="156"/>
        <v>70.66</v>
      </c>
    </row>
    <row r="4798" spans="1:3">
      <c r="A4798" s="99" t="s">
        <v>4877</v>
      </c>
      <c r="B4798" s="2">
        <f t="shared" si="161"/>
        <v>44409</v>
      </c>
      <c r="C4798" s="1">
        <f t="shared" si="156"/>
        <v>70.13</v>
      </c>
    </row>
    <row r="4799" spans="1:3">
      <c r="A4799" s="99" t="s">
        <v>4878</v>
      </c>
      <c r="B4799" s="2">
        <f t="shared" si="161"/>
        <v>44409</v>
      </c>
      <c r="C4799" s="1">
        <f t="shared" si="156"/>
        <v>70.52</v>
      </c>
    </row>
    <row r="4800" spans="1:3">
      <c r="A4800" s="99" t="s">
        <v>4879</v>
      </c>
      <c r="B4800" s="2">
        <f t="shared" si="161"/>
        <v>44409</v>
      </c>
      <c r="C4800" s="1">
        <f t="shared" si="156"/>
        <v>71.319999999999993</v>
      </c>
    </row>
    <row r="4801" spans="1:3">
      <c r="A4801" s="99" t="s">
        <v>4880</v>
      </c>
      <c r="B4801" s="2">
        <f t="shared" si="161"/>
        <v>44409</v>
      </c>
      <c r="C4801" s="1">
        <f t="shared" si="156"/>
        <v>70.900000000000006</v>
      </c>
    </row>
    <row r="4802" spans="1:3">
      <c r="A4802" s="99" t="s">
        <v>4881</v>
      </c>
      <c r="B4802" s="2">
        <f t="shared" si="161"/>
        <v>44409</v>
      </c>
      <c r="C4802" s="1">
        <f t="shared" si="156"/>
        <v>69.650000000000006</v>
      </c>
    </row>
    <row r="4803" spans="1:3">
      <c r="A4803" s="99" t="s">
        <v>4882</v>
      </c>
      <c r="B4803" s="2">
        <f t="shared" si="161"/>
        <v>44409</v>
      </c>
      <c r="C4803" s="1">
        <f t="shared" ref="C4803:C4866" si="162">IF(LEN(A4803)=43,_xlfn.NUMBERVALUE(MID(A4803,36,5)),_xlfn.NUMBERVALUE(MID(A4803,36,6)))</f>
        <v>69.400000000000006</v>
      </c>
    </row>
    <row r="4804" spans="1:3">
      <c r="A4804" s="99" t="s">
        <v>4883</v>
      </c>
      <c r="B4804" s="2">
        <f t="shared" si="161"/>
        <v>44409</v>
      </c>
      <c r="C4804" s="1">
        <f t="shared" si="162"/>
        <v>69.319999999999993</v>
      </c>
    </row>
    <row r="4805" spans="1:3">
      <c r="A4805" s="99" t="s">
        <v>4884</v>
      </c>
      <c r="B4805" s="2">
        <f t="shared" si="161"/>
        <v>44409</v>
      </c>
      <c r="C4805" s="1">
        <f t="shared" si="162"/>
        <v>66.08</v>
      </c>
    </row>
    <row r="4806" spans="1:3">
      <c r="A4806" s="99" t="s">
        <v>4885</v>
      </c>
      <c r="B4806" s="2">
        <f t="shared" si="161"/>
        <v>44409</v>
      </c>
      <c r="C4806" s="1">
        <f t="shared" si="162"/>
        <v>66.13</v>
      </c>
    </row>
    <row r="4807" spans="1:3">
      <c r="A4807" s="99" t="s">
        <v>4886</v>
      </c>
      <c r="B4807" s="2">
        <f t="shared" si="161"/>
        <v>44409</v>
      </c>
      <c r="C4807" s="1">
        <f t="shared" si="162"/>
        <v>67.33</v>
      </c>
    </row>
    <row r="4808" spans="1:3">
      <c r="A4808" s="99" t="s">
        <v>4887</v>
      </c>
      <c r="B4808" s="2">
        <f t="shared" si="161"/>
        <v>44409</v>
      </c>
      <c r="C4808" s="1">
        <f t="shared" si="162"/>
        <v>69.709999999999994</v>
      </c>
    </row>
    <row r="4809" spans="1:3">
      <c r="A4809" s="99" t="s">
        <v>4888</v>
      </c>
      <c r="B4809" s="2">
        <f t="shared" si="161"/>
        <v>44409</v>
      </c>
      <c r="C4809" s="1">
        <f t="shared" si="162"/>
        <v>70.59</v>
      </c>
    </row>
    <row r="4810" spans="1:3">
      <c r="A4810" s="99" t="s">
        <v>4889</v>
      </c>
      <c r="B4810" s="2">
        <f t="shared" si="161"/>
        <v>44409</v>
      </c>
      <c r="C4810" s="1">
        <f t="shared" si="162"/>
        <v>70.75</v>
      </c>
    </row>
    <row r="4811" spans="1:3">
      <c r="A4811" s="99" t="s">
        <v>4890</v>
      </c>
      <c r="B4811" s="2">
        <f t="shared" si="161"/>
        <v>44409</v>
      </c>
      <c r="C4811" s="1">
        <f t="shared" si="162"/>
        <v>71.48</v>
      </c>
    </row>
    <row r="4812" spans="1:3">
      <c r="A4812" s="99" t="s">
        <v>4891</v>
      </c>
      <c r="B4812" s="2">
        <f t="shared" si="161"/>
        <v>44409</v>
      </c>
      <c r="C4812" s="1">
        <f t="shared" si="162"/>
        <v>71.88</v>
      </c>
    </row>
    <row r="4813" spans="1:3">
      <c r="A4813" s="99" t="s">
        <v>4892</v>
      </c>
      <c r="B4813" s="2">
        <f t="shared" si="161"/>
        <v>44409</v>
      </c>
      <c r="C4813" s="1">
        <f t="shared" si="162"/>
        <v>71.430000000000007</v>
      </c>
    </row>
    <row r="4814" spans="1:3">
      <c r="A4814" s="99" t="s">
        <v>4893</v>
      </c>
      <c r="B4814" s="2">
        <f t="shared" si="161"/>
        <v>44440</v>
      </c>
      <c r="C4814" s="1">
        <f t="shared" si="162"/>
        <v>71.25</v>
      </c>
    </row>
    <row r="4815" spans="1:3">
      <c r="A4815" s="99" t="s">
        <v>4894</v>
      </c>
      <c r="B4815" s="2">
        <f t="shared" ref="B4815:B4835" si="163">DATE(MID(A4815,19,4),MID(A4815,24,2),"1")</f>
        <v>44440</v>
      </c>
      <c r="C4815" s="1">
        <f t="shared" si="162"/>
        <v>71.63</v>
      </c>
    </row>
    <row r="4816" spans="1:3">
      <c r="A4816" s="99" t="s">
        <v>4895</v>
      </c>
      <c r="B4816" s="2">
        <f t="shared" si="163"/>
        <v>44440</v>
      </c>
      <c r="C4816" s="1">
        <f t="shared" si="162"/>
        <v>72.56</v>
      </c>
    </row>
    <row r="4817" spans="1:3">
      <c r="A4817" s="99" t="s">
        <v>4896</v>
      </c>
      <c r="B4817" s="2">
        <f t="shared" si="163"/>
        <v>44440</v>
      </c>
      <c r="C4817" s="1">
        <f t="shared" si="162"/>
        <v>71.290000000000006</v>
      </c>
    </row>
    <row r="4818" spans="1:3">
      <c r="A4818" s="99" t="s">
        <v>4897</v>
      </c>
      <c r="B4818" s="2">
        <f t="shared" si="163"/>
        <v>44440</v>
      </c>
      <c r="C4818" s="1">
        <f t="shared" si="162"/>
        <v>71.34</v>
      </c>
    </row>
    <row r="4819" spans="1:3">
      <c r="A4819" s="99" t="s">
        <v>4898</v>
      </c>
      <c r="B4819" s="2">
        <f t="shared" si="163"/>
        <v>44440</v>
      </c>
      <c r="C4819" s="1">
        <f t="shared" si="162"/>
        <v>71.17</v>
      </c>
    </row>
    <row r="4820" spans="1:3">
      <c r="A4820" s="99" t="s">
        <v>4899</v>
      </c>
      <c r="B4820" s="2">
        <f t="shared" si="163"/>
        <v>44440</v>
      </c>
      <c r="C4820" s="1">
        <f t="shared" si="162"/>
        <v>71.819999999999993</v>
      </c>
    </row>
    <row r="4821" spans="1:3">
      <c r="A4821" s="99" t="s">
        <v>4900</v>
      </c>
      <c r="B4821" s="2">
        <f t="shared" si="163"/>
        <v>44440</v>
      </c>
      <c r="C4821" s="1">
        <f t="shared" si="162"/>
        <v>71.98</v>
      </c>
    </row>
    <row r="4822" spans="1:3">
      <c r="A4822" s="99" t="s">
        <v>4901</v>
      </c>
      <c r="B4822" s="2">
        <f t="shared" si="163"/>
        <v>44440</v>
      </c>
      <c r="C4822" s="1">
        <f t="shared" si="162"/>
        <v>72.77</v>
      </c>
    </row>
    <row r="4823" spans="1:3">
      <c r="A4823" s="99" t="s">
        <v>4902</v>
      </c>
      <c r="B4823" s="2">
        <f t="shared" si="163"/>
        <v>44440</v>
      </c>
      <c r="C4823" s="1">
        <f t="shared" si="162"/>
        <v>73.290000000000006</v>
      </c>
    </row>
    <row r="4824" spans="1:3">
      <c r="A4824" s="99" t="s">
        <v>4903</v>
      </c>
      <c r="B4824" s="2">
        <f t="shared" si="163"/>
        <v>44440</v>
      </c>
      <c r="C4824" s="1">
        <f t="shared" si="162"/>
        <v>73.78</v>
      </c>
    </row>
    <row r="4825" spans="1:3">
      <c r="A4825" s="99" t="s">
        <v>4904</v>
      </c>
      <c r="B4825" s="2">
        <f t="shared" si="163"/>
        <v>44440</v>
      </c>
      <c r="C4825" s="1">
        <f t="shared" si="162"/>
        <v>74.17</v>
      </c>
    </row>
    <row r="4826" spans="1:3">
      <c r="A4826" s="99" t="s">
        <v>4905</v>
      </c>
      <c r="B4826" s="2">
        <f t="shared" si="163"/>
        <v>44440</v>
      </c>
      <c r="C4826" s="1">
        <f t="shared" si="162"/>
        <v>74.14</v>
      </c>
    </row>
    <row r="4827" spans="1:3">
      <c r="A4827" s="99" t="s">
        <v>4906</v>
      </c>
      <c r="B4827" s="2">
        <f t="shared" si="163"/>
        <v>44440</v>
      </c>
      <c r="C4827" s="1">
        <f t="shared" si="162"/>
        <v>73.47</v>
      </c>
    </row>
    <row r="4828" spans="1:3">
      <c r="A4828" s="99" t="s">
        <v>4907</v>
      </c>
      <c r="B4828" s="2">
        <f t="shared" si="163"/>
        <v>44440</v>
      </c>
      <c r="C4828" s="1">
        <f t="shared" si="162"/>
        <v>73.680000000000007</v>
      </c>
    </row>
    <row r="4829" spans="1:3">
      <c r="A4829" s="99" t="s">
        <v>4908</v>
      </c>
      <c r="B4829" s="2">
        <f t="shared" si="163"/>
        <v>44440</v>
      </c>
      <c r="C4829" s="1">
        <f t="shared" si="162"/>
        <v>74.459999999999994</v>
      </c>
    </row>
    <row r="4830" spans="1:3">
      <c r="A4830" s="99" t="s">
        <v>4909</v>
      </c>
      <c r="B4830" s="2">
        <f t="shared" si="163"/>
        <v>44440</v>
      </c>
      <c r="C4830" s="1">
        <f t="shared" si="162"/>
        <v>75.44</v>
      </c>
    </row>
    <row r="4831" spans="1:3">
      <c r="A4831" s="99" t="s">
        <v>4910</v>
      </c>
      <c r="B4831" s="2">
        <f t="shared" si="163"/>
        <v>44440</v>
      </c>
      <c r="C4831" s="1">
        <f t="shared" si="162"/>
        <v>76.209999999999994</v>
      </c>
    </row>
    <row r="4832" spans="1:3">
      <c r="A4832" s="99" t="s">
        <v>4911</v>
      </c>
      <c r="B4832" s="2">
        <f t="shared" si="163"/>
        <v>44440</v>
      </c>
      <c r="C4832" s="1">
        <f t="shared" si="162"/>
        <v>77.73</v>
      </c>
    </row>
    <row r="4833" spans="1:3">
      <c r="A4833" s="99" t="s">
        <v>4912</v>
      </c>
      <c r="B4833" s="2">
        <f t="shared" si="163"/>
        <v>44440</v>
      </c>
      <c r="C4833" s="1">
        <f t="shared" si="162"/>
        <v>78.37</v>
      </c>
    </row>
    <row r="4834" spans="1:3">
      <c r="A4834" s="99" t="s">
        <v>4913</v>
      </c>
      <c r="B4834" s="2">
        <f t="shared" si="163"/>
        <v>44440</v>
      </c>
      <c r="C4834" s="1">
        <f t="shared" si="162"/>
        <v>77.13</v>
      </c>
    </row>
    <row r="4835" spans="1:3">
      <c r="A4835" s="99" t="s">
        <v>4914</v>
      </c>
      <c r="B4835" s="2">
        <f t="shared" si="163"/>
        <v>44440</v>
      </c>
      <c r="C4835" s="1">
        <f t="shared" si="162"/>
        <v>77.72</v>
      </c>
    </row>
    <row r="4836" spans="1:3">
      <c r="A4836" s="99" t="s">
        <v>4915</v>
      </c>
      <c r="B4836" s="2">
        <f t="shared" ref="B4836:B4837" si="164">DATE(MID(A4836,19,4),MID(A4836,24,2),"1")</f>
        <v>44470</v>
      </c>
      <c r="C4836" s="1">
        <f t="shared" si="162"/>
        <v>76.36</v>
      </c>
    </row>
    <row r="4837" spans="1:3">
      <c r="A4837" s="99" t="s">
        <v>4916</v>
      </c>
      <c r="B4837" s="2">
        <f t="shared" si="164"/>
        <v>44470</v>
      </c>
      <c r="C4837" s="1">
        <f t="shared" si="162"/>
        <v>78.260000000000005</v>
      </c>
    </row>
    <row r="4838" spans="1:3">
      <c r="A4838" s="99" t="s">
        <v>4917</v>
      </c>
      <c r="B4838" s="2">
        <f t="shared" ref="B4838:B4856" si="165">DATE(MID(A4838,19,4),MID(A4838,24,2),"1")</f>
        <v>44470</v>
      </c>
      <c r="C4838" s="1">
        <f t="shared" si="162"/>
        <v>80.44</v>
      </c>
    </row>
    <row r="4839" spans="1:3">
      <c r="A4839" s="99" t="s">
        <v>4918</v>
      </c>
      <c r="B4839" s="2">
        <f t="shared" si="165"/>
        <v>44470</v>
      </c>
      <c r="C4839" s="1">
        <f t="shared" si="162"/>
        <v>80.63</v>
      </c>
    </row>
    <row r="4840" spans="1:3">
      <c r="A4840" s="99" t="s">
        <v>4919</v>
      </c>
      <c r="B4840" s="2">
        <f t="shared" si="165"/>
        <v>44470</v>
      </c>
      <c r="C4840" s="1">
        <f t="shared" si="162"/>
        <v>78.58</v>
      </c>
    </row>
    <row r="4841" spans="1:3">
      <c r="A4841" s="99" t="s">
        <v>4920</v>
      </c>
      <c r="B4841" s="2">
        <f t="shared" si="165"/>
        <v>44470</v>
      </c>
      <c r="C4841" s="1">
        <f t="shared" si="162"/>
        <v>81.540000000000006</v>
      </c>
    </row>
    <row r="4842" spans="1:3">
      <c r="A4842" s="99" t="s">
        <v>4921</v>
      </c>
      <c r="B4842" s="2">
        <f t="shared" si="165"/>
        <v>44470</v>
      </c>
      <c r="C4842" s="1">
        <f t="shared" si="162"/>
        <v>82.53</v>
      </c>
    </row>
    <row r="4843" spans="1:3">
      <c r="A4843" s="99" t="s">
        <v>4922</v>
      </c>
      <c r="B4843" s="2">
        <f t="shared" si="165"/>
        <v>44470</v>
      </c>
      <c r="C4843" s="1">
        <f t="shared" si="162"/>
        <v>82.37</v>
      </c>
    </row>
    <row r="4844" spans="1:3">
      <c r="A4844" s="99" t="s">
        <v>4923</v>
      </c>
      <c r="B4844" s="2">
        <f t="shared" si="165"/>
        <v>44470</v>
      </c>
      <c r="C4844" s="1">
        <f t="shared" si="162"/>
        <v>81.790000000000006</v>
      </c>
    </row>
    <row r="4845" spans="1:3">
      <c r="A4845" s="99" t="s">
        <v>4924</v>
      </c>
      <c r="B4845" s="2">
        <f t="shared" si="165"/>
        <v>44470</v>
      </c>
      <c r="C4845" s="1">
        <f t="shared" si="162"/>
        <v>82.5</v>
      </c>
    </row>
    <row r="4846" spans="1:3">
      <c r="A4846" s="99" t="s">
        <v>4925</v>
      </c>
      <c r="B4846" s="2">
        <f t="shared" si="165"/>
        <v>44470</v>
      </c>
      <c r="C4846" s="1">
        <f t="shared" si="162"/>
        <v>83.54</v>
      </c>
    </row>
    <row r="4847" spans="1:3">
      <c r="A4847" s="99" t="s">
        <v>4926</v>
      </c>
      <c r="B4847" s="2">
        <f t="shared" si="165"/>
        <v>44470</v>
      </c>
      <c r="C4847" s="1">
        <f t="shared" si="162"/>
        <v>84.04</v>
      </c>
    </row>
    <row r="4848" spans="1:3">
      <c r="A4848" s="99" t="s">
        <v>4927</v>
      </c>
      <c r="B4848" s="2">
        <f t="shared" si="165"/>
        <v>44470</v>
      </c>
      <c r="C4848" s="1">
        <f t="shared" si="162"/>
        <v>83.48</v>
      </c>
    </row>
    <row r="4849" spans="1:3">
      <c r="A4849" s="99" t="s">
        <v>4928</v>
      </c>
      <c r="B4849" s="2">
        <f t="shared" si="165"/>
        <v>44470</v>
      </c>
      <c r="C4849" s="1">
        <f t="shared" si="162"/>
        <v>83.3</v>
      </c>
    </row>
    <row r="4850" spans="1:3">
      <c r="A4850" s="99" t="s">
        <v>4929</v>
      </c>
      <c r="B4850" s="2">
        <f t="shared" si="165"/>
        <v>44470</v>
      </c>
      <c r="C4850" s="1">
        <f t="shared" si="162"/>
        <v>83.36</v>
      </c>
    </row>
    <row r="4851" spans="1:3">
      <c r="A4851" s="99" t="s">
        <v>4930</v>
      </c>
      <c r="B4851" s="2">
        <f t="shared" si="165"/>
        <v>44470</v>
      </c>
      <c r="C4851" s="1">
        <f t="shared" si="162"/>
        <v>83.4</v>
      </c>
    </row>
    <row r="4852" spans="1:3">
      <c r="A4852" s="99" t="s">
        <v>4931</v>
      </c>
      <c r="B4852" s="2">
        <f t="shared" si="165"/>
        <v>44470</v>
      </c>
      <c r="C4852" s="1">
        <f t="shared" si="162"/>
        <v>84.66</v>
      </c>
    </row>
    <row r="4853" spans="1:3">
      <c r="A4853" s="99" t="s">
        <v>4932</v>
      </c>
      <c r="B4853" s="2">
        <f t="shared" si="165"/>
        <v>44470</v>
      </c>
      <c r="C4853" s="1">
        <f t="shared" si="162"/>
        <v>84.52</v>
      </c>
    </row>
    <row r="4854" spans="1:3">
      <c r="A4854" s="99" t="s">
        <v>4933</v>
      </c>
      <c r="B4854" s="2">
        <f t="shared" si="165"/>
        <v>44470</v>
      </c>
      <c r="C4854" s="1">
        <f t="shared" si="162"/>
        <v>83.72</v>
      </c>
    </row>
    <row r="4855" spans="1:3">
      <c r="A4855" s="99" t="s">
        <v>4934</v>
      </c>
      <c r="B4855" s="2">
        <f t="shared" si="165"/>
        <v>44470</v>
      </c>
      <c r="C4855" s="1">
        <f t="shared" si="162"/>
        <v>82.41</v>
      </c>
    </row>
    <row r="4856" spans="1:3">
      <c r="A4856" s="99" t="s">
        <v>4935</v>
      </c>
      <c r="B4856" s="2">
        <f t="shared" si="165"/>
        <v>44470</v>
      </c>
      <c r="C4856" s="1">
        <f t="shared" si="162"/>
        <v>82.87</v>
      </c>
    </row>
    <row r="4857" spans="1:3">
      <c r="A4857" s="99" t="s">
        <v>4936</v>
      </c>
      <c r="B4857" s="2">
        <f t="shared" ref="B4857:B4878" si="166">DATE(MID(A4857,19,4),MID(A4857,24,2),"1")</f>
        <v>44501</v>
      </c>
      <c r="C4857" s="1">
        <f t="shared" si="162"/>
        <v>82.55</v>
      </c>
    </row>
    <row r="4858" spans="1:3">
      <c r="A4858" s="99" t="s">
        <v>4937</v>
      </c>
      <c r="B4858" s="2">
        <f t="shared" si="166"/>
        <v>44501</v>
      </c>
      <c r="C4858" s="1">
        <f t="shared" si="162"/>
        <v>83.43</v>
      </c>
    </row>
    <row r="4859" spans="1:3">
      <c r="A4859" s="99" t="s">
        <v>4938</v>
      </c>
      <c r="B4859" s="2">
        <f t="shared" si="166"/>
        <v>44501</v>
      </c>
      <c r="C4859" s="1">
        <f t="shared" si="162"/>
        <v>81.64</v>
      </c>
    </row>
    <row r="4860" spans="1:3">
      <c r="A4860" s="99" t="s">
        <v>4939</v>
      </c>
      <c r="B4860" s="2">
        <f t="shared" si="166"/>
        <v>44501</v>
      </c>
      <c r="C4860" s="1">
        <f t="shared" si="162"/>
        <v>81.48</v>
      </c>
    </row>
    <row r="4861" spans="1:3">
      <c r="A4861" s="99" t="s">
        <v>4940</v>
      </c>
      <c r="B4861" s="2">
        <f t="shared" si="166"/>
        <v>44501</v>
      </c>
      <c r="C4861" s="1">
        <f t="shared" si="162"/>
        <v>80.16</v>
      </c>
    </row>
    <row r="4862" spans="1:3">
      <c r="A4862" s="99" t="s">
        <v>4941</v>
      </c>
      <c r="B4862" s="2">
        <f t="shared" si="166"/>
        <v>44501</v>
      </c>
      <c r="C4862" s="1">
        <f t="shared" si="162"/>
        <v>82.39</v>
      </c>
    </row>
    <row r="4863" spans="1:3">
      <c r="A4863" s="99" t="s">
        <v>4942</v>
      </c>
      <c r="B4863" s="2">
        <f t="shared" si="166"/>
        <v>44501</v>
      </c>
      <c r="C4863" s="1">
        <f t="shared" si="162"/>
        <v>82.7</v>
      </c>
    </row>
    <row r="4864" spans="1:3">
      <c r="A4864" s="99" t="s">
        <v>4943</v>
      </c>
      <c r="B4864" s="2">
        <f t="shared" si="166"/>
        <v>44501</v>
      </c>
      <c r="C4864" s="1">
        <f t="shared" si="162"/>
        <v>83.75</v>
      </c>
    </row>
    <row r="4865" spans="1:3">
      <c r="A4865" s="99" t="s">
        <v>4944</v>
      </c>
      <c r="B4865" s="2">
        <f t="shared" si="166"/>
        <v>44501</v>
      </c>
      <c r="C4865" s="1">
        <f t="shared" si="162"/>
        <v>81.99</v>
      </c>
    </row>
    <row r="4866" spans="1:3">
      <c r="A4866" s="99" t="s">
        <v>4945</v>
      </c>
      <c r="B4866" s="2">
        <f t="shared" si="166"/>
        <v>44501</v>
      </c>
      <c r="C4866" s="1">
        <f t="shared" si="162"/>
        <v>81.7</v>
      </c>
    </row>
    <row r="4867" spans="1:3">
      <c r="A4867" s="99" t="s">
        <v>4946</v>
      </c>
      <c r="B4867" s="2">
        <f t="shared" si="166"/>
        <v>44501</v>
      </c>
      <c r="C4867" s="1">
        <f t="shared" ref="C4867:C4930" si="167">IF(LEN(A4867)=43,_xlfn.NUMBERVALUE(MID(A4867,36,5)),_xlfn.NUMBERVALUE(MID(A4867,36,6)))</f>
        <v>80.900000000000006</v>
      </c>
    </row>
    <row r="4868" spans="1:3">
      <c r="A4868" s="99" t="s">
        <v>4947</v>
      </c>
      <c r="B4868" s="2">
        <f t="shared" si="166"/>
        <v>44501</v>
      </c>
      <c r="C4868" s="1">
        <f t="shared" si="167"/>
        <v>82.01</v>
      </c>
    </row>
    <row r="4869" spans="1:3">
      <c r="A4869" s="99" t="s">
        <v>4948</v>
      </c>
      <c r="B4869" s="2">
        <f t="shared" si="166"/>
        <v>44501</v>
      </c>
      <c r="C4869" s="1">
        <f t="shared" si="167"/>
        <v>81.099999999999994</v>
      </c>
    </row>
    <row r="4870" spans="1:3">
      <c r="A4870" s="99" t="s">
        <v>4949</v>
      </c>
      <c r="B4870" s="2">
        <f t="shared" si="166"/>
        <v>44501</v>
      </c>
      <c r="C4870" s="1">
        <f t="shared" si="167"/>
        <v>79.37</v>
      </c>
    </row>
    <row r="4871" spans="1:3">
      <c r="A4871" s="99" t="s">
        <v>4950</v>
      </c>
      <c r="B4871" s="2">
        <f t="shared" si="166"/>
        <v>44501</v>
      </c>
      <c r="C4871" s="1">
        <f t="shared" si="167"/>
        <v>80.319999999999993</v>
      </c>
    </row>
    <row r="4872" spans="1:3">
      <c r="A4872" s="99" t="s">
        <v>4951</v>
      </c>
      <c r="B4872" s="2">
        <f t="shared" si="166"/>
        <v>44501</v>
      </c>
      <c r="C4872" s="1">
        <f t="shared" si="167"/>
        <v>78.900000000000006</v>
      </c>
    </row>
    <row r="4873" spans="1:3">
      <c r="A4873" s="99" t="s">
        <v>4952</v>
      </c>
      <c r="B4873" s="2">
        <f t="shared" si="166"/>
        <v>44501</v>
      </c>
      <c r="C4873" s="1">
        <f t="shared" si="167"/>
        <v>79.400000000000006</v>
      </c>
    </row>
    <row r="4874" spans="1:3">
      <c r="A4874" s="99" t="s">
        <v>4953</v>
      </c>
      <c r="B4874" s="2">
        <f t="shared" si="166"/>
        <v>44501</v>
      </c>
      <c r="C4874" s="1">
        <f t="shared" si="167"/>
        <v>81.75</v>
      </c>
    </row>
    <row r="4875" spans="1:3">
      <c r="A4875" s="99" t="s">
        <v>4954</v>
      </c>
      <c r="B4875" s="2">
        <f t="shared" si="166"/>
        <v>44501</v>
      </c>
      <c r="C4875" s="1">
        <f t="shared" si="167"/>
        <v>81.31</v>
      </c>
    </row>
    <row r="4876" spans="1:3">
      <c r="A4876" s="99" t="s">
        <v>4955</v>
      </c>
      <c r="B4876" s="2">
        <f t="shared" si="166"/>
        <v>44501</v>
      </c>
      <c r="C4876" s="1">
        <f t="shared" si="167"/>
        <v>76.09</v>
      </c>
    </row>
    <row r="4877" spans="1:3">
      <c r="A4877" s="99" t="s">
        <v>4956</v>
      </c>
      <c r="B4877" s="2">
        <f t="shared" si="166"/>
        <v>44501</v>
      </c>
      <c r="C4877" s="1">
        <f t="shared" si="167"/>
        <v>74.2</v>
      </c>
    </row>
    <row r="4878" spans="1:3">
      <c r="A4878" s="99" t="s">
        <v>4957</v>
      </c>
      <c r="B4878" s="2">
        <f t="shared" si="166"/>
        <v>44501</v>
      </c>
      <c r="C4878" s="1">
        <f t="shared" si="167"/>
        <v>71.010000000000005</v>
      </c>
    </row>
    <row r="4879" spans="1:3">
      <c r="A4879" s="99" t="s">
        <v>4961</v>
      </c>
      <c r="B4879" s="2">
        <f t="shared" ref="B4879:B4901" si="168">DATE(MID(A4879,19,4),MID(A4879,24,2),"1")</f>
        <v>44531</v>
      </c>
      <c r="C4879" s="1">
        <f t="shared" si="167"/>
        <v>71.67</v>
      </c>
    </row>
    <row r="4880" spans="1:3">
      <c r="A4880" s="99" t="s">
        <v>4962</v>
      </c>
      <c r="B4880" s="2">
        <f t="shared" si="168"/>
        <v>44531</v>
      </c>
      <c r="C4880" s="1">
        <f t="shared" si="167"/>
        <v>70.069999999999993</v>
      </c>
    </row>
    <row r="4881" spans="1:3">
      <c r="A4881" s="99" t="s">
        <v>4963</v>
      </c>
      <c r="B4881" s="2">
        <f t="shared" si="168"/>
        <v>44531</v>
      </c>
      <c r="C4881" s="1">
        <f t="shared" si="167"/>
        <v>71.650000000000006</v>
      </c>
    </row>
    <row r="4882" spans="1:3">
      <c r="A4882" s="99" t="s">
        <v>4964</v>
      </c>
      <c r="B4882" s="2">
        <f t="shared" si="168"/>
        <v>44531</v>
      </c>
      <c r="C4882" s="1">
        <f t="shared" si="167"/>
        <v>71.45</v>
      </c>
    </row>
    <row r="4883" spans="1:3">
      <c r="A4883" s="99" t="s">
        <v>4965</v>
      </c>
      <c r="B4883" s="2">
        <f t="shared" si="168"/>
        <v>44531</v>
      </c>
      <c r="C4883" s="1">
        <f t="shared" si="167"/>
        <v>74.650000000000006</v>
      </c>
    </row>
    <row r="4884" spans="1:3">
      <c r="A4884" s="99" t="s">
        <v>4966</v>
      </c>
      <c r="B4884" s="2">
        <f t="shared" si="168"/>
        <v>44531</v>
      </c>
      <c r="C4884" s="1">
        <f t="shared" si="167"/>
        <v>75.13</v>
      </c>
    </row>
    <row r="4885" spans="1:3">
      <c r="A4885" s="99" t="s">
        <v>4967</v>
      </c>
      <c r="B4885" s="2">
        <f t="shared" si="168"/>
        <v>44531</v>
      </c>
      <c r="C4885" s="1">
        <f t="shared" si="167"/>
        <v>75.41</v>
      </c>
    </row>
    <row r="4886" spans="1:3">
      <c r="A4886" s="99" t="s">
        <v>4968</v>
      </c>
      <c r="B4886" s="2">
        <f t="shared" si="168"/>
        <v>44531</v>
      </c>
      <c r="C4886" s="1">
        <f t="shared" si="167"/>
        <v>74.069999999999993</v>
      </c>
    </row>
    <row r="4887" spans="1:3">
      <c r="A4887" s="99" t="s">
        <v>4969</v>
      </c>
      <c r="B4887" s="2">
        <f t="shared" si="168"/>
        <v>44531</v>
      </c>
      <c r="C4887" s="1">
        <f t="shared" si="167"/>
        <v>75.040000000000006</v>
      </c>
    </row>
    <row r="4888" spans="1:3">
      <c r="A4888" s="99" t="s">
        <v>4970</v>
      </c>
      <c r="B4888" s="2">
        <f t="shared" si="168"/>
        <v>44531</v>
      </c>
      <c r="C4888" s="1">
        <f t="shared" si="167"/>
        <v>74.28</v>
      </c>
    </row>
    <row r="4889" spans="1:3">
      <c r="A4889" s="99" t="s">
        <v>4971</v>
      </c>
      <c r="B4889" s="2">
        <f t="shared" si="168"/>
        <v>44531</v>
      </c>
      <c r="C4889" s="1">
        <f t="shared" si="167"/>
        <v>73.12</v>
      </c>
    </row>
    <row r="4890" spans="1:3">
      <c r="A4890" s="99" t="s">
        <v>4972</v>
      </c>
      <c r="B4890" s="2">
        <f t="shared" si="168"/>
        <v>44531</v>
      </c>
      <c r="C4890" s="1">
        <f t="shared" si="167"/>
        <v>74.66</v>
      </c>
    </row>
    <row r="4891" spans="1:3">
      <c r="A4891" s="99" t="s">
        <v>4973</v>
      </c>
      <c r="B4891" s="2">
        <f t="shared" si="168"/>
        <v>44531</v>
      </c>
      <c r="C4891" s="1">
        <f t="shared" si="167"/>
        <v>74.23</v>
      </c>
    </row>
    <row r="4892" spans="1:3">
      <c r="A4892" s="99" t="s">
        <v>4974</v>
      </c>
      <c r="B4892" s="2">
        <f t="shared" si="168"/>
        <v>44531</v>
      </c>
      <c r="C4892" s="1">
        <f t="shared" si="167"/>
        <v>70.94</v>
      </c>
    </row>
    <row r="4893" spans="1:3">
      <c r="A4893" s="99" t="s">
        <v>4975</v>
      </c>
      <c r="B4893" s="2">
        <f t="shared" si="168"/>
        <v>44531</v>
      </c>
      <c r="C4893" s="1">
        <f t="shared" si="167"/>
        <v>72.180000000000007</v>
      </c>
    </row>
    <row r="4894" spans="1:3">
      <c r="A4894" s="99" t="s">
        <v>4976</v>
      </c>
      <c r="B4894" s="2">
        <f t="shared" si="168"/>
        <v>44531</v>
      </c>
      <c r="C4894" s="1">
        <f t="shared" si="167"/>
        <v>73.989999999999995</v>
      </c>
    </row>
    <row r="4895" spans="1:3">
      <c r="A4895" s="99" t="s">
        <v>4977</v>
      </c>
      <c r="B4895" s="2">
        <f t="shared" si="168"/>
        <v>44531</v>
      </c>
      <c r="C4895" s="1">
        <f t="shared" si="167"/>
        <v>75.16</v>
      </c>
    </row>
    <row r="4896" spans="1:3">
      <c r="A4896" s="99" t="s">
        <v>4978</v>
      </c>
      <c r="B4896" s="2">
        <f t="shared" si="168"/>
        <v>44531</v>
      </c>
      <c r="C4896" s="1">
        <f t="shared" si="167"/>
        <v>75.5</v>
      </c>
    </row>
    <row r="4897" spans="1:3">
      <c r="A4897" s="99" t="s">
        <v>4979</v>
      </c>
      <c r="B4897" s="2">
        <f t="shared" si="168"/>
        <v>44531</v>
      </c>
      <c r="C4897" s="1">
        <f t="shared" si="167"/>
        <v>75.63</v>
      </c>
    </row>
    <row r="4898" spans="1:3">
      <c r="A4898" s="99" t="s">
        <v>4980</v>
      </c>
      <c r="B4898" s="2">
        <f t="shared" si="168"/>
        <v>44531</v>
      </c>
      <c r="C4898" s="1">
        <f t="shared" si="167"/>
        <v>77.39</v>
      </c>
    </row>
    <row r="4899" spans="1:3">
      <c r="A4899" s="99" t="s">
        <v>4981</v>
      </c>
      <c r="B4899" s="2">
        <f t="shared" si="168"/>
        <v>44531</v>
      </c>
      <c r="C4899" s="1">
        <f t="shared" si="167"/>
        <v>78.17</v>
      </c>
    </row>
    <row r="4900" spans="1:3">
      <c r="A4900" s="99" t="s">
        <v>4982</v>
      </c>
      <c r="B4900" s="2">
        <f t="shared" si="168"/>
        <v>44531</v>
      </c>
      <c r="C4900" s="1">
        <f t="shared" si="167"/>
        <v>78.33</v>
      </c>
    </row>
    <row r="4901" spans="1:3">
      <c r="A4901" s="99" t="s">
        <v>4983</v>
      </c>
      <c r="B4901" s="2">
        <f t="shared" si="168"/>
        <v>44531</v>
      </c>
      <c r="C4901" s="1">
        <f t="shared" si="167"/>
        <v>77.97</v>
      </c>
    </row>
    <row r="4902" spans="1:3">
      <c r="A4902" s="99" t="s">
        <v>4984</v>
      </c>
      <c r="B4902" s="2">
        <f t="shared" ref="B4902:B4907" si="169">DATE(MID(A4902,19,4),MID(A4902,24,2),"1")</f>
        <v>44562</v>
      </c>
      <c r="C4902" s="1">
        <f t="shared" si="167"/>
        <v>77.86</v>
      </c>
    </row>
    <row r="4903" spans="1:3">
      <c r="A4903" s="99" t="s">
        <v>4985</v>
      </c>
      <c r="B4903" s="2">
        <f t="shared" si="169"/>
        <v>44562</v>
      </c>
      <c r="C4903" s="1">
        <f t="shared" si="167"/>
        <v>78.78</v>
      </c>
    </row>
    <row r="4904" spans="1:3">
      <c r="A4904" s="99" t="s">
        <v>4986</v>
      </c>
      <c r="B4904" s="2">
        <f t="shared" si="169"/>
        <v>44562</v>
      </c>
      <c r="C4904" s="1">
        <f t="shared" si="167"/>
        <v>79.92</v>
      </c>
    </row>
    <row r="4905" spans="1:3">
      <c r="A4905" s="99" t="s">
        <v>4987</v>
      </c>
      <c r="B4905" s="2">
        <f t="shared" si="169"/>
        <v>44562</v>
      </c>
      <c r="C4905" s="1">
        <f t="shared" si="167"/>
        <v>80.650000000000006</v>
      </c>
    </row>
    <row r="4906" spans="1:3">
      <c r="A4906" s="99" t="s">
        <v>4988</v>
      </c>
      <c r="B4906" s="2">
        <f t="shared" si="169"/>
        <v>44562</v>
      </c>
      <c r="C4906" s="1">
        <f t="shared" si="167"/>
        <v>82</v>
      </c>
    </row>
    <row r="4907" spans="1:3">
      <c r="A4907" s="99" t="s">
        <v>4989</v>
      </c>
      <c r="B4907" s="2">
        <f t="shared" si="169"/>
        <v>44562</v>
      </c>
      <c r="C4907" s="1">
        <f t="shared" si="167"/>
        <v>81.599999999999994</v>
      </c>
    </row>
    <row r="4908" spans="1:3">
      <c r="A4908" s="99" t="s">
        <v>4990</v>
      </c>
      <c r="B4908" s="2">
        <f t="shared" ref="B4908:B4923" si="170">DATE(MID(A4908,19,4),MID(A4908,24,2),"1")</f>
        <v>44562</v>
      </c>
      <c r="C4908" s="1">
        <f t="shared" si="167"/>
        <v>81.97</v>
      </c>
    </row>
    <row r="4909" spans="1:3">
      <c r="A4909" s="99" t="s">
        <v>4991</v>
      </c>
      <c r="B4909" s="2">
        <f t="shared" si="170"/>
        <v>44562</v>
      </c>
      <c r="C4909" s="1">
        <f t="shared" si="167"/>
        <v>84.19</v>
      </c>
    </row>
    <row r="4910" spans="1:3">
      <c r="A4910" s="99" t="s">
        <v>4992</v>
      </c>
      <c r="B4910" s="2">
        <f t="shared" si="170"/>
        <v>44562</v>
      </c>
      <c r="C4910" s="1">
        <f t="shared" si="167"/>
        <v>84.56</v>
      </c>
    </row>
    <row r="4911" spans="1:3">
      <c r="A4911" s="99" t="s">
        <v>4993</v>
      </c>
      <c r="B4911" s="2">
        <f t="shared" si="170"/>
        <v>44562</v>
      </c>
      <c r="C4911" s="1">
        <f t="shared" si="167"/>
        <v>85.3</v>
      </c>
    </row>
    <row r="4912" spans="1:3">
      <c r="A4912" s="99" t="s">
        <v>4994</v>
      </c>
      <c r="B4912" s="2">
        <f t="shared" si="170"/>
        <v>44562</v>
      </c>
      <c r="C4912" s="1">
        <f t="shared" si="167"/>
        <v>86.38</v>
      </c>
    </row>
    <row r="4913" spans="1:3">
      <c r="A4913" s="99" t="s">
        <v>4995</v>
      </c>
      <c r="B4913" s="2">
        <f t="shared" si="170"/>
        <v>44562</v>
      </c>
      <c r="C4913" s="1">
        <f t="shared" si="167"/>
        <v>87.93</v>
      </c>
    </row>
    <row r="4914" spans="1:3">
      <c r="A4914" s="99" t="s">
        <v>4996</v>
      </c>
      <c r="B4914" s="2">
        <f t="shared" si="170"/>
        <v>44562</v>
      </c>
      <c r="C4914" s="1">
        <f t="shared" si="167"/>
        <v>88.33</v>
      </c>
    </row>
    <row r="4915" spans="1:3">
      <c r="A4915" s="99" t="s">
        <v>4997</v>
      </c>
      <c r="B4915" s="2">
        <f t="shared" si="170"/>
        <v>44562</v>
      </c>
      <c r="C4915" s="1">
        <f t="shared" si="167"/>
        <v>88.39</v>
      </c>
    </row>
    <row r="4916" spans="1:3">
      <c r="A4916" s="99" t="s">
        <v>4998</v>
      </c>
      <c r="B4916" s="2">
        <f t="shared" si="170"/>
        <v>44562</v>
      </c>
      <c r="C4916" s="1">
        <f t="shared" si="167"/>
        <v>87.3</v>
      </c>
    </row>
    <row r="4917" spans="1:3">
      <c r="A4917" s="99" t="s">
        <v>4999</v>
      </c>
      <c r="B4917" s="2">
        <f t="shared" si="170"/>
        <v>44562</v>
      </c>
      <c r="C4917" s="1">
        <f t="shared" si="167"/>
        <v>87.83</v>
      </c>
    </row>
    <row r="4918" spans="1:3">
      <c r="A4918" s="99" t="s">
        <v>5000</v>
      </c>
      <c r="B4918" s="2">
        <f t="shared" si="170"/>
        <v>44562</v>
      </c>
      <c r="C4918" s="1">
        <f t="shared" si="167"/>
        <v>87.19</v>
      </c>
    </row>
    <row r="4919" spans="1:3">
      <c r="A4919" s="99" t="s">
        <v>5001</v>
      </c>
      <c r="B4919" s="2">
        <f t="shared" si="170"/>
        <v>44562</v>
      </c>
      <c r="C4919" s="1">
        <f t="shared" si="167"/>
        <v>89.18</v>
      </c>
    </row>
    <row r="4920" spans="1:3">
      <c r="A4920" s="99" t="s">
        <v>5002</v>
      </c>
      <c r="B4920" s="2">
        <f t="shared" si="170"/>
        <v>44562</v>
      </c>
      <c r="C4920" s="1">
        <f t="shared" si="167"/>
        <v>90.04</v>
      </c>
    </row>
    <row r="4921" spans="1:3">
      <c r="A4921" s="99" t="s">
        <v>5003</v>
      </c>
      <c r="B4921" s="2">
        <f t="shared" si="170"/>
        <v>44562</v>
      </c>
      <c r="C4921" s="1">
        <f t="shared" si="167"/>
        <v>89.97</v>
      </c>
    </row>
    <row r="4922" spans="1:3">
      <c r="A4922" s="99" t="s">
        <v>5004</v>
      </c>
      <c r="B4922" s="2">
        <f t="shared" si="170"/>
        <v>44562</v>
      </c>
      <c r="C4922" s="1">
        <f t="shared" si="167"/>
        <v>90.73</v>
      </c>
    </row>
    <row r="4923" spans="1:3">
      <c r="A4923" s="99" t="s">
        <v>5005</v>
      </c>
      <c r="B4923" s="2">
        <f t="shared" si="170"/>
        <v>44593</v>
      </c>
      <c r="C4923" s="1">
        <f t="shared" si="167"/>
        <v>90.22</v>
      </c>
    </row>
    <row r="4924" spans="1:3">
      <c r="A4924" s="99" t="s">
        <v>5006</v>
      </c>
      <c r="B4924" s="2">
        <f t="shared" ref="B4924:B4943" si="171">DATE(MID(A4924,19,4),MID(A4924,24,2),"1")</f>
        <v>44593</v>
      </c>
      <c r="C4924" s="1">
        <f t="shared" si="167"/>
        <v>89.94</v>
      </c>
    </row>
    <row r="4925" spans="1:3">
      <c r="A4925" s="99" t="s">
        <v>5007</v>
      </c>
      <c r="B4925" s="2">
        <f t="shared" si="171"/>
        <v>44593</v>
      </c>
      <c r="C4925" s="1">
        <f t="shared" si="167"/>
        <v>89.73</v>
      </c>
    </row>
    <row r="4926" spans="1:3">
      <c r="A4926" s="99" t="s">
        <v>5008</v>
      </c>
      <c r="B4926" s="2">
        <f t="shared" si="171"/>
        <v>44593</v>
      </c>
      <c r="C4926" s="1">
        <f t="shared" si="167"/>
        <v>92.59</v>
      </c>
    </row>
    <row r="4927" spans="1:3">
      <c r="A4927" s="99" t="s">
        <v>5009</v>
      </c>
      <c r="B4927" s="2">
        <f t="shared" si="171"/>
        <v>44593</v>
      </c>
      <c r="C4927" s="1">
        <f t="shared" si="167"/>
        <v>93.18</v>
      </c>
    </row>
    <row r="4928" spans="1:3">
      <c r="A4928" s="99" t="s">
        <v>5010</v>
      </c>
      <c r="B4928" s="2">
        <f t="shared" si="171"/>
        <v>44593</v>
      </c>
      <c r="C4928" s="1">
        <f t="shared" si="167"/>
        <v>91.92</v>
      </c>
    </row>
    <row r="4929" spans="1:3">
      <c r="A4929" s="99" t="s">
        <v>5011</v>
      </c>
      <c r="B4929" s="2">
        <f t="shared" si="171"/>
        <v>44593</v>
      </c>
      <c r="C4929" s="1">
        <f t="shared" si="167"/>
        <v>91.59</v>
      </c>
    </row>
    <row r="4930" spans="1:3">
      <c r="A4930" s="99" t="s">
        <v>5012</v>
      </c>
      <c r="B4930" s="2">
        <f t="shared" si="171"/>
        <v>44593</v>
      </c>
      <c r="C4930" s="1">
        <f t="shared" si="167"/>
        <v>92.62</v>
      </c>
    </row>
    <row r="4931" spans="1:3">
      <c r="A4931" s="99" t="s">
        <v>5013</v>
      </c>
      <c r="B4931" s="2">
        <f t="shared" si="171"/>
        <v>44593</v>
      </c>
      <c r="C4931" s="1">
        <f t="shared" ref="C4931:C4986" si="172">IF(LEN(A4931)=43,_xlfn.NUMBERVALUE(MID(A4931,36,5)),_xlfn.NUMBERVALUE(MID(A4931,36,6)))</f>
        <v>92.61</v>
      </c>
    </row>
    <row r="4932" spans="1:3">
      <c r="A4932" s="99" t="s">
        <v>5014</v>
      </c>
      <c r="B4932" s="2">
        <f t="shared" si="171"/>
        <v>44593</v>
      </c>
      <c r="C4932" s="1">
        <f t="shared" si="172"/>
        <v>94.92</v>
      </c>
    </row>
    <row r="4933" spans="1:3">
      <c r="A4933" s="99" t="s">
        <v>5015</v>
      </c>
      <c r="B4933" s="2">
        <f t="shared" si="171"/>
        <v>44593</v>
      </c>
      <c r="C4933" s="1">
        <f t="shared" si="172"/>
        <v>94.48</v>
      </c>
    </row>
    <row r="4934" spans="1:3">
      <c r="A4934" s="99" t="s">
        <v>5016</v>
      </c>
      <c r="B4934" s="2">
        <f t="shared" si="171"/>
        <v>44593</v>
      </c>
      <c r="C4934" s="1">
        <f t="shared" si="172"/>
        <v>95.07</v>
      </c>
    </row>
    <row r="4935" spans="1:3">
      <c r="A4935" s="99" t="s">
        <v>5017</v>
      </c>
      <c r="B4935" s="2">
        <f t="shared" si="171"/>
        <v>44593</v>
      </c>
      <c r="C4935" s="1">
        <f t="shared" si="172"/>
        <v>93.78</v>
      </c>
    </row>
    <row r="4936" spans="1:3">
      <c r="A4936" s="99" t="s">
        <v>5018</v>
      </c>
      <c r="B4936" s="2">
        <f t="shared" si="171"/>
        <v>44593</v>
      </c>
      <c r="C4936" s="1">
        <f t="shared" si="172"/>
        <v>92.55</v>
      </c>
    </row>
    <row r="4937" spans="1:3">
      <c r="A4937" s="99" t="s">
        <v>5019</v>
      </c>
      <c r="B4937" s="2">
        <f t="shared" si="171"/>
        <v>44593</v>
      </c>
      <c r="C4937" s="1">
        <f t="shared" si="172"/>
        <v>94.04</v>
      </c>
    </row>
    <row r="4938" spans="1:3">
      <c r="A4938" s="99" t="s">
        <v>5020</v>
      </c>
      <c r="B4938" s="2">
        <f t="shared" si="171"/>
        <v>44593</v>
      </c>
      <c r="C4938" s="1">
        <f t="shared" si="172"/>
        <v>97.68</v>
      </c>
    </row>
    <row r="4939" spans="1:3">
      <c r="A4939" s="99" t="s">
        <v>5021</v>
      </c>
      <c r="B4939" s="2">
        <f t="shared" si="171"/>
        <v>44593</v>
      </c>
      <c r="C4939" s="1">
        <f t="shared" si="172"/>
        <v>95.84</v>
      </c>
    </row>
    <row r="4940" spans="1:3">
      <c r="A4940" s="99" t="s">
        <v>5022</v>
      </c>
      <c r="B4940" s="2">
        <f t="shared" si="171"/>
        <v>44593</v>
      </c>
      <c r="C4940" s="1">
        <f t="shared" si="172"/>
        <v>100.95</v>
      </c>
    </row>
    <row r="4941" spans="1:3">
      <c r="A4941" s="99" t="s">
        <v>5023</v>
      </c>
      <c r="B4941" s="2">
        <f t="shared" si="171"/>
        <v>44593</v>
      </c>
      <c r="C4941" s="1">
        <f t="shared" si="172"/>
        <v>96.41</v>
      </c>
    </row>
    <row r="4942" spans="1:3">
      <c r="A4942" s="99" t="s">
        <v>5024</v>
      </c>
      <c r="B4942" s="2">
        <f t="shared" si="171"/>
        <v>44593</v>
      </c>
      <c r="C4942" s="1">
        <f t="shared" si="172"/>
        <v>98.96</v>
      </c>
    </row>
    <row r="4943" spans="1:3">
      <c r="A4943" s="99" t="s">
        <v>5025</v>
      </c>
      <c r="B4943" s="2">
        <f t="shared" si="171"/>
        <v>44621</v>
      </c>
      <c r="C4943" s="1">
        <f t="shared" si="172"/>
        <v>103.7</v>
      </c>
    </row>
    <row r="4944" spans="1:3">
      <c r="A4944" s="99" t="s">
        <v>5026</v>
      </c>
      <c r="B4944" s="2">
        <f t="shared" ref="B4944:B4971" si="173">DATE(MID(A4944,19,4),MID(A4944,24,2),"1")</f>
        <v>44621</v>
      </c>
      <c r="C4944" s="1">
        <f t="shared" si="172"/>
        <v>112.01</v>
      </c>
    </row>
    <row r="4945" spans="1:3">
      <c r="A4945" s="99" t="s">
        <v>5027</v>
      </c>
      <c r="B4945" s="2">
        <f t="shared" si="173"/>
        <v>44621</v>
      </c>
      <c r="C4945" s="1">
        <f t="shared" si="172"/>
        <v>116.87</v>
      </c>
    </row>
    <row r="4946" spans="1:3">
      <c r="A4946" s="99" t="s">
        <v>5028</v>
      </c>
      <c r="B4946" s="2">
        <f t="shared" si="173"/>
        <v>44621</v>
      </c>
      <c r="C4946" s="1">
        <f t="shared" si="172"/>
        <v>112.96</v>
      </c>
    </row>
    <row r="4947" spans="1:3">
      <c r="A4947" s="99" t="s">
        <v>5029</v>
      </c>
      <c r="B4947" s="2">
        <f t="shared" si="173"/>
        <v>44621</v>
      </c>
      <c r="C4947" s="1">
        <f t="shared" si="172"/>
        <v>126.32</v>
      </c>
    </row>
    <row r="4948" spans="1:3">
      <c r="A4948" s="99" t="s">
        <v>5030</v>
      </c>
      <c r="B4948" s="2">
        <f t="shared" si="173"/>
        <v>44621</v>
      </c>
      <c r="C4948" s="1">
        <f t="shared" si="172"/>
        <v>127.74</v>
      </c>
    </row>
    <row r="4949" spans="1:3">
      <c r="A4949" s="99" t="s">
        <v>5031</v>
      </c>
      <c r="B4949" s="2">
        <f t="shared" si="173"/>
        <v>44621</v>
      </c>
      <c r="C4949" s="1">
        <f t="shared" si="172"/>
        <v>128.27000000000001</v>
      </c>
    </row>
    <row r="4950" spans="1:3">
      <c r="A4950" s="99" t="s">
        <v>5032</v>
      </c>
      <c r="B4950" s="2">
        <f t="shared" si="173"/>
        <v>44621</v>
      </c>
      <c r="C4950" s="1">
        <f t="shared" si="172"/>
        <v>117.04</v>
      </c>
    </row>
    <row r="4951" spans="1:3">
      <c r="A4951" s="99" t="s">
        <v>5033</v>
      </c>
      <c r="B4951" s="2">
        <f t="shared" si="173"/>
        <v>44621</v>
      </c>
      <c r="C4951" s="1">
        <f t="shared" si="172"/>
        <v>113.1</v>
      </c>
    </row>
    <row r="4952" spans="1:3">
      <c r="A4952" s="99" t="s">
        <v>5034</v>
      </c>
      <c r="B4952" s="2">
        <f t="shared" si="173"/>
        <v>44621</v>
      </c>
      <c r="C4952" s="1">
        <f t="shared" si="172"/>
        <v>110.48</v>
      </c>
    </row>
    <row r="4953" spans="1:3">
      <c r="A4953" s="99" t="s">
        <v>5035</v>
      </c>
      <c r="B4953" s="2">
        <f t="shared" si="173"/>
        <v>44621</v>
      </c>
      <c r="C4953" s="1">
        <f t="shared" si="172"/>
        <v>102.67</v>
      </c>
    </row>
    <row r="4954" spans="1:3">
      <c r="A4954" s="99" t="s">
        <v>5036</v>
      </c>
      <c r="B4954" s="2">
        <f t="shared" si="173"/>
        <v>44621</v>
      </c>
      <c r="C4954" s="1">
        <f t="shared" si="172"/>
        <v>103.87</v>
      </c>
    </row>
    <row r="4955" spans="1:3">
      <c r="A4955" s="99" t="s">
        <v>5037</v>
      </c>
      <c r="B4955" s="2">
        <f t="shared" si="173"/>
        <v>44621</v>
      </c>
      <c r="C4955" s="1">
        <f t="shared" si="172"/>
        <v>104.77</v>
      </c>
    </row>
    <row r="4956" spans="1:3">
      <c r="A4956" s="99" t="s">
        <v>5038</v>
      </c>
      <c r="B4956" s="2">
        <f t="shared" si="173"/>
        <v>44621</v>
      </c>
      <c r="C4956" s="1">
        <f t="shared" si="172"/>
        <v>108.93</v>
      </c>
    </row>
    <row r="4957" spans="1:3">
      <c r="A4957" s="99" t="s">
        <v>5039</v>
      </c>
      <c r="B4957" s="2">
        <f t="shared" si="173"/>
        <v>44621</v>
      </c>
      <c r="C4957" s="1">
        <f t="shared" si="172"/>
        <v>113.65</v>
      </c>
    </row>
    <row r="4958" spans="1:3">
      <c r="A4958" s="99" t="s">
        <v>5040</v>
      </c>
      <c r="B4958" s="2">
        <f t="shared" si="173"/>
        <v>44621</v>
      </c>
      <c r="C4958" s="1">
        <f t="shared" si="172"/>
        <v>114.44</v>
      </c>
    </row>
    <row r="4959" spans="1:3">
      <c r="A4959" s="99" t="s">
        <v>5041</v>
      </c>
      <c r="B4959" s="2">
        <f t="shared" si="173"/>
        <v>44621</v>
      </c>
      <c r="C4959" s="1">
        <f t="shared" si="172"/>
        <v>116.79</v>
      </c>
    </row>
    <row r="4960" spans="1:3">
      <c r="A4960" s="99" t="s">
        <v>5042</v>
      </c>
      <c r="B4960" s="2">
        <f t="shared" si="173"/>
        <v>44621</v>
      </c>
      <c r="C4960" s="1">
        <f t="shared" si="172"/>
        <v>118.72</v>
      </c>
    </row>
    <row r="4961" spans="1:3">
      <c r="A4961" s="99" t="s">
        <v>5043</v>
      </c>
      <c r="B4961" s="2">
        <f t="shared" si="173"/>
        <v>44621</v>
      </c>
      <c r="C4961" s="1">
        <f t="shared" si="172"/>
        <v>115.99</v>
      </c>
    </row>
    <row r="4962" spans="1:3">
      <c r="A4962" s="99" t="s">
        <v>5044</v>
      </c>
      <c r="B4962" s="2">
        <f t="shared" si="173"/>
        <v>44621</v>
      </c>
      <c r="C4962" s="1">
        <f t="shared" si="172"/>
        <v>113.39</v>
      </c>
    </row>
    <row r="4963" spans="1:3">
      <c r="A4963" s="99" t="s">
        <v>5045</v>
      </c>
      <c r="B4963" s="2">
        <f t="shared" si="173"/>
        <v>44621</v>
      </c>
      <c r="C4963" s="1">
        <f t="shared" si="172"/>
        <v>110.05</v>
      </c>
    </row>
    <row r="4964" spans="1:3">
      <c r="A4964" s="99" t="s">
        <v>5046</v>
      </c>
      <c r="B4964" s="2">
        <f t="shared" si="173"/>
        <v>44621</v>
      </c>
      <c r="C4964" s="1">
        <f t="shared" si="172"/>
        <v>110.46</v>
      </c>
    </row>
    <row r="4965" spans="1:3">
      <c r="A4965" s="99" t="s">
        <v>5047</v>
      </c>
      <c r="B4965" s="2">
        <f t="shared" si="173"/>
        <v>44621</v>
      </c>
      <c r="C4965" s="1">
        <f t="shared" si="172"/>
        <v>107.74</v>
      </c>
    </row>
    <row r="4966" spans="1:3">
      <c r="A4966" s="99" t="s">
        <v>5048</v>
      </c>
      <c r="B4966" s="2">
        <f t="shared" si="173"/>
        <v>44652</v>
      </c>
      <c r="C4966" s="1">
        <f t="shared" si="172"/>
        <v>104.93</v>
      </c>
    </row>
    <row r="4967" spans="1:3">
      <c r="A4967" s="99" t="s">
        <v>5049</v>
      </c>
      <c r="B4967" s="2">
        <f t="shared" si="173"/>
        <v>44652</v>
      </c>
      <c r="C4967" s="1">
        <f t="shared" si="172"/>
        <v>106.26</v>
      </c>
    </row>
    <row r="4968" spans="1:3">
      <c r="A4968" s="99" t="s">
        <v>5050</v>
      </c>
      <c r="B4968" s="2">
        <f t="shared" si="173"/>
        <v>44652</v>
      </c>
      <c r="C4968" s="1">
        <f t="shared" si="172"/>
        <v>108.08</v>
      </c>
    </row>
    <row r="4969" spans="1:3">
      <c r="A4969" s="99" t="s">
        <v>5051</v>
      </c>
      <c r="B4969" s="2">
        <f t="shared" si="173"/>
        <v>44652</v>
      </c>
      <c r="C4969" s="1">
        <f t="shared" si="172"/>
        <v>106.17</v>
      </c>
    </row>
    <row r="4970" spans="1:3">
      <c r="A4970" s="99" t="s">
        <v>5052</v>
      </c>
      <c r="B4970" s="2">
        <f t="shared" si="173"/>
        <v>44652</v>
      </c>
      <c r="C4970" s="1">
        <f t="shared" si="172"/>
        <v>100.16</v>
      </c>
    </row>
    <row r="4971" spans="1:3">
      <c r="A4971" s="99" t="s">
        <v>5053</v>
      </c>
      <c r="B4971" s="2">
        <f t="shared" si="173"/>
        <v>44652</v>
      </c>
      <c r="C4971" s="1">
        <f t="shared" si="172"/>
        <v>101.06</v>
      </c>
    </row>
    <row r="4972" spans="1:3">
      <c r="A4972" s="99" t="s">
        <v>5054</v>
      </c>
      <c r="B4972" s="2">
        <f t="shared" ref="B4972:B4987" si="174">DATE(MID(A4972,19,4),MID(A4972,24,2),"1")</f>
        <v>44652</v>
      </c>
      <c r="C4972" s="1">
        <f t="shared" si="172"/>
        <v>100.08</v>
      </c>
    </row>
    <row r="4973" spans="1:3">
      <c r="A4973" s="99" t="s">
        <v>5055</v>
      </c>
      <c r="B4973" s="2">
        <f t="shared" si="174"/>
        <v>44652</v>
      </c>
      <c r="C4973" s="1">
        <f t="shared" si="172"/>
        <v>102.41</v>
      </c>
    </row>
    <row r="4974" spans="1:3">
      <c r="A4974" s="99" t="s">
        <v>5056</v>
      </c>
      <c r="B4974" s="2">
        <f t="shared" si="174"/>
        <v>44652</v>
      </c>
      <c r="C4974" s="1">
        <f t="shared" si="172"/>
        <v>106.07</v>
      </c>
    </row>
    <row r="4975" spans="1:3">
      <c r="A4975" s="99" t="s">
        <v>5057</v>
      </c>
      <c r="B4975" s="2">
        <f t="shared" si="174"/>
        <v>44652</v>
      </c>
      <c r="C4975" s="1">
        <f t="shared" si="172"/>
        <v>108.52</v>
      </c>
    </row>
    <row r="4976" spans="1:3">
      <c r="A4976" s="99" t="s">
        <v>5058</v>
      </c>
      <c r="B4976" s="2">
        <f t="shared" si="174"/>
        <v>44652</v>
      </c>
      <c r="C4976" s="1">
        <f t="shared" si="172"/>
        <v>110.54</v>
      </c>
    </row>
    <row r="4977" spans="1:3">
      <c r="A4977" s="99" t="s">
        <v>5059</v>
      </c>
      <c r="B4977" s="2">
        <f t="shared" si="174"/>
        <v>44652</v>
      </c>
      <c r="C4977" s="1">
        <f t="shared" si="172"/>
        <v>110.52</v>
      </c>
    </row>
    <row r="4978" spans="1:3">
      <c r="A4978" s="99" t="s">
        <v>5060</v>
      </c>
      <c r="B4978" s="2">
        <f t="shared" si="174"/>
        <v>44652</v>
      </c>
      <c r="C4978" s="1">
        <f t="shared" si="172"/>
        <v>107.97</v>
      </c>
    </row>
    <row r="4979" spans="1:3">
      <c r="A4979" s="99" t="s">
        <v>5061</v>
      </c>
      <c r="B4979" s="2">
        <f t="shared" si="174"/>
        <v>44652</v>
      </c>
      <c r="C4979" s="1">
        <f t="shared" si="172"/>
        <v>108.81</v>
      </c>
    </row>
    <row r="4980" spans="1:3">
      <c r="A4980" s="99" t="s">
        <v>5062</v>
      </c>
      <c r="B4980" s="2">
        <f t="shared" si="174"/>
        <v>44652</v>
      </c>
      <c r="C4980" s="1">
        <f t="shared" si="172"/>
        <v>107.66</v>
      </c>
    </row>
    <row r="4981" spans="1:3">
      <c r="A4981" s="99" t="s">
        <v>5063</v>
      </c>
      <c r="B4981" s="2">
        <f t="shared" si="174"/>
        <v>44652</v>
      </c>
      <c r="C4981" s="1">
        <f t="shared" si="172"/>
        <v>101.93</v>
      </c>
    </row>
    <row r="4982" spans="1:3">
      <c r="A4982" s="99" t="s">
        <v>5064</v>
      </c>
      <c r="B4982" s="2">
        <f t="shared" si="174"/>
        <v>44652</v>
      </c>
      <c r="C4982" s="1">
        <f t="shared" si="172"/>
        <v>102.94</v>
      </c>
    </row>
    <row r="4983" spans="1:3">
      <c r="A4983" s="99" t="s">
        <v>5065</v>
      </c>
      <c r="B4983" s="2">
        <f t="shared" si="174"/>
        <v>44652</v>
      </c>
      <c r="C4983" s="1">
        <f t="shared" si="172"/>
        <v>105.33</v>
      </c>
    </row>
    <row r="4984" spans="1:3">
      <c r="A4984" s="99" t="s">
        <v>5066</v>
      </c>
      <c r="B4984" s="2">
        <f t="shared" si="174"/>
        <v>44652</v>
      </c>
      <c r="C4984" s="1">
        <f t="shared" si="172"/>
        <v>105.3</v>
      </c>
    </row>
    <row r="4985" spans="1:3">
      <c r="A4985" s="99" t="s">
        <v>5067</v>
      </c>
      <c r="B4985" s="2">
        <f t="shared" si="174"/>
        <v>44652</v>
      </c>
      <c r="C4985" s="1">
        <f t="shared" si="172"/>
        <v>107.99</v>
      </c>
    </row>
    <row r="4986" spans="1:3">
      <c r="A4986" s="99" t="s">
        <v>5068</v>
      </c>
      <c r="B4986" s="2">
        <f t="shared" ref="B4986" si="175">DATE(MID(A4986,19,4),MID(A4986,24,2),"1")</f>
        <v>44682</v>
      </c>
      <c r="C4986" s="1">
        <f t="shared" si="172"/>
        <v>110.09</v>
      </c>
    </row>
    <row r="4987" spans="1:3">
      <c r="A4987" s="99" t="s">
        <v>5069</v>
      </c>
      <c r="B4987" s="2">
        <f t="shared" si="174"/>
        <v>44682</v>
      </c>
      <c r="C4987" s="1">
        <f>IF(LEN(A4987)=43,_xlfn.NUMBERVALUE(MID(A4987,36,5)),_xlfn.NUMBERVALUE(MID(A4987,36,6)))</f>
        <v>109.7</v>
      </c>
    </row>
    <row r="4988" spans="1:3">
      <c r="A4988" s="99" t="s">
        <v>5070</v>
      </c>
      <c r="B4988" s="2">
        <f t="shared" ref="B4988:B5014" si="176">DATE(MID(A4988,19,4),MID(A4988,24,2),"1")</f>
        <v>44682</v>
      </c>
      <c r="C4988" s="1">
        <f t="shared" ref="C4988:C5014" si="177">IF(LEN(A4988)=43,_xlfn.NUMBERVALUE(MID(A4988,36,5)),_xlfn.NUMBERVALUE(MID(A4988,36,6)))</f>
        <v>110.73</v>
      </c>
    </row>
    <row r="4989" spans="1:3">
      <c r="A4989" s="99" t="s">
        <v>5071</v>
      </c>
      <c r="B4989" s="2">
        <f t="shared" si="176"/>
        <v>44682</v>
      </c>
      <c r="C4989" s="1">
        <f t="shared" si="177"/>
        <v>112.94</v>
      </c>
    </row>
    <row r="4990" spans="1:3">
      <c r="A4990" s="99" t="s">
        <v>5072</v>
      </c>
      <c r="B4990" s="2">
        <f t="shared" si="176"/>
        <v>44682</v>
      </c>
      <c r="C4990" s="1">
        <f t="shared" si="177"/>
        <v>114.27</v>
      </c>
    </row>
    <row r="4991" spans="1:3">
      <c r="A4991" s="99" t="s">
        <v>5073</v>
      </c>
      <c r="B4991" s="2">
        <f t="shared" si="176"/>
        <v>44682</v>
      </c>
      <c r="C4991" s="1">
        <f t="shared" si="177"/>
        <v>112.38</v>
      </c>
    </row>
    <row r="4992" spans="1:3">
      <c r="A4992" s="99" t="s">
        <v>5074</v>
      </c>
      <c r="B4992" s="2">
        <f t="shared" si="176"/>
        <v>44682</v>
      </c>
      <c r="C4992" s="1">
        <f t="shared" si="177"/>
        <v>108.08</v>
      </c>
    </row>
    <row r="4993" spans="1:3">
      <c r="A4993" s="99" t="s">
        <v>5075</v>
      </c>
      <c r="B4993" s="2">
        <f t="shared" si="176"/>
        <v>44682</v>
      </c>
      <c r="C4993" s="1">
        <f t="shared" si="177"/>
        <v>108.92</v>
      </c>
    </row>
    <row r="4994" spans="1:3">
      <c r="A4994" s="99" t="s">
        <v>5076</v>
      </c>
      <c r="B4994" s="2">
        <f t="shared" si="176"/>
        <v>44682</v>
      </c>
      <c r="C4994" s="1">
        <f t="shared" si="177"/>
        <v>109.2</v>
      </c>
    </row>
    <row r="4995" spans="1:3">
      <c r="A4995" s="99" t="s">
        <v>5077</v>
      </c>
      <c r="B4995" s="2">
        <f t="shared" si="176"/>
        <v>44682</v>
      </c>
      <c r="C4995" s="1">
        <f t="shared" si="177"/>
        <v>112.27</v>
      </c>
    </row>
    <row r="4996" spans="1:3">
      <c r="A4996" s="99" t="s">
        <v>5078</v>
      </c>
      <c r="B4996" s="2">
        <f t="shared" si="176"/>
        <v>44682</v>
      </c>
      <c r="C4996" s="1">
        <f t="shared" si="177"/>
        <v>112.98</v>
      </c>
    </row>
    <row r="4997" spans="1:3">
      <c r="A4997" s="99" t="s">
        <v>5079</v>
      </c>
      <c r="B4997" s="2">
        <f t="shared" si="176"/>
        <v>44682</v>
      </c>
      <c r="C4997" s="1">
        <f t="shared" si="177"/>
        <v>117.1</v>
      </c>
    </row>
    <row r="4998" spans="1:3">
      <c r="A4998" s="99" t="s">
        <v>5080</v>
      </c>
      <c r="B4998" s="2">
        <f t="shared" si="176"/>
        <v>44682</v>
      </c>
      <c r="C4998" s="1">
        <f t="shared" si="177"/>
        <v>114.84</v>
      </c>
    </row>
    <row r="4999" spans="1:3">
      <c r="A4999" s="99" t="s">
        <v>5081</v>
      </c>
      <c r="B4999" s="2">
        <f t="shared" si="176"/>
        <v>44682</v>
      </c>
      <c r="C4999" s="1">
        <f t="shared" si="177"/>
        <v>111.94</v>
      </c>
    </row>
    <row r="5000" spans="1:3">
      <c r="A5000" s="99" t="s">
        <v>5082</v>
      </c>
      <c r="B5000" s="2">
        <f t="shared" si="176"/>
        <v>44682</v>
      </c>
      <c r="C5000" s="1">
        <f t="shared" si="177"/>
        <v>114.69</v>
      </c>
    </row>
    <row r="5001" spans="1:3">
      <c r="A5001" s="99" t="s">
        <v>5083</v>
      </c>
      <c r="B5001" s="2">
        <f t="shared" si="176"/>
        <v>44682</v>
      </c>
      <c r="C5001" s="1">
        <f t="shared" si="177"/>
        <v>115.95</v>
      </c>
    </row>
    <row r="5002" spans="1:3">
      <c r="A5002" s="99" t="s">
        <v>5084</v>
      </c>
      <c r="B5002" s="2">
        <f t="shared" si="176"/>
        <v>44682</v>
      </c>
      <c r="C5002" s="1">
        <f t="shared" si="177"/>
        <v>114.96</v>
      </c>
    </row>
    <row r="5003" spans="1:3">
      <c r="A5003" s="99" t="s">
        <v>5085</v>
      </c>
      <c r="B5003" s="2">
        <f t="shared" si="176"/>
        <v>44682</v>
      </c>
      <c r="C5003" s="1">
        <f t="shared" si="177"/>
        <v>115.83</v>
      </c>
    </row>
    <row r="5004" spans="1:3">
      <c r="A5004" s="99" t="s">
        <v>5086</v>
      </c>
      <c r="B5004" s="2">
        <f t="shared" si="176"/>
        <v>44682</v>
      </c>
      <c r="C5004" s="1">
        <f t="shared" si="177"/>
        <v>116.5</v>
      </c>
    </row>
    <row r="5005" spans="1:3">
      <c r="A5005" s="99" t="s">
        <v>5087</v>
      </c>
      <c r="B5005" s="2">
        <f t="shared" si="176"/>
        <v>44682</v>
      </c>
      <c r="C5005" s="1">
        <f t="shared" si="177"/>
        <v>118.84</v>
      </c>
    </row>
    <row r="5006" spans="1:3">
      <c r="A5006" s="99" t="s">
        <v>5088</v>
      </c>
      <c r="B5006" s="2">
        <f t="shared" si="176"/>
        <v>44682</v>
      </c>
      <c r="C5006" s="1">
        <f t="shared" si="177"/>
        <v>120.01</v>
      </c>
    </row>
    <row r="5007" spans="1:3">
      <c r="A5007" s="99" t="s">
        <v>5089</v>
      </c>
      <c r="B5007" s="2">
        <f t="shared" si="176"/>
        <v>44682</v>
      </c>
      <c r="C5007" s="1">
        <f t="shared" si="177"/>
        <v>122.94</v>
      </c>
    </row>
    <row r="5008" spans="1:3">
      <c r="A5008" s="99" t="s">
        <v>5090</v>
      </c>
      <c r="B5008" s="2">
        <f t="shared" si="176"/>
        <v>44713</v>
      </c>
      <c r="C5008" s="1">
        <f t="shared" si="177"/>
        <v>117.07</v>
      </c>
    </row>
    <row r="5009" spans="1:3">
      <c r="A5009" s="99" t="s">
        <v>5091</v>
      </c>
      <c r="B5009" s="2">
        <f t="shared" si="176"/>
        <v>44713</v>
      </c>
      <c r="C5009" s="1">
        <f t="shared" si="177"/>
        <v>114.62</v>
      </c>
    </row>
    <row r="5010" spans="1:3">
      <c r="A5010" s="99" t="s">
        <v>5092</v>
      </c>
      <c r="B5010" s="2">
        <f t="shared" si="176"/>
        <v>44713</v>
      </c>
      <c r="C5010" s="1">
        <f t="shared" si="177"/>
        <v>117.15</v>
      </c>
    </row>
    <row r="5011" spans="1:3">
      <c r="A5011" s="99" t="s">
        <v>5093</v>
      </c>
      <c r="B5011" s="2">
        <f t="shared" si="176"/>
        <v>44713</v>
      </c>
      <c r="C5011" s="1">
        <f t="shared" si="177"/>
        <v>119.85</v>
      </c>
    </row>
    <row r="5012" spans="1:3">
      <c r="A5012" s="99" t="s">
        <v>5094</v>
      </c>
      <c r="B5012" s="2">
        <f t="shared" si="176"/>
        <v>44713</v>
      </c>
      <c r="C5012" s="1">
        <f t="shared" si="177"/>
        <v>120.16</v>
      </c>
    </row>
    <row r="5013" spans="1:3">
      <c r="A5013" s="99" t="s">
        <v>5095</v>
      </c>
      <c r="B5013" s="2">
        <f t="shared" si="176"/>
        <v>44713</v>
      </c>
      <c r="C5013" s="1">
        <f t="shared" si="177"/>
        <v>121.54</v>
      </c>
    </row>
    <row r="5014" spans="1:3">
      <c r="A5014" s="99" t="s">
        <v>5096</v>
      </c>
      <c r="B5014" s="2">
        <f t="shared" si="176"/>
        <v>44713</v>
      </c>
      <c r="C5014" s="1">
        <f t="shared" si="177"/>
        <v>123.21</v>
      </c>
    </row>
    <row r="5015" spans="1:3">
      <c r="A5015" s="99" t="s">
        <v>5097</v>
      </c>
      <c r="B5015" s="2">
        <f t="shared" ref="B5015:B5029" si="178">DATE(MID(A5015,19,4),MID(A5015,24,2),"1")</f>
        <v>44713</v>
      </c>
      <c r="C5015" s="1">
        <f t="shared" ref="C5015:C5029" si="179">IF(LEN(A5015)=43,_xlfn.NUMBERVALUE(MID(A5015,36,5)),_xlfn.NUMBERVALUE(MID(A5015,36,6)))</f>
        <v>123.19</v>
      </c>
    </row>
    <row r="5016" spans="1:3">
      <c r="A5016" s="99" t="s">
        <v>5098</v>
      </c>
      <c r="B5016" s="2">
        <f t="shared" si="178"/>
        <v>44713</v>
      </c>
      <c r="C5016" s="1">
        <f t="shared" si="179"/>
        <v>120.66</v>
      </c>
    </row>
    <row r="5017" spans="1:3">
      <c r="A5017" s="99" t="s">
        <v>5099</v>
      </c>
      <c r="B5017" s="2">
        <f t="shared" si="178"/>
        <v>44713</v>
      </c>
      <c r="C5017" s="1">
        <f t="shared" si="179"/>
        <v>123.73</v>
      </c>
    </row>
    <row r="5018" spans="1:3">
      <c r="A5018" s="99" t="s">
        <v>5100</v>
      </c>
      <c r="B5018" s="2">
        <f t="shared" si="178"/>
        <v>44713</v>
      </c>
      <c r="C5018" s="1">
        <f t="shared" si="179"/>
        <v>121.07</v>
      </c>
    </row>
    <row r="5019" spans="1:3">
      <c r="A5019" s="99" t="s">
        <v>5101</v>
      </c>
      <c r="B5019" s="2">
        <f t="shared" si="178"/>
        <v>44713</v>
      </c>
      <c r="C5019" s="1">
        <f t="shared" si="179"/>
        <v>119.24</v>
      </c>
    </row>
    <row r="5020" spans="1:3">
      <c r="A5020" s="99" t="s">
        <v>5102</v>
      </c>
      <c r="B5020" s="2">
        <f t="shared" si="178"/>
        <v>44713</v>
      </c>
      <c r="C5020" s="1">
        <f t="shared" si="179"/>
        <v>118.97</v>
      </c>
    </row>
    <row r="5021" spans="1:3">
      <c r="A5021" s="99" t="s">
        <v>5103</v>
      </c>
      <c r="B5021" s="2">
        <f t="shared" si="178"/>
        <v>44713</v>
      </c>
      <c r="C5021" s="1">
        <f t="shared" si="179"/>
        <v>113.39</v>
      </c>
    </row>
    <row r="5022" spans="1:3">
      <c r="A5022" s="99" t="s">
        <v>5104</v>
      </c>
      <c r="B5022" s="2">
        <f t="shared" si="178"/>
        <v>44713</v>
      </c>
      <c r="C5022" s="1">
        <f t="shared" si="179"/>
        <v>115.97</v>
      </c>
    </row>
    <row r="5023" spans="1:3">
      <c r="A5023" s="99" t="s">
        <v>5105</v>
      </c>
      <c r="B5023" s="2">
        <f t="shared" si="178"/>
        <v>44713</v>
      </c>
      <c r="C5023" s="1">
        <f t="shared" si="179"/>
        <v>111</v>
      </c>
    </row>
    <row r="5024" spans="1:3">
      <c r="A5024" s="99" t="s">
        <v>5106</v>
      </c>
      <c r="B5024" s="2">
        <f t="shared" si="178"/>
        <v>44713</v>
      </c>
      <c r="C5024" s="1">
        <f t="shared" si="179"/>
        <v>111.09</v>
      </c>
    </row>
    <row r="5025" spans="1:3">
      <c r="A5025" s="99" t="s">
        <v>5107</v>
      </c>
      <c r="B5025" s="2">
        <f t="shared" si="178"/>
        <v>44713</v>
      </c>
      <c r="C5025" s="1">
        <f t="shared" si="179"/>
        <v>112.35</v>
      </c>
    </row>
    <row r="5026" spans="1:3">
      <c r="A5026" s="99" t="s">
        <v>5108</v>
      </c>
      <c r="B5026" s="2">
        <f t="shared" si="178"/>
        <v>44713</v>
      </c>
      <c r="C5026" s="1">
        <f t="shared" si="179"/>
        <v>114.88</v>
      </c>
    </row>
    <row r="5027" spans="1:3">
      <c r="A5027" s="99" t="s">
        <v>5109</v>
      </c>
      <c r="B5027" s="2">
        <f t="shared" si="178"/>
        <v>44713</v>
      </c>
      <c r="C5027" s="1">
        <f t="shared" si="179"/>
        <v>117.55</v>
      </c>
    </row>
    <row r="5028" spans="1:3">
      <c r="A5028" s="99" t="s">
        <v>5110</v>
      </c>
      <c r="B5028" s="2">
        <f t="shared" si="178"/>
        <v>44713</v>
      </c>
      <c r="C5028" s="1">
        <f t="shared" si="179"/>
        <v>117.63</v>
      </c>
    </row>
    <row r="5029" spans="1:3">
      <c r="A5029" s="99" t="s">
        <v>5111</v>
      </c>
      <c r="B5029" s="2">
        <f t="shared" si="178"/>
        <v>44713</v>
      </c>
      <c r="C5029" s="1">
        <f t="shared" si="179"/>
        <v>115.6</v>
      </c>
    </row>
    <row r="5030" spans="1:3">
      <c r="A5030" s="99" t="s">
        <v>5112</v>
      </c>
      <c r="B5030" s="2">
        <f t="shared" ref="B5030:B5032" si="180">DATE(MID(A5030,19,4),MID(A5030,24,2),"1")</f>
        <v>44743</v>
      </c>
      <c r="C5030" s="1">
        <f t="shared" ref="C5030:C5032" si="181">IF(LEN(A5030)=43,_xlfn.NUMBERVALUE(MID(A5030,36,5)),_xlfn.NUMBERVALUE(MID(A5030,36,6)))</f>
        <v>113.15</v>
      </c>
    </row>
    <row r="5031" spans="1:3">
      <c r="A5031" s="99" t="s">
        <v>5113</v>
      </c>
      <c r="B5031" s="2">
        <f t="shared" si="180"/>
        <v>44743</v>
      </c>
      <c r="C5031" s="1">
        <f t="shared" si="181"/>
        <v>115.25</v>
      </c>
    </row>
    <row r="5032" spans="1:3">
      <c r="A5032" s="99" t="s">
        <v>5114</v>
      </c>
      <c r="B5032" s="2">
        <f t="shared" si="180"/>
        <v>44743</v>
      </c>
      <c r="C5032" s="1">
        <f t="shared" si="181"/>
        <v>114.24</v>
      </c>
    </row>
    <row r="5033" spans="1:3">
      <c r="A5033" s="99" t="s">
        <v>5115</v>
      </c>
      <c r="B5033" s="2">
        <f t="shared" ref="B5033:B5053" si="182">DATE(MID(A5033,19,4),MID(A5033,24,2),"1")</f>
        <v>44743</v>
      </c>
      <c r="C5033" s="1">
        <f t="shared" ref="C5033:C5053" si="183">IF(LEN(A5033)=43,_xlfn.NUMBERVALUE(MID(A5033,36,5)),_xlfn.NUMBERVALUE(MID(A5033,36,6)))</f>
        <v>106.67</v>
      </c>
    </row>
    <row r="5034" spans="1:3">
      <c r="A5034" s="99" t="s">
        <v>5116</v>
      </c>
      <c r="B5034" s="2">
        <f t="shared" si="182"/>
        <v>44743</v>
      </c>
      <c r="C5034" s="1">
        <f t="shared" si="183"/>
        <v>105.25</v>
      </c>
    </row>
    <row r="5035" spans="1:3">
      <c r="A5035" s="99" t="s">
        <v>5117</v>
      </c>
      <c r="B5035" s="2">
        <f t="shared" si="182"/>
        <v>44743</v>
      </c>
      <c r="C5035" s="1">
        <f t="shared" si="183"/>
        <v>109.02</v>
      </c>
    </row>
    <row r="5036" spans="1:3">
      <c r="A5036" s="99" t="s">
        <v>5118</v>
      </c>
      <c r="B5036" s="2">
        <f t="shared" si="182"/>
        <v>44743</v>
      </c>
      <c r="C5036" s="1">
        <f t="shared" si="183"/>
        <v>108.8</v>
      </c>
    </row>
    <row r="5037" spans="1:3">
      <c r="A5037" s="99" t="s">
        <v>5119</v>
      </c>
      <c r="B5037" s="2">
        <f t="shared" si="182"/>
        <v>44743</v>
      </c>
      <c r="C5037" s="1">
        <f t="shared" si="183"/>
        <v>106.81</v>
      </c>
    </row>
    <row r="5038" spans="1:3">
      <c r="A5038" s="99" t="s">
        <v>5120</v>
      </c>
      <c r="B5038" s="2">
        <f t="shared" si="182"/>
        <v>44743</v>
      </c>
      <c r="C5038" s="1">
        <f t="shared" si="183"/>
        <v>104.36</v>
      </c>
    </row>
    <row r="5039" spans="1:3">
      <c r="A5039" s="99" t="s">
        <v>5121</v>
      </c>
      <c r="B5039" s="2">
        <f t="shared" si="182"/>
        <v>44743</v>
      </c>
      <c r="C5039" s="1">
        <f t="shared" si="183"/>
        <v>102.61</v>
      </c>
    </row>
    <row r="5040" spans="1:3">
      <c r="A5040" s="99" t="s">
        <v>5122</v>
      </c>
      <c r="B5040" s="2">
        <f t="shared" si="182"/>
        <v>44743</v>
      </c>
      <c r="C5040" s="1">
        <f t="shared" si="183"/>
        <v>104.33</v>
      </c>
    </row>
    <row r="5041" spans="1:3">
      <c r="A5041" s="99" t="s">
        <v>5123</v>
      </c>
      <c r="B5041" s="2">
        <f t="shared" si="182"/>
        <v>44743</v>
      </c>
      <c r="C5041" s="1">
        <f t="shared" si="183"/>
        <v>108.7</v>
      </c>
    </row>
    <row r="5042" spans="1:3">
      <c r="A5042" s="99" t="s">
        <v>5124</v>
      </c>
      <c r="B5042" s="2">
        <f t="shared" si="182"/>
        <v>44743</v>
      </c>
      <c r="C5042" s="1">
        <f t="shared" si="183"/>
        <v>110.22</v>
      </c>
    </row>
    <row r="5043" spans="1:3">
      <c r="A5043" s="99" t="s">
        <v>5125</v>
      </c>
      <c r="B5043" s="2">
        <f t="shared" si="182"/>
        <v>44743</v>
      </c>
      <c r="C5043" s="1">
        <f t="shared" si="183"/>
        <v>109.87</v>
      </c>
    </row>
    <row r="5044" spans="1:3">
      <c r="A5044" s="99" t="s">
        <v>5126</v>
      </c>
      <c r="B5044" s="2">
        <f t="shared" si="182"/>
        <v>44743</v>
      </c>
      <c r="C5044" s="1">
        <f t="shared" si="183"/>
        <v>107.44</v>
      </c>
    </row>
    <row r="5045" spans="1:3">
      <c r="A5045" s="99" t="s">
        <v>5127</v>
      </c>
      <c r="B5045" s="2">
        <f t="shared" si="182"/>
        <v>44743</v>
      </c>
      <c r="C5045" s="1">
        <f t="shared" si="183"/>
        <v>107.6</v>
      </c>
    </row>
    <row r="5046" spans="1:3">
      <c r="A5046" s="99" t="s">
        <v>5128</v>
      </c>
      <c r="B5046" s="2">
        <f t="shared" si="182"/>
        <v>44743</v>
      </c>
      <c r="C5046" s="1">
        <f t="shared" si="183"/>
        <v>106.22</v>
      </c>
    </row>
    <row r="5047" spans="1:3">
      <c r="A5047" s="99" t="s">
        <v>5129</v>
      </c>
      <c r="B5047" s="2">
        <f t="shared" si="182"/>
        <v>44743</v>
      </c>
      <c r="C5047" s="1">
        <f t="shared" si="183"/>
        <v>109.3</v>
      </c>
    </row>
    <row r="5048" spans="1:3">
      <c r="A5048" s="99" t="s">
        <v>5130</v>
      </c>
      <c r="B5048" s="2">
        <f t="shared" si="182"/>
        <v>44743</v>
      </c>
      <c r="C5048" s="1">
        <f t="shared" si="183"/>
        <v>108.05</v>
      </c>
    </row>
    <row r="5049" spans="1:3">
      <c r="A5049" s="99" t="s">
        <v>5131</v>
      </c>
      <c r="B5049" s="2">
        <f t="shared" si="182"/>
        <v>44743</v>
      </c>
      <c r="C5049" s="1">
        <f t="shared" si="183"/>
        <v>110.79</v>
      </c>
    </row>
    <row r="5050" spans="1:3">
      <c r="A5050" s="99" t="s">
        <v>5132</v>
      </c>
      <c r="B5050" s="2">
        <f t="shared" si="182"/>
        <v>44743</v>
      </c>
      <c r="C5050" s="1">
        <f t="shared" si="183"/>
        <v>110.84</v>
      </c>
    </row>
    <row r="5051" spans="1:3">
      <c r="A5051" s="99" t="s">
        <v>5133</v>
      </c>
      <c r="B5051" s="2">
        <f t="shared" si="182"/>
        <v>44774</v>
      </c>
      <c r="C5051" s="1">
        <f t="shared" si="183"/>
        <v>106.8</v>
      </c>
    </row>
    <row r="5052" spans="1:3">
      <c r="A5052" s="99" t="s">
        <v>5134</v>
      </c>
      <c r="B5052" s="2">
        <f t="shared" si="182"/>
        <v>44774</v>
      </c>
      <c r="C5052" s="1">
        <f t="shared" si="183"/>
        <v>104.86</v>
      </c>
    </row>
    <row r="5053" spans="1:3">
      <c r="A5053" s="99" t="s">
        <v>5137</v>
      </c>
      <c r="B5053" s="2">
        <f t="shared" si="182"/>
        <v>44774</v>
      </c>
      <c r="C5053" s="1">
        <f t="shared" si="183"/>
        <v>104.18</v>
      </c>
    </row>
    <row r="5054" spans="1:3">
      <c r="A5054" s="99" t="s">
        <v>5135</v>
      </c>
      <c r="B5054" s="2">
        <f t="shared" ref="B5054" si="184">DATE(MID(A5054,19,4),MID(A5054,24,2),"1")</f>
        <v>44774</v>
      </c>
      <c r="C5054" s="1">
        <f t="shared" ref="C5054" si="185">IF(LEN(A5054)=43,_xlfn.NUMBERVALUE(MID(A5054,36,5)),_xlfn.NUMBERVALUE(MID(A5054,36,6)))</f>
        <v>101.19</v>
      </c>
    </row>
    <row r="5055" spans="1:3">
      <c r="A5055" s="99" t="s">
        <v>5138</v>
      </c>
      <c r="B5055" s="2">
        <f t="shared" ref="B5055:B5078" si="186">DATE(MID(A5055,19,4),MID(A5055,24,2),"1")</f>
        <v>44774</v>
      </c>
      <c r="C5055" s="1">
        <f t="shared" ref="C5055:C5078" si="187">IF(LEN(A5055)=43,_xlfn.NUMBERVALUE(MID(A5055,36,5)),_xlfn.NUMBERVALUE(MID(A5055,36,6)))</f>
        <v>100.01</v>
      </c>
    </row>
    <row r="5056" spans="1:3">
      <c r="A5056" s="99" t="s">
        <v>5139</v>
      </c>
      <c r="B5056" s="2">
        <f t="shared" si="186"/>
        <v>44774</v>
      </c>
      <c r="C5056" s="1">
        <f t="shared" si="187"/>
        <v>100.78</v>
      </c>
    </row>
    <row r="5057" spans="1:3">
      <c r="A5057" s="99" t="s">
        <v>5140</v>
      </c>
      <c r="B5057" s="2">
        <f t="shared" si="186"/>
        <v>44774</v>
      </c>
      <c r="C5057" s="1">
        <f t="shared" si="187"/>
        <v>100.92</v>
      </c>
    </row>
    <row r="5058" spans="1:3">
      <c r="A5058" s="99" t="s">
        <v>5141</v>
      </c>
      <c r="B5058" s="2">
        <f t="shared" si="186"/>
        <v>44774</v>
      </c>
      <c r="C5058" s="1">
        <f t="shared" si="187"/>
        <v>101.29</v>
      </c>
    </row>
    <row r="5059" spans="1:3">
      <c r="A5059" s="99" t="s">
        <v>5142</v>
      </c>
      <c r="B5059" s="2">
        <f t="shared" si="186"/>
        <v>44774</v>
      </c>
      <c r="C5059" s="1">
        <f t="shared" si="187"/>
        <v>103.2</v>
      </c>
    </row>
    <row r="5060" spans="1:3">
      <c r="A5060" s="99" t="s">
        <v>5143</v>
      </c>
      <c r="B5060" s="2">
        <f t="shared" si="186"/>
        <v>44774</v>
      </c>
      <c r="C5060" s="1">
        <f t="shared" si="187"/>
        <v>103.83</v>
      </c>
    </row>
    <row r="5061" spans="1:3">
      <c r="A5061" s="99" t="s">
        <v>5144</v>
      </c>
      <c r="B5061" s="2">
        <f t="shared" si="186"/>
        <v>44774</v>
      </c>
      <c r="C5061" s="1">
        <f t="shared" si="187"/>
        <v>100.04</v>
      </c>
    </row>
    <row r="5062" spans="1:3">
      <c r="A5062" s="99" t="s">
        <v>5145</v>
      </c>
      <c r="B5062" s="2">
        <f t="shared" si="186"/>
        <v>44774</v>
      </c>
      <c r="C5062" s="1">
        <f t="shared" si="187"/>
        <v>97.44</v>
      </c>
    </row>
    <row r="5063" spans="1:3">
      <c r="A5063" s="99" t="s">
        <v>5146</v>
      </c>
      <c r="B5063" s="2">
        <f t="shared" si="186"/>
        <v>44774</v>
      </c>
      <c r="C5063" s="1">
        <f t="shared" si="187"/>
        <v>95.73</v>
      </c>
    </row>
    <row r="5064" spans="1:3">
      <c r="A5064" s="99" t="s">
        <v>5147</v>
      </c>
      <c r="B5064" s="2">
        <f t="shared" si="186"/>
        <v>44774</v>
      </c>
      <c r="C5064" s="1">
        <f t="shared" si="187"/>
        <v>98.22</v>
      </c>
    </row>
    <row r="5065" spans="1:3">
      <c r="A5065" s="99" t="s">
        <v>5148</v>
      </c>
      <c r="B5065" s="2">
        <f t="shared" si="186"/>
        <v>44774</v>
      </c>
      <c r="C5065" s="1">
        <f t="shared" si="187"/>
        <v>99.66</v>
      </c>
    </row>
    <row r="5066" spans="1:3">
      <c r="A5066" s="99" t="s">
        <v>5149</v>
      </c>
      <c r="B5066" s="2">
        <f t="shared" si="186"/>
        <v>44774</v>
      </c>
      <c r="C5066" s="1">
        <f t="shared" si="187"/>
        <v>98.72</v>
      </c>
    </row>
    <row r="5067" spans="1:3">
      <c r="A5067" s="99" t="s">
        <v>5150</v>
      </c>
      <c r="B5067" s="2">
        <f t="shared" si="186"/>
        <v>44774</v>
      </c>
      <c r="C5067" s="1">
        <f t="shared" si="187"/>
        <v>101.93</v>
      </c>
    </row>
    <row r="5068" spans="1:3">
      <c r="A5068" s="99" t="s">
        <v>5151</v>
      </c>
      <c r="B5068" s="2">
        <f t="shared" si="186"/>
        <v>44774</v>
      </c>
      <c r="C5068" s="1">
        <f t="shared" si="187"/>
        <v>104.05</v>
      </c>
    </row>
    <row r="5069" spans="1:3">
      <c r="A5069" s="99" t="s">
        <v>5152</v>
      </c>
      <c r="B5069" s="2">
        <f t="shared" si="186"/>
        <v>44774</v>
      </c>
      <c r="C5069" s="1">
        <f t="shared" si="187"/>
        <v>104.63</v>
      </c>
    </row>
    <row r="5070" spans="1:3">
      <c r="A5070" s="99" t="s">
        <v>5153</v>
      </c>
      <c r="B5070" s="2">
        <f t="shared" si="186"/>
        <v>44774</v>
      </c>
      <c r="C5070" s="1">
        <f t="shared" si="187"/>
        <v>103.89</v>
      </c>
    </row>
    <row r="5071" spans="1:3">
      <c r="A5071" s="99" t="s">
        <v>5154</v>
      </c>
      <c r="B5071" s="2">
        <f t="shared" si="186"/>
        <v>44774</v>
      </c>
      <c r="C5071" s="1">
        <f t="shared" si="187"/>
        <v>104.85</v>
      </c>
    </row>
    <row r="5072" spans="1:3">
      <c r="A5072" s="99" t="s">
        <v>5155</v>
      </c>
      <c r="B5072" s="2">
        <f t="shared" si="186"/>
        <v>44774</v>
      </c>
      <c r="C5072" s="1">
        <f t="shared" si="187"/>
        <v>106.41</v>
      </c>
    </row>
    <row r="5073" spans="1:3">
      <c r="A5073" s="99" t="s">
        <v>5156</v>
      </c>
      <c r="B5073" s="2">
        <f t="shared" si="186"/>
        <v>44774</v>
      </c>
      <c r="C5073" s="1">
        <f t="shared" si="187"/>
        <v>101.04</v>
      </c>
    </row>
    <row r="5074" spans="1:3">
      <c r="A5074" s="99" t="s">
        <v>5157</v>
      </c>
      <c r="B5074" s="2">
        <f t="shared" si="186"/>
        <v>44805</v>
      </c>
      <c r="C5074" s="1">
        <f t="shared" si="187"/>
        <v>98.27</v>
      </c>
    </row>
    <row r="5075" spans="1:3">
      <c r="A5075" s="99" t="s">
        <v>5158</v>
      </c>
      <c r="B5075" s="2">
        <f t="shared" si="186"/>
        <v>44805</v>
      </c>
      <c r="C5075" s="1">
        <f t="shared" si="187"/>
        <v>99.22</v>
      </c>
    </row>
    <row r="5076" spans="1:3">
      <c r="A5076" s="99" t="s">
        <v>5159</v>
      </c>
      <c r="B5076" s="2">
        <f t="shared" si="186"/>
        <v>44805</v>
      </c>
      <c r="C5076" s="1">
        <f t="shared" si="187"/>
        <v>99.84</v>
      </c>
    </row>
    <row r="5077" spans="1:3">
      <c r="A5077" s="99" t="s">
        <v>5160</v>
      </c>
      <c r="B5077" s="2">
        <f t="shared" si="186"/>
        <v>44805</v>
      </c>
      <c r="C5077" s="1">
        <f t="shared" si="187"/>
        <v>99.03</v>
      </c>
    </row>
    <row r="5078" spans="1:3">
      <c r="A5078" s="98" t="s">
        <v>5161</v>
      </c>
      <c r="B5078" s="2" t="e">
        <f t="shared" si="186"/>
        <v>#VALUE!</v>
      </c>
      <c r="C5078" s="1">
        <f t="shared" si="187"/>
        <v>0</v>
      </c>
    </row>
    <row r="5079" spans="1:3">
      <c r="B5079" s="2"/>
    </row>
    <row r="5080" spans="1:3">
      <c r="B5080" s="2"/>
    </row>
    <row r="5081" spans="1:3">
      <c r="B5081" s="2"/>
    </row>
    <row r="5082" spans="1:3">
      <c r="B5082" s="2"/>
    </row>
    <row r="5083" spans="1:3">
      <c r="B5083" s="2"/>
    </row>
    <row r="5084" spans="1:3">
      <c r="B5084" s="2"/>
    </row>
    <row r="5085" spans="1:3">
      <c r="B5085" s="2"/>
    </row>
    <row r="5086" spans="1:3">
      <c r="B5086" s="2"/>
    </row>
    <row r="5087" spans="1:3">
      <c r="B5087" s="2"/>
    </row>
    <row r="5088" spans="1:3">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1:2">
      <c r="B9153" s="2"/>
    </row>
    <row r="9154" spans="1:2">
      <c r="A9154" s="96"/>
      <c r="B9154" s="2"/>
    </row>
    <row r="9155" spans="1:2">
      <c r="A9155" s="96"/>
      <c r="B9155" s="2"/>
    </row>
    <row r="9156" spans="1:2">
      <c r="A9156" s="96"/>
      <c r="B9156" s="2"/>
    </row>
    <row r="9157" spans="1:2">
      <c r="A9157" s="96"/>
      <c r="B9157" s="2"/>
    </row>
    <row r="9158" spans="1:2">
      <c r="A9158" s="96"/>
      <c r="B9158" s="2"/>
    </row>
    <row r="9159" spans="1:2">
      <c r="A9159" s="96"/>
      <c r="B9159" s="2"/>
    </row>
    <row r="9160" spans="1:2">
      <c r="A9160" s="96"/>
      <c r="B9160" s="2"/>
    </row>
    <row r="9161" spans="1:2">
      <c r="A9161" s="96"/>
      <c r="B9161" s="2"/>
    </row>
    <row r="9162" spans="1:2">
      <c r="A9162" s="96"/>
      <c r="B9162" s="2"/>
    </row>
    <row r="9163" spans="1:2">
      <c r="A9163" s="96"/>
      <c r="B9163" s="2"/>
    </row>
    <row r="9164" spans="1:2">
      <c r="A9164" s="96"/>
      <c r="B9164" s="2"/>
    </row>
    <row r="9165" spans="1:2">
      <c r="A9165" s="96"/>
      <c r="B9165" s="2"/>
    </row>
    <row r="9166" spans="1:2">
      <c r="A9166" s="96"/>
      <c r="B9166" s="2"/>
    </row>
    <row r="9167" spans="1:2">
      <c r="A9167" s="96"/>
      <c r="B9167" s="2"/>
    </row>
    <row r="9168" spans="1:2">
      <c r="A9168" s="96"/>
      <c r="B9168" s="2"/>
    </row>
    <row r="9169" spans="1:2">
      <c r="A9169" s="96"/>
      <c r="B9169" s="2"/>
    </row>
    <row r="9170" spans="1:2">
      <c r="A9170" s="96"/>
      <c r="B9170" s="2"/>
    </row>
    <row r="9171" spans="1:2">
      <c r="A9171" s="96"/>
      <c r="B9171" s="2"/>
    </row>
    <row r="9172" spans="1:2">
      <c r="A9172" s="96"/>
      <c r="B9172" s="2"/>
    </row>
    <row r="9173" spans="1:2">
      <c r="A9173" s="96"/>
      <c r="B9173" s="2"/>
    </row>
    <row r="9174" spans="1:2">
      <c r="A9174" s="96"/>
      <c r="B9174" s="2"/>
    </row>
    <row r="9175" spans="1:2">
      <c r="A9175" s="96"/>
      <c r="B9175" s="2"/>
    </row>
    <row r="9176" spans="1:2">
      <c r="A9176" s="97"/>
      <c r="B9176" s="2"/>
    </row>
    <row r="9177" spans="1:2">
      <c r="B9177" s="2"/>
    </row>
    <row r="9178" spans="1:2">
      <c r="B9178" s="2"/>
    </row>
    <row r="9179" spans="1:2">
      <c r="B9179" s="2"/>
    </row>
    <row r="9180" spans="1:2">
      <c r="B9180" s="2"/>
    </row>
    <row r="9181" spans="1:2">
      <c r="B9181" s="2"/>
    </row>
    <row r="9182" spans="1:2">
      <c r="B9182" s="2"/>
    </row>
    <row r="9183" spans="1:2">
      <c r="B9183" s="2"/>
    </row>
    <row r="9184" spans="1: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sheetData>
  <autoFilter ref="A1:D4988" xr:uid="{00000000-0001-0000-0100-000000000000}"/>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22"/>
  <sheetViews>
    <sheetView showGridLines="0" zoomScaleNormal="100" workbookViewId="0">
      <pane xSplit="3" ySplit="2" topLeftCell="D207" activePane="bottomRight" state="frozen"/>
      <selection activeCell="A407" sqref="A407"/>
      <selection pane="topRight" activeCell="A407" sqref="A407"/>
      <selection pane="bottomLeft" activeCell="A407" sqref="A407"/>
      <selection pane="bottomRight" sqref="A1:XFD1048576"/>
    </sheetView>
  </sheetViews>
  <sheetFormatPr defaultRowHeight="12.5"/>
  <cols>
    <col min="1" max="2" width="9.453125"/>
    <col min="3" max="3" width="12.54296875" style="25" customWidth="1"/>
    <col min="4" max="4" width="13.453125" style="25" bestFit="1" customWidth="1"/>
    <col min="5" max="10" width="17" style="25" customWidth="1"/>
    <col min="11" max="11" width="6.54296875" customWidth="1"/>
    <col min="12" max="12" width="10.453125" bestFit="1" customWidth="1"/>
    <col min="14" max="14" width="5.54296875" bestFit="1" customWidth="1"/>
    <col min="15" max="15" width="9.453125" bestFit="1" customWidth="1"/>
    <col min="16" max="16" width="9.54296875" bestFit="1" customWidth="1"/>
  </cols>
  <sheetData>
    <row r="1" spans="1:21" ht="70">
      <c r="C1" s="22"/>
      <c r="D1" s="22"/>
      <c r="E1" s="26" t="s">
        <v>20</v>
      </c>
      <c r="F1" s="26" t="s">
        <v>21</v>
      </c>
      <c r="G1" s="27" t="s">
        <v>22</v>
      </c>
      <c r="H1" s="27" t="s">
        <v>23</v>
      </c>
      <c r="I1" s="27" t="s">
        <v>24</v>
      </c>
      <c r="J1" s="28" t="s">
        <v>25</v>
      </c>
      <c r="P1" s="26" t="s">
        <v>20</v>
      </c>
      <c r="Q1" s="26" t="s">
        <v>21</v>
      </c>
      <c r="R1" s="27" t="s">
        <v>22</v>
      </c>
      <c r="S1" s="27" t="s">
        <v>23</v>
      </c>
      <c r="T1" s="27" t="s">
        <v>24</v>
      </c>
      <c r="U1" s="28" t="s">
        <v>25</v>
      </c>
    </row>
    <row r="2" spans="1:21" ht="38">
      <c r="C2" s="29" t="s">
        <v>18</v>
      </c>
      <c r="D2" s="26" t="s">
        <v>19</v>
      </c>
      <c r="E2" s="19" t="s">
        <v>26</v>
      </c>
      <c r="F2" s="20" t="s">
        <v>27</v>
      </c>
      <c r="G2" s="20" t="s">
        <v>28</v>
      </c>
      <c r="H2" s="23" t="s">
        <v>29</v>
      </c>
      <c r="I2" s="24" t="s">
        <v>31</v>
      </c>
      <c r="J2" s="21" t="s">
        <v>30</v>
      </c>
      <c r="N2" t="s">
        <v>45</v>
      </c>
      <c r="O2" s="26" t="s">
        <v>19</v>
      </c>
      <c r="P2" s="19" t="s">
        <v>26</v>
      </c>
      <c r="Q2" s="20" t="s">
        <v>27</v>
      </c>
      <c r="R2" s="20" t="s">
        <v>28</v>
      </c>
      <c r="S2" s="23" t="s">
        <v>29</v>
      </c>
      <c r="T2" s="24" t="s">
        <v>31</v>
      </c>
      <c r="U2" s="21" t="s">
        <v>30</v>
      </c>
    </row>
    <row r="3" spans="1:21" ht="14">
      <c r="A3" s="31" t="s">
        <v>5172</v>
      </c>
      <c r="B3" s="31">
        <v>2005</v>
      </c>
      <c r="C3" s="30">
        <v>38687</v>
      </c>
      <c r="D3" s="3">
        <v>52.65</v>
      </c>
      <c r="E3" s="7">
        <v>1.7456035020657596</v>
      </c>
      <c r="F3" s="3">
        <v>30.161488526858253</v>
      </c>
      <c r="G3" s="6">
        <v>30.959574468085101</v>
      </c>
      <c r="H3" s="6">
        <v>6.44</v>
      </c>
      <c r="I3" s="8">
        <v>37.399574468085099</v>
      </c>
      <c r="J3" s="6">
        <v>91.72</v>
      </c>
      <c r="N3" s="33">
        <v>1994</v>
      </c>
      <c r="O3" s="3">
        <v>15.53</v>
      </c>
      <c r="P3" s="34">
        <v>1.5325385933549041</v>
      </c>
      <c r="Q3" s="6">
        <v>10.13351315740965</v>
      </c>
      <c r="R3" s="35"/>
      <c r="S3" s="6"/>
      <c r="T3" s="6">
        <v>17.61</v>
      </c>
      <c r="U3" s="6">
        <v>51.53</v>
      </c>
    </row>
    <row r="4" spans="1:21" ht="14">
      <c r="A4" s="31" t="s">
        <v>5173</v>
      </c>
      <c r="B4" s="31">
        <v>2006</v>
      </c>
      <c r="C4" s="30">
        <v>38718</v>
      </c>
      <c r="D4" s="3">
        <v>58.48</v>
      </c>
      <c r="E4" s="7">
        <v>1.7643562164685169</v>
      </c>
      <c r="F4" s="3">
        <v>33.145234195990099</v>
      </c>
      <c r="G4" s="6">
        <v>32.108510638297865</v>
      </c>
      <c r="H4" s="6">
        <v>6.44</v>
      </c>
      <c r="I4" s="8">
        <v>38.548510638297863</v>
      </c>
      <c r="J4" s="5">
        <v>93.07</v>
      </c>
      <c r="N4" s="33">
        <v>1995</v>
      </c>
      <c r="O4" s="3">
        <v>16.86</v>
      </c>
      <c r="P4" s="34">
        <v>1.5782210398598531</v>
      </c>
      <c r="Q4" s="6">
        <v>10.682914226955926</v>
      </c>
      <c r="R4" s="35"/>
      <c r="S4" s="6"/>
      <c r="T4" s="6">
        <v>16.75</v>
      </c>
      <c r="U4" s="6">
        <v>54.24</v>
      </c>
    </row>
    <row r="5" spans="1:21" ht="14">
      <c r="A5" s="31" t="s">
        <v>5174</v>
      </c>
      <c r="B5" s="31">
        <v>2006</v>
      </c>
      <c r="C5" s="30">
        <v>38749</v>
      </c>
      <c r="D5" s="3">
        <v>56.62</v>
      </c>
      <c r="E5" s="7">
        <v>1.7480309532577454</v>
      </c>
      <c r="F5" s="3">
        <v>32.390730778811005</v>
      </c>
      <c r="G5" s="6">
        <v>32.610638297872335</v>
      </c>
      <c r="H5" s="6">
        <v>6.44</v>
      </c>
      <c r="I5" s="8">
        <v>39.050638297872332</v>
      </c>
      <c r="J5" s="5">
        <v>93.66</v>
      </c>
      <c r="N5" s="33">
        <v>1996</v>
      </c>
      <c r="O5" s="3">
        <v>20.29</v>
      </c>
      <c r="P5" s="34">
        <v>1.561858795504953</v>
      </c>
      <c r="Q5" s="6">
        <v>12.990931099786257</v>
      </c>
      <c r="R5" s="35"/>
      <c r="S5" s="6"/>
      <c r="T5" s="6">
        <v>16.940000000000001</v>
      </c>
      <c r="U5" s="6">
        <v>57.71</v>
      </c>
    </row>
    <row r="6" spans="1:21" ht="14">
      <c r="A6" s="31" t="s">
        <v>5175</v>
      </c>
      <c r="B6" s="31">
        <v>2006</v>
      </c>
      <c r="C6" s="30">
        <v>38777</v>
      </c>
      <c r="D6" s="3">
        <v>57.87</v>
      </c>
      <c r="E6" s="7">
        <v>1.7436812445669896</v>
      </c>
      <c r="F6" s="3">
        <v>33.188405381036787</v>
      </c>
      <c r="G6" s="6">
        <v>32.687234042553193</v>
      </c>
      <c r="H6" s="6">
        <v>6.44</v>
      </c>
      <c r="I6" s="8">
        <v>39.127234042553191</v>
      </c>
      <c r="J6" s="5">
        <v>93.75</v>
      </c>
      <c r="N6" s="33">
        <v>1997</v>
      </c>
      <c r="O6" s="3">
        <v>18.68</v>
      </c>
      <c r="P6" s="34">
        <v>1.6383077315182695</v>
      </c>
      <c r="Q6" s="6">
        <v>11.402009305473202</v>
      </c>
      <c r="R6" s="35"/>
      <c r="S6" s="6"/>
      <c r="T6" s="6">
        <v>17.100000000000001</v>
      </c>
      <c r="U6" s="6">
        <v>62.47</v>
      </c>
    </row>
    <row r="7" spans="1:21" ht="14">
      <c r="A7" s="31" t="s">
        <v>5176</v>
      </c>
      <c r="B7" s="31">
        <v>2006</v>
      </c>
      <c r="C7" s="30">
        <v>38808</v>
      </c>
      <c r="D7" s="3">
        <v>64.44</v>
      </c>
      <c r="E7" s="7">
        <v>1.7666135473735856</v>
      </c>
      <c r="F7" s="3">
        <v>36.476568458224826</v>
      </c>
      <c r="G7" s="6">
        <v>35.955319148936162</v>
      </c>
      <c r="H7" s="6">
        <v>6.44</v>
      </c>
      <c r="I7" s="8">
        <v>42.39531914893616</v>
      </c>
      <c r="J7" s="5">
        <v>97.59</v>
      </c>
      <c r="N7" s="33">
        <v>1998</v>
      </c>
      <c r="O7" s="3">
        <v>12.28</v>
      </c>
      <c r="P7" s="34">
        <v>1.657150350194833</v>
      </c>
      <c r="Q7" s="6">
        <v>7.4103113206090354</v>
      </c>
      <c r="R7" s="35"/>
      <c r="S7" s="6"/>
      <c r="T7" s="6">
        <v>14.7</v>
      </c>
      <c r="U7" s="6">
        <v>65.5</v>
      </c>
    </row>
    <row r="8" spans="1:21" ht="14">
      <c r="A8" s="31" t="s">
        <v>5177</v>
      </c>
      <c r="B8" s="31">
        <v>2006</v>
      </c>
      <c r="C8" s="30">
        <v>38838</v>
      </c>
      <c r="D8" s="3">
        <v>65.11</v>
      </c>
      <c r="E8" s="7">
        <v>1.8688768948904277</v>
      </c>
      <c r="F8" s="3">
        <v>34.839105870489881</v>
      </c>
      <c r="G8" s="6">
        <v>36.704255319148935</v>
      </c>
      <c r="H8" s="6">
        <v>6.44</v>
      </c>
      <c r="I8" s="8">
        <v>43.144255319148932</v>
      </c>
      <c r="J8" s="5">
        <v>98.47</v>
      </c>
      <c r="N8" s="33">
        <v>1999</v>
      </c>
      <c r="O8" s="3">
        <v>17.48</v>
      </c>
      <c r="P8" s="34">
        <v>1.6177515415019876</v>
      </c>
      <c r="Q8" s="6">
        <v>10.805120286747398</v>
      </c>
      <c r="R8" s="35"/>
      <c r="S8" s="6"/>
      <c r="T8" s="6">
        <v>16.850000000000001</v>
      </c>
      <c r="U8" s="6">
        <v>72.489999999999995</v>
      </c>
    </row>
    <row r="9" spans="1:21" ht="14">
      <c r="A9" s="31" t="s">
        <v>5178</v>
      </c>
      <c r="B9" s="31">
        <v>2006</v>
      </c>
      <c r="C9" s="30">
        <v>38869</v>
      </c>
      <c r="D9" s="3">
        <v>64.599999999999994</v>
      </c>
      <c r="E9" s="7">
        <v>1.8422724825452894</v>
      </c>
      <c r="F9" s="3">
        <v>35.06538832450476</v>
      </c>
      <c r="G9" s="6">
        <v>36.014893617021265</v>
      </c>
      <c r="H9" s="6">
        <v>6.44</v>
      </c>
      <c r="I9" s="8">
        <v>42.454893617021263</v>
      </c>
      <c r="J9" s="5">
        <v>97.66</v>
      </c>
      <c r="N9" s="33">
        <v>2000</v>
      </c>
      <c r="O9" s="3">
        <v>27.6</v>
      </c>
      <c r="P9" s="34">
        <v>1.5150576178483783</v>
      </c>
      <c r="Q9" s="6">
        <v>18.217128955924707</v>
      </c>
      <c r="R9" s="35"/>
      <c r="S9" s="6"/>
      <c r="T9" s="6">
        <v>23.92</v>
      </c>
      <c r="U9" s="6">
        <v>81.34</v>
      </c>
    </row>
    <row r="10" spans="1:21" ht="14">
      <c r="A10" s="31" t="s">
        <v>5179</v>
      </c>
      <c r="B10" s="31">
        <v>2006</v>
      </c>
      <c r="C10" s="30">
        <v>38899</v>
      </c>
      <c r="D10" s="3">
        <v>68.89</v>
      </c>
      <c r="E10" s="7">
        <v>1.84406695805307</v>
      </c>
      <c r="F10" s="3">
        <v>37.35764566419688</v>
      </c>
      <c r="G10" s="6">
        <v>36.882978723404257</v>
      </c>
      <c r="H10" s="6">
        <v>6.44</v>
      </c>
      <c r="I10" s="8">
        <v>43.322978723404255</v>
      </c>
      <c r="J10" s="5">
        <v>98.68</v>
      </c>
      <c r="N10" s="33">
        <v>2001</v>
      </c>
      <c r="O10" s="3">
        <v>23.12</v>
      </c>
      <c r="P10" s="34">
        <v>1.4399678098731721</v>
      </c>
      <c r="Q10" s="6">
        <v>16.055914473557809</v>
      </c>
      <c r="R10" s="35"/>
      <c r="S10" s="6"/>
      <c r="T10" s="6">
        <v>23.05</v>
      </c>
      <c r="U10" s="6">
        <v>77.84</v>
      </c>
    </row>
    <row r="11" spans="1:21" ht="14">
      <c r="A11" s="31" t="s">
        <v>5180</v>
      </c>
      <c r="B11" s="31">
        <v>2006</v>
      </c>
      <c r="C11" s="30">
        <v>38930</v>
      </c>
      <c r="D11" s="3">
        <v>68.81</v>
      </c>
      <c r="E11" s="7">
        <v>1.8932696599024923</v>
      </c>
      <c r="F11" s="3">
        <v>36.344532137880385</v>
      </c>
      <c r="G11" s="6">
        <v>37.478723404255312</v>
      </c>
      <c r="H11" s="6">
        <v>6.44</v>
      </c>
      <c r="I11" s="8">
        <v>43.91872340425531</v>
      </c>
      <c r="J11" s="5">
        <v>99.38</v>
      </c>
      <c r="N11" s="33">
        <v>2002</v>
      </c>
      <c r="O11" s="3">
        <v>24.36</v>
      </c>
      <c r="P11" s="34">
        <v>1.5028505425959788</v>
      </c>
      <c r="Q11" s="6">
        <v>16.209196662977057</v>
      </c>
      <c r="R11" s="35"/>
      <c r="S11" s="6"/>
      <c r="T11" s="6">
        <v>21.53</v>
      </c>
      <c r="U11" s="6">
        <v>75.459999999999994</v>
      </c>
    </row>
    <row r="12" spans="1:21" ht="14">
      <c r="A12" s="31" t="s">
        <v>5181</v>
      </c>
      <c r="B12" s="31">
        <v>2006</v>
      </c>
      <c r="C12" s="30">
        <v>38961</v>
      </c>
      <c r="D12" s="3">
        <v>59.34</v>
      </c>
      <c r="E12" s="7">
        <v>1.8852901928099395</v>
      </c>
      <c r="F12" s="3">
        <v>31.475260533529021</v>
      </c>
      <c r="G12" s="6">
        <v>33.265957446808507</v>
      </c>
      <c r="H12" s="6">
        <v>6.44</v>
      </c>
      <c r="I12" s="8">
        <v>39.705957446808505</v>
      </c>
      <c r="J12" s="5">
        <v>94.43</v>
      </c>
      <c r="N12" s="33">
        <v>2003</v>
      </c>
      <c r="O12" s="3">
        <v>28.1</v>
      </c>
      <c r="P12" s="34">
        <v>1.6343349921750558</v>
      </c>
      <c r="Q12" s="6">
        <v>17.193537514976104</v>
      </c>
      <c r="R12" s="35"/>
      <c r="S12" s="6"/>
      <c r="T12" s="6">
        <v>24.12</v>
      </c>
      <c r="U12" s="6">
        <v>77.92</v>
      </c>
    </row>
    <row r="13" spans="1:21" ht="14">
      <c r="A13" s="31" t="s">
        <v>5182</v>
      </c>
      <c r="B13" s="31">
        <v>2006</v>
      </c>
      <c r="C13" s="30">
        <v>38991</v>
      </c>
      <c r="D13" s="3">
        <v>54.97</v>
      </c>
      <c r="E13" s="7">
        <v>1.8751576724120456</v>
      </c>
      <c r="F13" s="3">
        <v>29.314868188812731</v>
      </c>
      <c r="G13" s="6">
        <v>30.772340425531915</v>
      </c>
      <c r="H13" s="6">
        <v>6.44</v>
      </c>
      <c r="I13" s="8">
        <v>37.212340425531913</v>
      </c>
      <c r="J13" s="5">
        <v>91.5</v>
      </c>
      <c r="N13" s="33">
        <v>2004</v>
      </c>
      <c r="O13" s="3">
        <v>36.049999999999997</v>
      </c>
      <c r="P13" s="34">
        <v>1.8326253405545605</v>
      </c>
      <c r="Q13" s="6">
        <v>19.671232958664159</v>
      </c>
      <c r="R13" s="35"/>
      <c r="S13" s="6"/>
      <c r="T13" s="6">
        <v>26.92</v>
      </c>
      <c r="U13" s="6">
        <v>81.91</v>
      </c>
    </row>
    <row r="14" spans="1:21" ht="14">
      <c r="A14" s="31" t="s">
        <v>5183</v>
      </c>
      <c r="B14" s="31">
        <v>2006</v>
      </c>
      <c r="C14" s="30">
        <v>39022</v>
      </c>
      <c r="D14" s="3">
        <v>55.42</v>
      </c>
      <c r="E14" s="7">
        <v>1.9112754846380504</v>
      </c>
      <c r="F14" s="3">
        <v>28.996343251111817</v>
      </c>
      <c r="G14" s="6">
        <v>30.423404255319149</v>
      </c>
      <c r="H14" s="6">
        <v>6.44</v>
      </c>
      <c r="I14" s="8">
        <v>36.863404255319146</v>
      </c>
      <c r="J14" s="5">
        <v>91.09</v>
      </c>
      <c r="N14" s="33">
        <v>2005</v>
      </c>
      <c r="O14" s="3">
        <v>50.64</v>
      </c>
      <c r="P14" s="34">
        <v>1.8191142082799876</v>
      </c>
      <c r="Q14" s="6">
        <v>27.837724409772619</v>
      </c>
      <c r="R14" s="35"/>
      <c r="S14" s="6"/>
      <c r="T14" s="6">
        <v>35.549999999999997</v>
      </c>
      <c r="U14" s="6">
        <v>90.86</v>
      </c>
    </row>
    <row r="15" spans="1:21" ht="14">
      <c r="A15" s="31" t="s">
        <v>5184</v>
      </c>
      <c r="B15" s="31">
        <v>2006</v>
      </c>
      <c r="C15" s="30">
        <v>39052</v>
      </c>
      <c r="D15" s="3">
        <v>57.95</v>
      </c>
      <c r="E15" s="7">
        <v>1.9636739292541738</v>
      </c>
      <c r="F15" s="3">
        <v>29.511009509613487</v>
      </c>
      <c r="G15" s="6">
        <v>30.994680851063826</v>
      </c>
      <c r="H15" s="6">
        <v>7.69</v>
      </c>
      <c r="I15" s="8">
        <v>38.684680851063824</v>
      </c>
      <c r="J15" s="5">
        <v>93.23</v>
      </c>
      <c r="N15" s="33">
        <v>2006</v>
      </c>
      <c r="O15" s="3">
        <v>61.08</v>
      </c>
      <c r="P15" s="34">
        <v>1.8423470237867665</v>
      </c>
      <c r="Q15" s="6">
        <v>33.153363189121642</v>
      </c>
      <c r="R15" s="35"/>
      <c r="S15" s="6"/>
      <c r="T15" s="6">
        <v>40.369078014184396</v>
      </c>
      <c r="U15" s="6">
        <v>95.209166666666661</v>
      </c>
    </row>
    <row r="16" spans="1:21" ht="14">
      <c r="A16" s="31" t="s">
        <v>5185</v>
      </c>
      <c r="B16" s="31">
        <v>2007</v>
      </c>
      <c r="C16" s="30">
        <v>39083</v>
      </c>
      <c r="D16" s="4">
        <v>50.79</v>
      </c>
      <c r="E16" s="7">
        <v>1.9594814844012267</v>
      </c>
      <c r="F16" s="3">
        <v>25.920122442759531</v>
      </c>
      <c r="G16" s="6">
        <v>29.471276595744676</v>
      </c>
      <c r="H16" s="6">
        <v>7.69</v>
      </c>
      <c r="I16" s="8">
        <v>37.161276595744674</v>
      </c>
      <c r="J16" s="6">
        <v>91.44</v>
      </c>
      <c r="N16" s="33">
        <v>2007</v>
      </c>
      <c r="O16" s="3">
        <v>69.08</v>
      </c>
      <c r="P16" s="34">
        <v>2.0020776167890149</v>
      </c>
      <c r="Q16" s="6">
        <v>34.504156792278778</v>
      </c>
      <c r="R16" s="35"/>
      <c r="S16" s="6"/>
      <c r="T16" s="6">
        <v>41.764113475177304</v>
      </c>
      <c r="U16" s="6">
        <v>96.848333333333315</v>
      </c>
    </row>
    <row r="17" spans="1:27" ht="14">
      <c r="A17" s="31" t="s">
        <v>5186</v>
      </c>
      <c r="B17" s="31">
        <v>2007</v>
      </c>
      <c r="C17" s="30">
        <v>39114</v>
      </c>
      <c r="D17" s="4">
        <v>54.56</v>
      </c>
      <c r="E17" s="7">
        <v>1.9572476044391678</v>
      </c>
      <c r="F17" s="3">
        <v>27.87588033126432</v>
      </c>
      <c r="G17" s="6">
        <v>28.398936170212771</v>
      </c>
      <c r="H17" s="6">
        <v>7.69</v>
      </c>
      <c r="I17" s="8">
        <v>36.088936170212769</v>
      </c>
      <c r="J17" s="5">
        <v>90.18</v>
      </c>
      <c r="N17" s="33">
        <v>2008</v>
      </c>
      <c r="O17" s="3">
        <v>94.45</v>
      </c>
      <c r="P17" s="34">
        <v>1.8536535506218821</v>
      </c>
      <c r="Q17" s="6">
        <v>50.953426528011654</v>
      </c>
      <c r="R17" s="35"/>
      <c r="S17" s="6"/>
      <c r="T17" s="6">
        <v>59.370094048720325</v>
      </c>
      <c r="U17" s="6">
        <v>117.51083333333332</v>
      </c>
    </row>
    <row r="18" spans="1:27" ht="14">
      <c r="A18" s="31" t="s">
        <v>5187</v>
      </c>
      <c r="B18" s="31">
        <v>2007</v>
      </c>
      <c r="C18" s="30">
        <v>39142</v>
      </c>
      <c r="D18" s="4">
        <v>58.59</v>
      </c>
      <c r="E18" s="7">
        <v>1.9467694966780242</v>
      </c>
      <c r="F18" s="3">
        <v>30.096012958893301</v>
      </c>
      <c r="G18" s="6">
        <v>30.084042553191487</v>
      </c>
      <c r="H18" s="6">
        <v>7.69</v>
      </c>
      <c r="I18" s="8">
        <v>37.774042553191485</v>
      </c>
      <c r="J18" s="5">
        <v>92.16</v>
      </c>
      <c r="K18" s="115"/>
      <c r="L18" s="114"/>
      <c r="N18" s="33">
        <v>2009</v>
      </c>
      <c r="O18" s="3">
        <v>61.06</v>
      </c>
      <c r="P18" s="36">
        <v>1.5671088124690671</v>
      </c>
      <c r="Q18" s="6">
        <v>38.963471785852938</v>
      </c>
      <c r="R18" s="35"/>
      <c r="S18" s="6"/>
      <c r="T18" s="6">
        <v>46.436350402439842</v>
      </c>
      <c r="U18" s="6">
        <v>103.92992796280583</v>
      </c>
    </row>
    <row r="19" spans="1:27" ht="14">
      <c r="A19" s="31" t="s">
        <v>5188</v>
      </c>
      <c r="B19" s="31">
        <v>2007</v>
      </c>
      <c r="C19" s="30">
        <v>39173</v>
      </c>
      <c r="D19" s="4">
        <v>63.55</v>
      </c>
      <c r="E19" s="7">
        <v>1.98960412624685</v>
      </c>
      <c r="F19" s="3">
        <v>31.941027444429089</v>
      </c>
      <c r="G19" s="6">
        <v>32.271276595744688</v>
      </c>
      <c r="H19" s="6">
        <v>7.69</v>
      </c>
      <c r="I19" s="8">
        <v>39.961276595744685</v>
      </c>
      <c r="J19" s="5">
        <v>94.73</v>
      </c>
      <c r="K19" s="115"/>
      <c r="L19" s="114"/>
      <c r="N19" s="33">
        <v>2010</v>
      </c>
      <c r="O19" s="3">
        <v>77.45</v>
      </c>
      <c r="P19" s="11">
        <v>1.5451980096793179</v>
      </c>
      <c r="Q19" s="6">
        <v>50.123025990742484</v>
      </c>
      <c r="R19" s="35"/>
      <c r="S19" s="6"/>
      <c r="T19" s="6">
        <v>55.296704249000264</v>
      </c>
      <c r="U19" s="6">
        <v>119.25862749257533</v>
      </c>
    </row>
    <row r="20" spans="1:27" ht="14">
      <c r="A20" s="31" t="s">
        <v>5189</v>
      </c>
      <c r="B20" s="31">
        <v>2007</v>
      </c>
      <c r="C20" s="30">
        <v>39203</v>
      </c>
      <c r="D20" s="4">
        <v>64.48</v>
      </c>
      <c r="E20" s="7">
        <v>1.9830473231781243</v>
      </c>
      <c r="F20" s="3">
        <v>32.515613342328784</v>
      </c>
      <c r="G20" s="6">
        <v>33.701063829787223</v>
      </c>
      <c r="H20" s="6">
        <v>7.69</v>
      </c>
      <c r="I20" s="8">
        <v>41.391063829787221</v>
      </c>
      <c r="J20" s="5">
        <v>96.41</v>
      </c>
      <c r="K20" s="115"/>
      <c r="L20" s="114"/>
      <c r="N20" s="33">
        <v>2011</v>
      </c>
      <c r="O20" s="3">
        <v>107.46</v>
      </c>
      <c r="P20" s="11">
        <v>1.6035279053150828</v>
      </c>
      <c r="Q20" s="6">
        <v>67.014736471882472</v>
      </c>
      <c r="R20" s="12"/>
      <c r="S20" s="6"/>
      <c r="T20" s="6">
        <v>68.582624983189802</v>
      </c>
      <c r="U20" s="6">
        <v>138.71612707906442</v>
      </c>
      <c r="V20" s="92">
        <v>0.38747579083279521</v>
      </c>
      <c r="W20">
        <v>13.285920734189538</v>
      </c>
      <c r="X20" s="93">
        <v>0.24026605047496552</v>
      </c>
      <c r="Y20">
        <v>19.457499586489092</v>
      </c>
      <c r="Z20" s="93">
        <v>0.16315381113790242</v>
      </c>
    </row>
    <row r="21" spans="1:27" ht="14">
      <c r="A21" s="31" t="s">
        <v>5190</v>
      </c>
      <c r="B21" s="31">
        <v>2007</v>
      </c>
      <c r="C21" s="30">
        <v>39234</v>
      </c>
      <c r="D21" s="4">
        <v>66.89</v>
      </c>
      <c r="E21" s="7">
        <v>1.9861257448715737</v>
      </c>
      <c r="F21" s="3">
        <v>33.678632973122866</v>
      </c>
      <c r="G21" s="6">
        <v>34.220212765957434</v>
      </c>
      <c r="H21" s="6">
        <v>7.69</v>
      </c>
      <c r="I21" s="8">
        <v>41.910212765957432</v>
      </c>
      <c r="J21" s="5">
        <v>97.02</v>
      </c>
      <c r="K21" s="115"/>
      <c r="L21" s="114"/>
      <c r="N21" s="33">
        <v>2012</v>
      </c>
      <c r="O21" s="6">
        <v>109.45</v>
      </c>
      <c r="P21" s="11">
        <v>1.5844681592313277</v>
      </c>
      <c r="Q21" s="6">
        <v>69.076806221904405</v>
      </c>
      <c r="R21" s="12"/>
      <c r="S21" s="6"/>
      <c r="T21" s="6">
        <v>71.379667275777592</v>
      </c>
      <c r="U21" s="6">
        <v>141.82825976401202</v>
      </c>
      <c r="V21" s="92">
        <v>1.8518518518518604E-2</v>
      </c>
      <c r="W21">
        <v>2.7970422925877898</v>
      </c>
      <c r="X21" s="93">
        <v>4.0783540922695351E-2</v>
      </c>
      <c r="Y21">
        <v>3.1121326849475963</v>
      </c>
      <c r="Z21" s="93">
        <v>2.2435262218456872E-2</v>
      </c>
    </row>
    <row r="22" spans="1:27" ht="14">
      <c r="A22" s="31" t="s">
        <v>5191</v>
      </c>
      <c r="B22" s="31">
        <v>2007</v>
      </c>
      <c r="C22" s="30">
        <v>39264</v>
      </c>
      <c r="D22" s="4">
        <v>71.89</v>
      </c>
      <c r="E22" s="7">
        <v>2.0337902641107957</v>
      </c>
      <c r="F22" s="3">
        <v>35.347794346646367</v>
      </c>
      <c r="G22" s="6">
        <v>33.905319148936179</v>
      </c>
      <c r="H22" s="6">
        <v>7.69</v>
      </c>
      <c r="I22" s="8">
        <v>41.595319148936177</v>
      </c>
      <c r="J22" s="5">
        <v>96.65</v>
      </c>
      <c r="K22" s="115"/>
      <c r="L22" s="114"/>
      <c r="N22" s="33">
        <v>2013</v>
      </c>
      <c r="O22" s="6">
        <v>105.87</v>
      </c>
      <c r="P22" s="11">
        <v>1.5643018666029078</v>
      </c>
      <c r="Q22" s="6">
        <v>67.678753225495385</v>
      </c>
      <c r="R22" s="12"/>
      <c r="S22" s="6"/>
      <c r="T22" s="6">
        <v>70.194324282256261</v>
      </c>
      <c r="U22" s="6">
        <v>140.40518913870753</v>
      </c>
      <c r="V22" s="92">
        <v>-3.2708999543170379E-2</v>
      </c>
      <c r="W22">
        <v>-1.1853429935213313</v>
      </c>
      <c r="X22" s="93">
        <v>-1.6606171459748072E-2</v>
      </c>
      <c r="Y22">
        <v>-1.42307062530449</v>
      </c>
      <c r="Z22" s="93">
        <v>-1.003375933451018E-2</v>
      </c>
    </row>
    <row r="23" spans="1:27" ht="14">
      <c r="A23" s="31" t="s">
        <v>5192</v>
      </c>
      <c r="B23" s="31">
        <v>2007</v>
      </c>
      <c r="C23" s="30">
        <v>39295</v>
      </c>
      <c r="D23" s="4">
        <v>68.709999999999994</v>
      </c>
      <c r="E23" s="7">
        <v>2.0103619694127706</v>
      </c>
      <c r="F23" s="3">
        <v>34.177924694859939</v>
      </c>
      <c r="G23" s="6">
        <v>33.811702127659579</v>
      </c>
      <c r="H23" s="6">
        <v>7.69</v>
      </c>
      <c r="I23" s="8">
        <v>41.501702127659577</v>
      </c>
      <c r="J23" s="5">
        <v>96.54</v>
      </c>
      <c r="K23" s="115"/>
      <c r="L23" s="114"/>
      <c r="N23" s="33">
        <v>2014</v>
      </c>
      <c r="O23" s="6">
        <v>96.29</v>
      </c>
      <c r="P23" s="11">
        <v>1.6476615153090144</v>
      </c>
      <c r="Q23" s="6">
        <v>58.440401202149268</v>
      </c>
      <c r="R23" s="12"/>
      <c r="S23" s="6"/>
      <c r="T23" s="6">
        <v>64.404713402777759</v>
      </c>
      <c r="U23" s="6">
        <v>133.45765608333332</v>
      </c>
      <c r="V23" s="92">
        <v>-9.0488334750165281E-2</v>
      </c>
      <c r="W23">
        <v>-5.7896108794785022</v>
      </c>
      <c r="X23" s="93">
        <v>-8.2479757995790007E-2</v>
      </c>
      <c r="Y23">
        <v>-6.9475330553742083</v>
      </c>
      <c r="Z23" s="93">
        <v>-4.9482024831081411E-2</v>
      </c>
    </row>
    <row r="24" spans="1:27" ht="14">
      <c r="A24" s="31" t="s">
        <v>5193</v>
      </c>
      <c r="B24" s="31">
        <v>2007</v>
      </c>
      <c r="C24" s="30">
        <v>39326</v>
      </c>
      <c r="D24" s="4">
        <v>74.180000000000007</v>
      </c>
      <c r="E24" s="7">
        <v>2.0173191837161806</v>
      </c>
      <c r="F24" s="3">
        <v>36.771573184244545</v>
      </c>
      <c r="G24" s="6">
        <v>33.607446808510637</v>
      </c>
      <c r="H24" s="6">
        <v>7.69</v>
      </c>
      <c r="I24" s="8">
        <v>41.297446808510635</v>
      </c>
      <c r="J24" s="5">
        <v>96.3</v>
      </c>
      <c r="K24" s="115"/>
      <c r="L24" s="114"/>
      <c r="N24" s="33">
        <v>2015</v>
      </c>
      <c r="O24" s="6">
        <v>49.49</v>
      </c>
      <c r="P24" s="11">
        <v>1.5287518853969939</v>
      </c>
      <c r="Q24" s="6">
        <v>32.372813713422303</v>
      </c>
      <c r="R24" s="12"/>
      <c r="S24" s="6"/>
      <c r="T24" s="6">
        <v>48.93859446469267</v>
      </c>
      <c r="U24" s="6">
        <v>114.8983133576312</v>
      </c>
      <c r="V24" s="92">
        <v>-0.48603177900093469</v>
      </c>
      <c r="W24">
        <v>-15.466118938085089</v>
      </c>
      <c r="X24" s="93">
        <v>-0.24013955067794834</v>
      </c>
      <c r="Y24">
        <v>-18.559342725702123</v>
      </c>
      <c r="Z24" s="93">
        <v>-0.13906540299279152</v>
      </c>
    </row>
    <row r="25" spans="1:27" ht="14">
      <c r="A25" s="31" t="s">
        <v>5194</v>
      </c>
      <c r="B25" s="31">
        <v>2007</v>
      </c>
      <c r="C25" s="30">
        <v>39356</v>
      </c>
      <c r="D25" s="4">
        <v>79.319999999999993</v>
      </c>
      <c r="E25" s="7">
        <v>2.0437490200951105</v>
      </c>
      <c r="F25" s="3">
        <v>38.811027782808992</v>
      </c>
      <c r="G25" s="6">
        <v>34.032978723404248</v>
      </c>
      <c r="H25" s="6">
        <v>9.69</v>
      </c>
      <c r="I25" s="8">
        <v>43.722978723404246</v>
      </c>
      <c r="J25" s="5">
        <v>99.15</v>
      </c>
      <c r="K25" s="115"/>
      <c r="L25" s="114"/>
      <c r="N25" s="33">
        <v>2016</v>
      </c>
      <c r="O25" s="6">
        <v>40.76</v>
      </c>
      <c r="P25" s="11">
        <v>1.355037727860716</v>
      </c>
      <c r="Q25" s="6">
        <v>30.0803432715858</v>
      </c>
      <c r="R25" s="12"/>
      <c r="S25" s="6"/>
      <c r="T25" s="6">
        <v>44.963084027777775</v>
      </c>
      <c r="U25" s="6">
        <v>110.12770083333334</v>
      </c>
      <c r="V25" s="92">
        <v>-0.17639927258031932</v>
      </c>
      <c r="W25">
        <v>-3.9755104369148953</v>
      </c>
      <c r="X25" s="93">
        <v>-8.1234667247811421E-2</v>
      </c>
      <c r="Y25">
        <v>-4.7706125242978601</v>
      </c>
      <c r="Z25" s="93">
        <v>-4.1520300732778431E-2</v>
      </c>
    </row>
    <row r="26" spans="1:27" ht="14">
      <c r="A26" s="31" t="s">
        <v>5195</v>
      </c>
      <c r="B26" s="31">
        <v>2007</v>
      </c>
      <c r="C26" s="30">
        <v>39387</v>
      </c>
      <c r="D26" s="4">
        <v>88.84</v>
      </c>
      <c r="E26" s="7">
        <v>2.0711318791353746</v>
      </c>
      <c r="F26" s="3">
        <v>42.894419662492766</v>
      </c>
      <c r="G26" s="6">
        <v>38.322340425531912</v>
      </c>
      <c r="H26" s="6">
        <v>9.69</v>
      </c>
      <c r="I26" s="8">
        <v>48.01234042553191</v>
      </c>
      <c r="J26" s="5">
        <v>104.19</v>
      </c>
      <c r="K26" s="115"/>
      <c r="L26" s="114"/>
      <c r="N26" s="33">
        <v>2017</v>
      </c>
      <c r="O26" s="6">
        <v>52.43</v>
      </c>
      <c r="P26" s="11">
        <v>1.2881614015427718</v>
      </c>
      <c r="Q26" s="6">
        <v>40.701421372513565</v>
      </c>
      <c r="R26" s="12"/>
      <c r="S26" s="6"/>
      <c r="T26" s="6">
        <v>53.314166666666672</v>
      </c>
      <c r="U26" s="6">
        <v>120.14999999999999</v>
      </c>
      <c r="V26" s="92">
        <v>0.28631010794896966</v>
      </c>
      <c r="W26">
        <v>8.3510826388888972</v>
      </c>
      <c r="X26" s="93">
        <v>0.18573198034480187</v>
      </c>
      <c r="Y26">
        <v>10.022299166666656</v>
      </c>
      <c r="Z26" s="93">
        <v>9.100616003810294E-2</v>
      </c>
    </row>
    <row r="27" spans="1:27" ht="14">
      <c r="A27" s="31" t="s">
        <v>5196</v>
      </c>
      <c r="B27" s="31">
        <v>2007</v>
      </c>
      <c r="C27" s="30">
        <v>39417</v>
      </c>
      <c r="D27" s="4">
        <v>87.05</v>
      </c>
      <c r="E27" s="7">
        <v>2.0220115382085702</v>
      </c>
      <c r="F27" s="3">
        <v>43.051188559054012</v>
      </c>
      <c r="G27" s="6">
        <v>41.062765957446807</v>
      </c>
      <c r="H27" s="6">
        <v>9.69</v>
      </c>
      <c r="I27" s="8">
        <v>50.752765957446805</v>
      </c>
      <c r="J27" s="5">
        <v>107.41</v>
      </c>
      <c r="K27" s="115"/>
      <c r="L27" s="114"/>
      <c r="N27" s="33">
        <v>2018</v>
      </c>
      <c r="O27" s="6">
        <v>69.78</v>
      </c>
      <c r="P27" s="11">
        <v>1.3351477739190709</v>
      </c>
      <c r="Q27" s="6">
        <v>52.263877724316728</v>
      </c>
      <c r="R27" s="12"/>
      <c r="S27" s="6"/>
      <c r="T27" s="6">
        <v>61.509166666666665</v>
      </c>
      <c r="U27" s="6">
        <v>129.98166666666665</v>
      </c>
      <c r="V27" s="93">
        <v>0.33091741369444977</v>
      </c>
      <c r="W27">
        <v>8.1949999999999932</v>
      </c>
      <c r="X27" s="93">
        <v>0.15371149006674259</v>
      </c>
      <c r="Y27">
        <v>9.8316666666666634</v>
      </c>
      <c r="Z27" s="93">
        <v>8.18282702177833E-2</v>
      </c>
    </row>
    <row r="28" spans="1:27" ht="14">
      <c r="A28" s="31" t="s">
        <v>5197</v>
      </c>
      <c r="B28" s="31">
        <v>2008</v>
      </c>
      <c r="C28" s="30">
        <v>39448</v>
      </c>
      <c r="D28" s="4">
        <v>88.35</v>
      </c>
      <c r="E28" s="7">
        <v>1.9696449119879027</v>
      </c>
      <c r="F28" s="3">
        <v>44.855800891964343</v>
      </c>
      <c r="G28" s="6">
        <v>42.160638297872332</v>
      </c>
      <c r="H28" s="6">
        <v>9.69</v>
      </c>
      <c r="I28" s="8">
        <v>51.850638297872329</v>
      </c>
      <c r="J28" s="6">
        <v>108.7</v>
      </c>
      <c r="K28" s="115"/>
      <c r="L28" s="114"/>
      <c r="N28" s="33">
        <v>2019</v>
      </c>
      <c r="O28" s="6">
        <v>64.040000000000006</v>
      </c>
      <c r="P28" s="11">
        <v>1.2760606397025562</v>
      </c>
      <c r="Q28" s="6">
        <v>50.185702785196348</v>
      </c>
      <c r="R28" s="12"/>
      <c r="S28" s="6"/>
      <c r="T28" s="6">
        <v>62.752499999999998</v>
      </c>
      <c r="U28" s="6">
        <v>131.47500000000002</v>
      </c>
      <c r="V28" s="93">
        <v>-8.2258526798509521E-2</v>
      </c>
      <c r="W28">
        <v>1.2433333333333323</v>
      </c>
      <c r="X28" s="93">
        <v>2.0213789272601628E-2</v>
      </c>
      <c r="Y28">
        <v>1.4933333333333678</v>
      </c>
      <c r="Z28" s="93">
        <v>1.1488799702522416E-2</v>
      </c>
    </row>
    <row r="29" spans="1:27" ht="14">
      <c r="A29" s="31" t="s">
        <v>5198</v>
      </c>
      <c r="B29" s="31">
        <v>2008</v>
      </c>
      <c r="C29" s="30">
        <v>39479</v>
      </c>
      <c r="D29" s="4">
        <v>90.64</v>
      </c>
      <c r="E29" s="7">
        <v>1.9639109586022971</v>
      </c>
      <c r="F29" s="3">
        <v>46.152805249637133</v>
      </c>
      <c r="G29" s="6">
        <v>42.288297872340429</v>
      </c>
      <c r="H29" s="6">
        <v>9.69</v>
      </c>
      <c r="I29" s="8">
        <v>51.978297872340427</v>
      </c>
      <c r="J29" s="5">
        <v>108.85</v>
      </c>
      <c r="K29" s="115"/>
      <c r="L29" s="114"/>
      <c r="N29" s="33">
        <v>2020</v>
      </c>
      <c r="O29" s="6">
        <v>41.47</v>
      </c>
      <c r="P29" s="11">
        <v>1.2838926494180791</v>
      </c>
      <c r="Q29" s="6">
        <v>32.300208291398945</v>
      </c>
      <c r="T29" s="6">
        <v>52.47</v>
      </c>
      <c r="U29" s="6">
        <v>119.13499999999999</v>
      </c>
      <c r="V29" s="93">
        <v>-0.35243597751405381</v>
      </c>
      <c r="W29">
        <v>-10.282499999999999</v>
      </c>
      <c r="X29" s="93">
        <v>-0.16385801362495517</v>
      </c>
      <c r="Y29">
        <v>-12.340000000000032</v>
      </c>
      <c r="Z29" s="93">
        <v>-9.3858147936870348E-2</v>
      </c>
      <c r="AA29" s="116" t="s">
        <v>5167</v>
      </c>
    </row>
    <row r="30" spans="1:27" ht="14">
      <c r="A30" s="31" t="s">
        <v>5199</v>
      </c>
      <c r="B30" s="31">
        <v>2008</v>
      </c>
      <c r="C30" s="30">
        <v>39508</v>
      </c>
      <c r="D30" s="4">
        <v>99.03</v>
      </c>
      <c r="E30" s="7">
        <v>2.0036516604727344</v>
      </c>
      <c r="F30" s="3">
        <v>49.424758780992512</v>
      </c>
      <c r="G30" s="6">
        <v>45.94787234042554</v>
      </c>
      <c r="H30" s="6">
        <v>9.69</v>
      </c>
      <c r="I30" s="8">
        <v>55.637872340425538</v>
      </c>
      <c r="J30" s="5">
        <v>113.15</v>
      </c>
      <c r="L30" s="114"/>
      <c r="N30" s="33">
        <v>2021</v>
      </c>
      <c r="O30" s="6">
        <v>69.89</v>
      </c>
      <c r="P30" s="11">
        <v>1.3758664079688512</v>
      </c>
      <c r="Q30" s="6">
        <v>50.79708291096113</v>
      </c>
      <c r="T30" s="6">
        <v>65.63666666666667</v>
      </c>
      <c r="U30" s="6">
        <v>134.93583333333333</v>
      </c>
      <c r="V30" s="93">
        <v>0.68531468531468542</v>
      </c>
      <c r="W30">
        <v>13.166666666666671</v>
      </c>
      <c r="X30" s="93">
        <v>0.25093704338987366</v>
      </c>
      <c r="Y30">
        <v>15.800833333333344</v>
      </c>
      <c r="Z30" s="93">
        <v>0.13262964983701972</v>
      </c>
      <c r="AA30" s="116" t="s">
        <v>5168</v>
      </c>
    </row>
    <row r="31" spans="1:27" ht="14">
      <c r="A31" s="31" t="s">
        <v>5200</v>
      </c>
      <c r="B31" s="31">
        <v>2008</v>
      </c>
      <c r="C31" s="30">
        <v>39539</v>
      </c>
      <c r="D31" s="5">
        <v>105.16</v>
      </c>
      <c r="E31" s="7">
        <v>1.9815614431212445</v>
      </c>
      <c r="F31" s="3">
        <v>53.069260287159132</v>
      </c>
      <c r="G31" s="6">
        <v>48.841489361702124</v>
      </c>
      <c r="H31" s="6">
        <v>9.69</v>
      </c>
      <c r="I31" s="8">
        <v>58.531489361702121</v>
      </c>
      <c r="J31" s="5">
        <v>116.55</v>
      </c>
      <c r="N31" s="33">
        <v>2022</v>
      </c>
      <c r="O31" s="6">
        <v>100.08</v>
      </c>
      <c r="P31" s="11">
        <v>1.2360384216364613</v>
      </c>
      <c r="Q31" s="6">
        <v>80.968356847272119</v>
      </c>
      <c r="T31" s="6">
        <v>104.26916666666666</v>
      </c>
      <c r="U31" s="6">
        <v>177.65833333333333</v>
      </c>
      <c r="V31" s="93">
        <v>0.43196451566747746</v>
      </c>
      <c r="W31">
        <v>38.632499999999993</v>
      </c>
      <c r="X31" s="93">
        <v>0.58858107764968759</v>
      </c>
      <c r="Y31">
        <v>42.722499999999997</v>
      </c>
      <c r="Z31" s="93">
        <v>0.31661345207289882</v>
      </c>
      <c r="AA31" s="116" t="s">
        <v>5170</v>
      </c>
    </row>
    <row r="32" spans="1:27" ht="14">
      <c r="A32" s="31" t="s">
        <v>5201</v>
      </c>
      <c r="B32" s="31">
        <v>2008</v>
      </c>
      <c r="C32" s="30">
        <v>39569</v>
      </c>
      <c r="D32" s="5">
        <v>119.39</v>
      </c>
      <c r="E32" s="7">
        <v>1.9640828874840233</v>
      </c>
      <c r="F32" s="3">
        <v>60.786640299553639</v>
      </c>
      <c r="G32" s="6">
        <v>55.352127659574471</v>
      </c>
      <c r="H32" s="6">
        <v>9.69</v>
      </c>
      <c r="I32" s="8">
        <v>65.042127659574476</v>
      </c>
      <c r="J32" s="5">
        <v>124.2</v>
      </c>
      <c r="N32" s="33">
        <v>2023</v>
      </c>
      <c r="O32" s="6">
        <v>82.95</v>
      </c>
      <c r="P32" s="11">
        <v>1.2433758408073188</v>
      </c>
      <c r="Q32" s="6">
        <v>66.713536870831362</v>
      </c>
      <c r="T32" s="6">
        <v>89.05416666666666</v>
      </c>
      <c r="U32" s="6">
        <v>158.18916666666667</v>
      </c>
      <c r="V32" s="93">
        <v>-0.17116306954436447</v>
      </c>
      <c r="W32">
        <v>-15.215000000000003</v>
      </c>
      <c r="X32" s="93">
        <v>-0.14592041431231673</v>
      </c>
      <c r="Y32">
        <v>-19.469166666666666</v>
      </c>
      <c r="Z32" s="93">
        <v>-0.10958769173038135</v>
      </c>
      <c r="AA32" s="116" t="s">
        <v>5169</v>
      </c>
    </row>
    <row r="33" spans="1:10" ht="14">
      <c r="A33" s="31" t="s">
        <v>5202</v>
      </c>
      <c r="B33" s="31">
        <v>2008</v>
      </c>
      <c r="C33" s="30">
        <v>39600</v>
      </c>
      <c r="D33" s="6">
        <v>128.33000000000001</v>
      </c>
      <c r="E33" s="7">
        <v>1.964910479085376</v>
      </c>
      <c r="F33" s="3">
        <v>65.310863454570665</v>
      </c>
      <c r="G33" s="6">
        <v>60.790425531914899</v>
      </c>
      <c r="H33" s="6">
        <v>9.69</v>
      </c>
      <c r="I33" s="8">
        <v>70.480425531914904</v>
      </c>
      <c r="J33" s="5">
        <v>130.59</v>
      </c>
    </row>
    <row r="34" spans="1:10" ht="14">
      <c r="A34" s="31" t="s">
        <v>5203</v>
      </c>
      <c r="B34" s="31">
        <v>2008</v>
      </c>
      <c r="C34" s="30">
        <v>39630</v>
      </c>
      <c r="D34" s="6">
        <v>131.22</v>
      </c>
      <c r="E34" s="7">
        <v>1.9884312522216816</v>
      </c>
      <c r="F34" s="3">
        <v>65.991720786618799</v>
      </c>
      <c r="G34" s="6">
        <v>62.824468085106382</v>
      </c>
      <c r="H34" s="6">
        <v>9.69</v>
      </c>
      <c r="I34" s="8">
        <v>72.514468085106387</v>
      </c>
      <c r="J34" s="5">
        <v>132.97999999999999</v>
      </c>
    </row>
    <row r="35" spans="1:10" ht="14">
      <c r="A35" s="31" t="s">
        <v>5204</v>
      </c>
      <c r="B35" s="31">
        <v>2008</v>
      </c>
      <c r="C35" s="30">
        <v>39661</v>
      </c>
      <c r="D35" s="6">
        <v>112.41</v>
      </c>
      <c r="E35" s="7">
        <v>1.8891403939936988</v>
      </c>
      <c r="F35" s="3">
        <v>59.503253626567123</v>
      </c>
      <c r="G35" s="6">
        <v>55.139361702127665</v>
      </c>
      <c r="H35" s="6">
        <v>9.69</v>
      </c>
      <c r="I35" s="8">
        <v>64.82936170212767</v>
      </c>
      <c r="J35" s="5">
        <v>123.95</v>
      </c>
    </row>
    <row r="36" spans="1:10" ht="14">
      <c r="A36" s="31" t="s">
        <v>5205</v>
      </c>
      <c r="B36" s="31">
        <v>2008</v>
      </c>
      <c r="C36" s="30">
        <v>39692</v>
      </c>
      <c r="D36" s="6">
        <v>96.85</v>
      </c>
      <c r="E36" s="7">
        <v>1.7980615205761596</v>
      </c>
      <c r="F36" s="3">
        <v>53.86356300476637</v>
      </c>
      <c r="G36" s="6">
        <v>55.113829787234046</v>
      </c>
      <c r="H36" s="6">
        <v>9.69</v>
      </c>
      <c r="I36" s="8">
        <v>64.803829787234051</v>
      </c>
      <c r="J36" s="5">
        <v>123.92</v>
      </c>
    </row>
    <row r="37" spans="1:10" ht="14">
      <c r="A37" s="31" t="s">
        <v>5206</v>
      </c>
      <c r="B37" s="31">
        <v>2008</v>
      </c>
      <c r="C37" s="30">
        <v>39722</v>
      </c>
      <c r="D37" s="6">
        <v>69.16</v>
      </c>
      <c r="E37" s="7">
        <v>1.6922198474310277</v>
      </c>
      <c r="F37" s="3">
        <v>40.86939418952705</v>
      </c>
      <c r="G37" s="6">
        <v>49.68404255319151</v>
      </c>
      <c r="H37" s="6">
        <v>9.69</v>
      </c>
      <c r="I37" s="8">
        <v>59.374042553191508</v>
      </c>
      <c r="J37" s="5">
        <v>117.54</v>
      </c>
    </row>
    <row r="38" spans="1:10" ht="14">
      <c r="A38" s="31" t="s">
        <v>5207</v>
      </c>
      <c r="B38" s="31">
        <v>2008</v>
      </c>
      <c r="C38" s="30">
        <v>39753</v>
      </c>
      <c r="D38" s="6">
        <v>49.76</v>
      </c>
      <c r="E38" s="7">
        <v>1.5337161902004113</v>
      </c>
      <c r="F38" s="3">
        <v>32.444072976433688</v>
      </c>
      <c r="G38" s="6">
        <v>42.07553191489361</v>
      </c>
      <c r="H38" s="6">
        <v>9.69</v>
      </c>
      <c r="I38" s="8">
        <v>51.765531914893607</v>
      </c>
      <c r="J38" s="5">
        <v>108.6</v>
      </c>
    </row>
    <row r="39" spans="1:10" ht="14">
      <c r="A39" s="31" t="s">
        <v>5208</v>
      </c>
      <c r="B39" s="31">
        <v>2008</v>
      </c>
      <c r="C39" s="30">
        <v>39783</v>
      </c>
      <c r="D39" s="6">
        <v>38.6</v>
      </c>
      <c r="E39" s="7">
        <v>1.4871331403166483</v>
      </c>
      <c r="F39" s="3">
        <v>25.955981312998702</v>
      </c>
      <c r="G39" s="6">
        <v>35.563043478260859</v>
      </c>
      <c r="H39" s="6">
        <v>10.07</v>
      </c>
      <c r="I39" s="8">
        <v>45.633043478260859</v>
      </c>
      <c r="J39" s="5">
        <v>101.1</v>
      </c>
    </row>
    <row r="40" spans="1:10" ht="14">
      <c r="A40" s="31" t="s">
        <v>5209</v>
      </c>
      <c r="B40" s="31">
        <v>2009</v>
      </c>
      <c r="C40" s="30">
        <v>39814</v>
      </c>
      <c r="D40" s="5">
        <v>41.54</v>
      </c>
      <c r="E40" s="7">
        <v>1.4385181581139461</v>
      </c>
      <c r="F40" s="3">
        <v>28.876938233760956</v>
      </c>
      <c r="G40" s="6">
        <v>33.510869565217384</v>
      </c>
      <c r="H40" s="6">
        <v>10.07</v>
      </c>
      <c r="I40" s="8">
        <v>43.580869565217384</v>
      </c>
      <c r="J40" s="6">
        <v>98.74</v>
      </c>
    </row>
    <row r="41" spans="1:10" ht="14">
      <c r="A41" s="31" t="s">
        <v>5210</v>
      </c>
      <c r="B41" s="31">
        <v>2009</v>
      </c>
      <c r="C41" s="30">
        <v>39845</v>
      </c>
      <c r="D41" s="6">
        <v>41.41</v>
      </c>
      <c r="E41" s="7">
        <v>1.4416779990527568</v>
      </c>
      <c r="F41" s="3">
        <v>28.72347363780824</v>
      </c>
      <c r="G41" s="6">
        <v>34.832608695652176</v>
      </c>
      <c r="H41" s="6">
        <v>10.07</v>
      </c>
      <c r="I41" s="8">
        <v>44.902608695652177</v>
      </c>
      <c r="J41" s="5">
        <v>100.26</v>
      </c>
    </row>
    <row r="42" spans="1:10" ht="14">
      <c r="A42" s="31" t="s">
        <v>5211</v>
      </c>
      <c r="B42" s="31">
        <v>2009</v>
      </c>
      <c r="C42" s="30">
        <v>39873</v>
      </c>
      <c r="D42" s="6">
        <v>45.78</v>
      </c>
      <c r="E42" s="7">
        <v>1.4188616125196907</v>
      </c>
      <c r="F42" s="3">
        <v>32.265303110640524</v>
      </c>
      <c r="G42" s="6">
        <v>34.502173913043471</v>
      </c>
      <c r="H42" s="6">
        <v>10.07</v>
      </c>
      <c r="I42" s="8">
        <v>44.572173913043471</v>
      </c>
      <c r="J42" s="5">
        <v>99.88</v>
      </c>
    </row>
    <row r="43" spans="1:10" ht="14">
      <c r="A43" s="31" t="s">
        <v>5212</v>
      </c>
      <c r="B43" s="31">
        <v>2009</v>
      </c>
      <c r="C43" s="30">
        <v>39904</v>
      </c>
      <c r="D43" s="6">
        <v>50.2</v>
      </c>
      <c r="E43" s="7">
        <v>1.4696389440515947</v>
      </c>
      <c r="F43" s="3">
        <v>34.158049637420078</v>
      </c>
      <c r="G43" s="6">
        <v>34.444782608695661</v>
      </c>
      <c r="H43" s="6">
        <v>10.42</v>
      </c>
      <c r="I43" s="8">
        <v>44.864782608695663</v>
      </c>
      <c r="J43" s="5">
        <v>101.93</v>
      </c>
    </row>
    <row r="44" spans="1:10" ht="14">
      <c r="A44" s="31" t="s">
        <v>5213</v>
      </c>
      <c r="B44" s="31">
        <v>2009</v>
      </c>
      <c r="C44" s="30">
        <v>39934</v>
      </c>
      <c r="D44" s="6">
        <v>56.98</v>
      </c>
      <c r="E44" s="7">
        <v>1.5449575622807366</v>
      </c>
      <c r="F44" s="3">
        <v>36.881271946320346</v>
      </c>
      <c r="G44" s="6">
        <v>35.357826086956536</v>
      </c>
      <c r="H44" s="6">
        <v>10.42</v>
      </c>
      <c r="I44" s="8">
        <v>45.777826086956537</v>
      </c>
      <c r="J44" s="5">
        <v>102.98</v>
      </c>
    </row>
    <row r="45" spans="1:10" ht="14">
      <c r="A45" s="31" t="s">
        <v>5214</v>
      </c>
      <c r="B45" s="31">
        <v>2009</v>
      </c>
      <c r="C45" s="30">
        <v>39965</v>
      </c>
      <c r="D45" s="6">
        <v>68.36</v>
      </c>
      <c r="E45" s="7">
        <v>1.6362068612011464</v>
      </c>
      <c r="F45" s="3">
        <v>41.779558331528222</v>
      </c>
      <c r="G45" s="6">
        <v>36.531739130434786</v>
      </c>
      <c r="H45" s="6">
        <v>10.42</v>
      </c>
      <c r="I45" s="8">
        <v>46.951739130434788</v>
      </c>
      <c r="J45" s="5">
        <v>104.33</v>
      </c>
    </row>
    <row r="46" spans="1:10" ht="14">
      <c r="A46" s="31" t="s">
        <v>5215</v>
      </c>
      <c r="B46" s="31">
        <v>2009</v>
      </c>
      <c r="C46" s="30">
        <v>39995</v>
      </c>
      <c r="D46" s="6">
        <v>64.59</v>
      </c>
      <c r="E46" s="7">
        <v>1.6363767336953097</v>
      </c>
      <c r="F46" s="3">
        <v>39.471350740939187</v>
      </c>
      <c r="G46" s="6">
        <v>36.114347826086956</v>
      </c>
      <c r="H46" s="6">
        <v>10.42</v>
      </c>
      <c r="I46" s="8">
        <v>46.534347826086957</v>
      </c>
      <c r="J46" s="5">
        <v>103.85</v>
      </c>
    </row>
    <row r="47" spans="1:10" ht="14">
      <c r="A47" s="31" t="s">
        <v>5216</v>
      </c>
      <c r="B47" s="31">
        <v>2009</v>
      </c>
      <c r="C47" s="30">
        <v>40026</v>
      </c>
      <c r="D47" s="6">
        <v>71.349999999999994</v>
      </c>
      <c r="E47" s="7">
        <v>1.6542073220864129</v>
      </c>
      <c r="F47" s="3">
        <v>43.132441168261735</v>
      </c>
      <c r="G47" s="6">
        <v>36.479565217391297</v>
      </c>
      <c r="H47" s="6">
        <v>10.42</v>
      </c>
      <c r="I47" s="8">
        <v>46.899565217391299</v>
      </c>
      <c r="J47" s="5">
        <v>104.27</v>
      </c>
    </row>
    <row r="48" spans="1:10" ht="14">
      <c r="A48" s="31" t="s">
        <v>5217</v>
      </c>
      <c r="B48" s="31">
        <v>2009</v>
      </c>
      <c r="C48" s="30">
        <v>40057</v>
      </c>
      <c r="D48" s="6">
        <v>67.17</v>
      </c>
      <c r="E48" s="7">
        <v>1.6339773640488919</v>
      </c>
      <c r="F48" s="3">
        <v>41.108280615073525</v>
      </c>
      <c r="G48" s="6">
        <v>36.488260869565224</v>
      </c>
      <c r="H48" s="6">
        <v>10.8</v>
      </c>
      <c r="I48" s="8">
        <v>47.288260869565221</v>
      </c>
      <c r="J48" s="5">
        <v>106.58</v>
      </c>
    </row>
    <row r="49" spans="1:10" ht="14">
      <c r="A49" s="31" t="s">
        <v>5218</v>
      </c>
      <c r="B49" s="31">
        <v>2009</v>
      </c>
      <c r="C49" s="30">
        <v>40087</v>
      </c>
      <c r="D49" s="6">
        <v>72.67</v>
      </c>
      <c r="E49" s="7">
        <v>1.6185410713054531</v>
      </c>
      <c r="F49" s="3">
        <v>44.89845904335759</v>
      </c>
      <c r="G49" s="6">
        <v>35.583913043478262</v>
      </c>
      <c r="H49" s="6">
        <v>10.8</v>
      </c>
      <c r="I49" s="8">
        <v>46.383913043478259</v>
      </c>
      <c r="J49" s="5">
        <v>105.54</v>
      </c>
    </row>
    <row r="50" spans="1:10" ht="14">
      <c r="A50" s="31" t="s">
        <v>5219</v>
      </c>
      <c r="B50" s="31">
        <v>2009</v>
      </c>
      <c r="C50" s="30">
        <v>40118</v>
      </c>
      <c r="D50" s="6">
        <v>76.290000000000006</v>
      </c>
      <c r="E50" s="7">
        <v>1.6592053753555238</v>
      </c>
      <c r="F50" s="3">
        <v>45.979841394651388</v>
      </c>
      <c r="G50" s="6">
        <v>38.988990426297264</v>
      </c>
      <c r="H50" s="6">
        <v>10.8</v>
      </c>
      <c r="I50" s="8">
        <v>49.788990426297261</v>
      </c>
      <c r="J50" s="6">
        <v>109.45583899024184</v>
      </c>
    </row>
    <row r="51" spans="1:10" ht="14">
      <c r="A51" s="31" t="s">
        <v>5220</v>
      </c>
      <c r="B51" s="31">
        <v>2009</v>
      </c>
      <c r="C51" s="30">
        <v>40148</v>
      </c>
      <c r="D51" s="6">
        <v>74.010000000000005</v>
      </c>
      <c r="E51" s="7">
        <v>1.6241659267592987</v>
      </c>
      <c r="F51" s="3">
        <v>45.568004340339968</v>
      </c>
      <c r="G51" s="6">
        <v>38.891127446459194</v>
      </c>
      <c r="H51" s="6">
        <v>10.8</v>
      </c>
      <c r="I51" s="8">
        <v>49.691127446459191</v>
      </c>
      <c r="J51" s="6">
        <v>109.34329656342807</v>
      </c>
    </row>
    <row r="52" spans="1:10" ht="14">
      <c r="A52" s="31" t="s">
        <v>5221</v>
      </c>
      <c r="B52" s="31">
        <v>2010</v>
      </c>
      <c r="C52" s="30">
        <v>40179</v>
      </c>
      <c r="D52" s="6">
        <v>76.010000000000005</v>
      </c>
      <c r="E52" s="7">
        <v>1.6163123198388163</v>
      </c>
      <c r="F52" s="3">
        <v>47.026802349424621</v>
      </c>
      <c r="G52" s="6">
        <v>40.244897408353566</v>
      </c>
      <c r="H52" s="6">
        <v>10.8</v>
      </c>
      <c r="I52" s="8">
        <v>51.044897408353563</v>
      </c>
      <c r="J52" s="6">
        <v>113.31100445481543</v>
      </c>
    </row>
    <row r="53" spans="1:10" ht="14">
      <c r="A53" s="31" t="s">
        <v>5222</v>
      </c>
      <c r="B53" s="31">
        <v>2010</v>
      </c>
      <c r="C53" s="30">
        <v>40210</v>
      </c>
      <c r="D53" s="6">
        <v>72.989999999999995</v>
      </c>
      <c r="E53" s="7">
        <v>1.5623002753932744</v>
      </c>
      <c r="F53" s="3">
        <v>46.719571870795697</v>
      </c>
      <c r="G53" s="6">
        <v>40.307856994556744</v>
      </c>
      <c r="H53" s="6">
        <v>10.8</v>
      </c>
      <c r="I53" s="8">
        <v>51.107856994556741</v>
      </c>
      <c r="J53" s="6">
        <v>113.38498196860417</v>
      </c>
    </row>
    <row r="54" spans="1:10" ht="14">
      <c r="A54" s="31" t="s">
        <v>5223</v>
      </c>
      <c r="B54" s="31">
        <v>2010</v>
      </c>
      <c r="C54" s="30">
        <v>40238</v>
      </c>
      <c r="D54" s="6">
        <v>77.209999999999994</v>
      </c>
      <c r="E54" s="7">
        <v>1.5049563157898387</v>
      </c>
      <c r="F54" s="3">
        <v>51.303814728654274</v>
      </c>
      <c r="G54" s="6">
        <v>42.707515774650446</v>
      </c>
      <c r="H54" s="6">
        <v>10.8</v>
      </c>
      <c r="I54" s="8">
        <v>53.507515774650443</v>
      </c>
      <c r="J54" s="6">
        <v>116.20458103521428</v>
      </c>
    </row>
    <row r="55" spans="1:10" ht="14">
      <c r="A55" s="31" t="s">
        <v>5224</v>
      </c>
      <c r="B55" s="31">
        <v>2010</v>
      </c>
      <c r="C55" s="30">
        <v>40269</v>
      </c>
      <c r="D55" s="6">
        <v>82.33</v>
      </c>
      <c r="E55" s="7">
        <v>1.5328728722865743</v>
      </c>
      <c r="F55" s="3">
        <v>53.709607292605412</v>
      </c>
      <c r="G55" s="6">
        <v>45.776388033833157</v>
      </c>
      <c r="H55" s="6">
        <v>10.99</v>
      </c>
      <c r="I55" s="8">
        <v>56.766388033833159</v>
      </c>
      <c r="J55" s="6">
        <v>120.98550593975395</v>
      </c>
    </row>
    <row r="56" spans="1:10" ht="14">
      <c r="A56" s="31" t="s">
        <v>5225</v>
      </c>
      <c r="B56" s="31">
        <v>2010</v>
      </c>
      <c r="C56" s="30">
        <v>40299</v>
      </c>
      <c r="D56" s="6">
        <v>74.48</v>
      </c>
      <c r="E56" s="7">
        <v>1.4659490962508617</v>
      </c>
      <c r="F56" s="3">
        <v>50.806675477669216</v>
      </c>
      <c r="G56" s="6">
        <v>47.281251771545158</v>
      </c>
      <c r="H56" s="6">
        <v>10.99</v>
      </c>
      <c r="I56" s="8">
        <v>58.27125177154516</v>
      </c>
      <c r="J56" s="6">
        <v>122.75372083156554</v>
      </c>
    </row>
    <row r="57" spans="1:10" ht="14">
      <c r="A57" s="31" t="s">
        <v>5226</v>
      </c>
      <c r="B57" s="31">
        <v>2010</v>
      </c>
      <c r="C57" s="30">
        <v>40330</v>
      </c>
      <c r="D57" s="6">
        <v>72.95</v>
      </c>
      <c r="E57" s="7">
        <v>1.4750544455292134</v>
      </c>
      <c r="F57" s="3">
        <v>49.455801595057281</v>
      </c>
      <c r="G57" s="6">
        <v>45.036987967033468</v>
      </c>
      <c r="H57" s="6">
        <v>10.99</v>
      </c>
      <c r="I57" s="8">
        <v>56.02698796703347</v>
      </c>
      <c r="J57" s="6">
        <v>120.11671086126432</v>
      </c>
    </row>
    <row r="58" spans="1:10" ht="14">
      <c r="A58" s="31" t="s">
        <v>5227</v>
      </c>
      <c r="B58" s="31">
        <v>2010</v>
      </c>
      <c r="C58" s="30">
        <v>40360</v>
      </c>
      <c r="D58" s="6">
        <v>72.510000000000005</v>
      </c>
      <c r="E58" s="7">
        <v>1.5281016163490926</v>
      </c>
      <c r="F58" s="3">
        <v>47.451032852932471</v>
      </c>
      <c r="G58" s="6">
        <v>44.650004874570101</v>
      </c>
      <c r="H58" s="6">
        <v>10.99</v>
      </c>
      <c r="I58" s="8">
        <v>55.640004874570103</v>
      </c>
      <c r="J58" s="6">
        <v>119.66200572761987</v>
      </c>
    </row>
    <row r="59" spans="1:10" ht="14">
      <c r="A59" s="31" t="s">
        <v>5228</v>
      </c>
      <c r="B59" s="31">
        <v>2010</v>
      </c>
      <c r="C59" s="30">
        <v>40391</v>
      </c>
      <c r="D59" s="6">
        <v>74.150000000000006</v>
      </c>
      <c r="E59" s="7">
        <v>1.5654427059701244</v>
      </c>
      <c r="F59" s="3">
        <v>47.366792612220408</v>
      </c>
      <c r="G59" s="6">
        <v>43.819364590761793</v>
      </c>
      <c r="H59" s="6">
        <v>10.99</v>
      </c>
      <c r="I59" s="8">
        <v>54.809364590761795</v>
      </c>
      <c r="J59" s="6">
        <v>118.6860033941451</v>
      </c>
    </row>
    <row r="60" spans="1:10" ht="14">
      <c r="A60" s="31" t="s">
        <v>5229</v>
      </c>
      <c r="B60" s="31">
        <v>2010</v>
      </c>
      <c r="C60" s="30">
        <v>40422</v>
      </c>
      <c r="D60" s="6">
        <v>74.63</v>
      </c>
      <c r="E60" s="7">
        <v>1.5556543798293594</v>
      </c>
      <c r="F60" s="3">
        <v>47.973380827807141</v>
      </c>
      <c r="G60" s="6">
        <v>42.537409527076434</v>
      </c>
      <c r="H60" s="6">
        <v>10.99</v>
      </c>
      <c r="I60" s="8">
        <v>53.527409527076436</v>
      </c>
      <c r="J60" s="6">
        <v>117.17970619431482</v>
      </c>
    </row>
    <row r="61" spans="1:10" ht="14">
      <c r="A61" s="31" t="s">
        <v>5230</v>
      </c>
      <c r="B61" s="31">
        <v>2010</v>
      </c>
      <c r="C61" s="30">
        <v>40452</v>
      </c>
      <c r="D61" s="6">
        <v>79.86</v>
      </c>
      <c r="E61" s="7">
        <v>1.5858665980564157</v>
      </c>
      <c r="F61" s="3">
        <v>50.357325198647672</v>
      </c>
      <c r="G61" s="6">
        <v>44.439611207900398</v>
      </c>
      <c r="H61" s="6">
        <v>11.18</v>
      </c>
      <c r="I61" s="8">
        <v>55.619611207900398</v>
      </c>
      <c r="J61" s="6">
        <v>120.58979316928297</v>
      </c>
    </row>
    <row r="62" spans="1:10" ht="14">
      <c r="A62" s="31" t="s">
        <v>5231</v>
      </c>
      <c r="B62" s="31">
        <v>2010</v>
      </c>
      <c r="C62" s="30">
        <v>40483</v>
      </c>
      <c r="D62" s="6">
        <v>82.83</v>
      </c>
      <c r="E62" s="7">
        <v>1.597412543077481</v>
      </c>
      <c r="F62" s="3">
        <v>51.852603986960432</v>
      </c>
      <c r="G62" s="6">
        <v>46.039607597107761</v>
      </c>
      <c r="H62" s="6">
        <v>11.18</v>
      </c>
      <c r="I62" s="8">
        <v>57.21960759710776</v>
      </c>
      <c r="J62" s="6">
        <v>122.46978892660162</v>
      </c>
    </row>
    <row r="63" spans="1:10" ht="14">
      <c r="A63" s="31" t="s">
        <v>5232</v>
      </c>
      <c r="B63" s="31">
        <v>2010</v>
      </c>
      <c r="C63" s="30">
        <v>40513</v>
      </c>
      <c r="D63" s="6">
        <v>88.56</v>
      </c>
      <c r="E63" s="11">
        <v>1.5588090046371967</v>
      </c>
      <c r="F63" s="3">
        <v>56.812604839046209</v>
      </c>
      <c r="G63" s="6">
        <v>48.839555240614203</v>
      </c>
      <c r="H63" s="9">
        <v>11.18</v>
      </c>
      <c r="I63" s="10">
        <v>60.019555240614203</v>
      </c>
      <c r="J63" s="6">
        <v>125.75972740772167</v>
      </c>
    </row>
    <row r="64" spans="1:10" ht="14">
      <c r="A64" s="31" t="s">
        <v>5233</v>
      </c>
      <c r="B64" s="31">
        <v>2011</v>
      </c>
      <c r="C64" s="30">
        <v>40544</v>
      </c>
      <c r="D64" s="6">
        <v>92.83</v>
      </c>
      <c r="E64" s="11">
        <v>1.5770217405451432</v>
      </c>
      <c r="F64" s="3">
        <v>58.864121916233458</v>
      </c>
      <c r="G64" s="6">
        <v>51.114878348193642</v>
      </c>
      <c r="H64" s="9">
        <v>11.33</v>
      </c>
      <c r="I64" s="10">
        <v>62.44487834819364</v>
      </c>
      <c r="J64" s="6">
        <v>132.07785401783238</v>
      </c>
    </row>
    <row r="65" spans="1:10" ht="14">
      <c r="A65" s="31" t="s">
        <v>5234</v>
      </c>
      <c r="B65" s="31">
        <v>2011</v>
      </c>
      <c r="C65" s="30">
        <v>40575</v>
      </c>
      <c r="D65" s="6">
        <v>100.29</v>
      </c>
      <c r="E65" s="11">
        <v>1.6126722128986473</v>
      </c>
      <c r="F65" s="3">
        <v>62.188707164326274</v>
      </c>
      <c r="G65" s="6">
        <v>52.254761772904274</v>
      </c>
      <c r="H65" s="9">
        <v>11.33</v>
      </c>
      <c r="I65" s="10">
        <v>63.584761772904272</v>
      </c>
      <c r="J65" s="6">
        <v>133.44571412748513</v>
      </c>
    </row>
    <row r="66" spans="1:10" ht="14">
      <c r="A66" s="31" t="s">
        <v>5235</v>
      </c>
      <c r="B66" s="31">
        <v>2011</v>
      </c>
      <c r="C66" s="30">
        <v>40603</v>
      </c>
      <c r="D66" s="6">
        <v>109.84</v>
      </c>
      <c r="E66" s="11">
        <v>1.6156134404330595</v>
      </c>
      <c r="F66" s="3">
        <v>67.986559935127659</v>
      </c>
      <c r="G66" s="6">
        <v>56.155233888981172</v>
      </c>
      <c r="H66" s="9">
        <v>11.33</v>
      </c>
      <c r="I66" s="10">
        <v>67.48523388898117</v>
      </c>
      <c r="J66" s="6">
        <v>138.1262806667774</v>
      </c>
    </row>
    <row r="67" spans="1:10" ht="14">
      <c r="A67" s="31" t="s">
        <v>5236</v>
      </c>
      <c r="B67" s="31">
        <v>2011</v>
      </c>
      <c r="C67" s="30">
        <v>40634</v>
      </c>
      <c r="D67" s="6">
        <v>118.09</v>
      </c>
      <c r="E67" s="11">
        <v>1.6356495546351997</v>
      </c>
      <c r="F67" s="3">
        <v>72.197616943892186</v>
      </c>
      <c r="G67" s="6">
        <v>59.652317660740934</v>
      </c>
      <c r="H67" s="9">
        <v>11.137803223070399</v>
      </c>
      <c r="I67" s="10">
        <v>70.79012088381134</v>
      </c>
      <c r="J67" s="6">
        <v>141.12278119288914</v>
      </c>
    </row>
    <row r="68" spans="1:10" ht="14">
      <c r="A68" s="31" t="s">
        <v>5237</v>
      </c>
      <c r="B68" s="31">
        <v>2011</v>
      </c>
      <c r="C68" s="30">
        <v>40664</v>
      </c>
      <c r="D68" s="6">
        <v>109.94</v>
      </c>
      <c r="E68" s="11">
        <v>1.6343921013538172</v>
      </c>
      <c r="F68" s="3">
        <v>67.266600168303142</v>
      </c>
      <c r="G68" s="6">
        <v>59.972728027911586</v>
      </c>
      <c r="H68" s="9">
        <v>11.137803223070399</v>
      </c>
      <c r="I68" s="10">
        <v>71.110531250981978</v>
      </c>
      <c r="J68" s="6">
        <v>141.50727363349392</v>
      </c>
    </row>
    <row r="69" spans="1:10" ht="14">
      <c r="A69" s="31" t="s">
        <v>5238</v>
      </c>
      <c r="B69" s="31">
        <v>2011</v>
      </c>
      <c r="C69" s="30">
        <v>40695</v>
      </c>
      <c r="D69" s="6">
        <v>109.04</v>
      </c>
      <c r="E69" s="11">
        <v>1.6213715965012383</v>
      </c>
      <c r="F69" s="3">
        <v>67.251702345901265</v>
      </c>
      <c r="G69" s="6">
        <v>58.418625740709984</v>
      </c>
      <c r="H69" s="9">
        <v>11.137803223070399</v>
      </c>
      <c r="I69" s="10">
        <v>69.556428963780377</v>
      </c>
      <c r="J69" s="6">
        <v>139.64235088885198</v>
      </c>
    </row>
    <row r="70" spans="1:10" ht="14">
      <c r="A70" s="31" t="s">
        <v>5239</v>
      </c>
      <c r="B70" s="31">
        <v>2011</v>
      </c>
      <c r="C70" s="30">
        <v>40725</v>
      </c>
      <c r="D70" s="6">
        <v>111.62</v>
      </c>
      <c r="E70" s="11">
        <v>1.6119850791542176</v>
      </c>
      <c r="F70" s="3">
        <v>69.24381710689606</v>
      </c>
      <c r="G70" s="6">
        <v>58.23451339277473</v>
      </c>
      <c r="H70" s="9">
        <v>11.137803223070399</v>
      </c>
      <c r="I70" s="10">
        <v>69.372316615845136</v>
      </c>
      <c r="J70" s="6">
        <v>139.42141607132967</v>
      </c>
    </row>
    <row r="71" spans="1:10" ht="14">
      <c r="A71" s="31" t="s">
        <v>5240</v>
      </c>
      <c r="B71" s="31">
        <v>2011</v>
      </c>
      <c r="C71" s="30">
        <v>40756</v>
      </c>
      <c r="D71" s="6">
        <v>106.32</v>
      </c>
      <c r="E71" s="11">
        <v>1.6360919209990623</v>
      </c>
      <c r="F71" s="3">
        <v>64.984123835216309</v>
      </c>
      <c r="G71" s="6">
        <v>58.593660353325575</v>
      </c>
      <c r="H71" s="9">
        <v>11.137803223070399</v>
      </c>
      <c r="I71" s="10">
        <v>69.731463576395981</v>
      </c>
      <c r="J71" s="6">
        <v>139.85239242399069</v>
      </c>
    </row>
    <row r="72" spans="1:10" ht="14">
      <c r="A72" s="31" t="s">
        <v>5241</v>
      </c>
      <c r="B72" s="31">
        <v>2011</v>
      </c>
      <c r="C72" s="30">
        <v>40787</v>
      </c>
      <c r="D72" s="6">
        <v>107.61</v>
      </c>
      <c r="E72" s="11">
        <v>1.5795716307236178</v>
      </c>
      <c r="F72" s="3">
        <v>68.126065261568897</v>
      </c>
      <c r="G72" s="6">
        <v>58.00868730501557</v>
      </c>
      <c r="H72" s="9">
        <v>11.137803223070399</v>
      </c>
      <c r="I72" s="10">
        <v>69.146490528085963</v>
      </c>
      <c r="J72" s="6">
        <v>139.15042476601869</v>
      </c>
    </row>
    <row r="73" spans="1:10" ht="14">
      <c r="A73" s="31" t="s">
        <v>5242</v>
      </c>
      <c r="B73" s="31">
        <v>2011</v>
      </c>
      <c r="C73" s="30">
        <v>40817</v>
      </c>
      <c r="D73" s="6">
        <v>106.29</v>
      </c>
      <c r="E73" s="11">
        <v>1.5746913000103426</v>
      </c>
      <c r="F73" s="3">
        <v>67.498944078310387</v>
      </c>
      <c r="G73" s="6">
        <v>58.189049029923737</v>
      </c>
      <c r="H73" s="9">
        <v>11.137803223070399</v>
      </c>
      <c r="I73" s="10">
        <v>69.326852252994144</v>
      </c>
      <c r="J73" s="6">
        <v>139.36685883590849</v>
      </c>
    </row>
    <row r="74" spans="1:10" ht="14">
      <c r="A74" s="31" t="s">
        <v>5243</v>
      </c>
      <c r="B74" s="31">
        <v>2011</v>
      </c>
      <c r="C74" s="30">
        <v>40848</v>
      </c>
      <c r="D74" s="6">
        <v>110.08</v>
      </c>
      <c r="E74" s="12">
        <v>1.581045051323789</v>
      </c>
      <c r="F74" s="3">
        <v>69.624834477570019</v>
      </c>
      <c r="G74" s="6">
        <v>58.928476952612996</v>
      </c>
      <c r="H74" s="6">
        <v>11.137803223070399</v>
      </c>
      <c r="I74" s="10">
        <v>70.066280175683403</v>
      </c>
      <c r="J74" s="6">
        <v>140.25417234313559</v>
      </c>
    </row>
    <row r="75" spans="1:10" ht="14">
      <c r="A75" s="31" t="s">
        <v>5244</v>
      </c>
      <c r="B75" s="31">
        <v>2011</v>
      </c>
      <c r="C75" s="30">
        <v>40878</v>
      </c>
      <c r="D75" s="6">
        <v>107.34</v>
      </c>
      <c r="E75" s="12">
        <v>1.5613635088208282</v>
      </c>
      <c r="F75" s="3">
        <v>68.747603869047282</v>
      </c>
      <c r="G75" s="6">
        <v>59.238338317549932</v>
      </c>
      <c r="H75" s="6">
        <v>11.137803223070399</v>
      </c>
      <c r="I75" s="10">
        <v>70.376141540620324</v>
      </c>
      <c r="J75" s="6">
        <v>140.62600598105993</v>
      </c>
    </row>
    <row r="76" spans="1:10" ht="14">
      <c r="A76" s="31" t="s">
        <v>5245</v>
      </c>
      <c r="B76" s="31">
        <v>2012</v>
      </c>
      <c r="C76" s="30">
        <v>40909</v>
      </c>
      <c r="D76" s="6">
        <v>111.76</v>
      </c>
      <c r="E76" s="12">
        <v>1.5508415948839998</v>
      </c>
      <c r="F76" s="3">
        <v>72.06409756398071</v>
      </c>
      <c r="G76" s="6">
        <v>59.837084417861959</v>
      </c>
      <c r="H76" s="6">
        <v>11.137803223070399</v>
      </c>
      <c r="I76" s="10">
        <v>70.974887640932366</v>
      </c>
      <c r="J76" s="6">
        <v>141.34450130143435</v>
      </c>
    </row>
    <row r="77" spans="1:10" ht="14">
      <c r="A77" s="31" t="s">
        <v>5246</v>
      </c>
      <c r="B77" s="31">
        <v>2012</v>
      </c>
      <c r="C77" s="30">
        <v>40940</v>
      </c>
      <c r="D77" s="6">
        <v>117.48</v>
      </c>
      <c r="E77" s="12">
        <v>1.5800088678721864</v>
      </c>
      <c r="F77" s="3">
        <v>74.354013062098488</v>
      </c>
      <c r="G77" s="6">
        <v>60.853959683225327</v>
      </c>
      <c r="H77" s="6">
        <v>11.137803223070399</v>
      </c>
      <c r="I77" s="10">
        <v>71.991762906295719</v>
      </c>
      <c r="J77" s="6">
        <v>142.56475161987038</v>
      </c>
    </row>
    <row r="78" spans="1:10" ht="14">
      <c r="A78" s="31" t="s">
        <v>5247</v>
      </c>
      <c r="B78" s="31">
        <v>2012</v>
      </c>
      <c r="C78" s="30">
        <v>40969</v>
      </c>
      <c r="D78" s="6">
        <v>122.97</v>
      </c>
      <c r="E78" s="12">
        <v>1.5819432226051369</v>
      </c>
      <c r="F78" s="3">
        <v>77.733510433764849</v>
      </c>
      <c r="G78" s="6">
        <v>62.919801185135952</v>
      </c>
      <c r="H78" s="6">
        <v>11.137803223070399</v>
      </c>
      <c r="I78" s="10">
        <v>74.057604408206345</v>
      </c>
      <c r="J78" s="6">
        <v>145.04376142216313</v>
      </c>
    </row>
    <row r="79" spans="1:10" ht="14">
      <c r="A79" s="31" t="s">
        <v>5248</v>
      </c>
      <c r="B79" s="31">
        <v>2012</v>
      </c>
      <c r="C79" s="30">
        <v>41000</v>
      </c>
      <c r="D79" s="6">
        <v>118.18</v>
      </c>
      <c r="E79" s="12">
        <v>1.6014710594291681</v>
      </c>
      <c r="F79" s="3">
        <v>73.794652300569425</v>
      </c>
      <c r="G79" s="6">
        <v>65.202400269516858</v>
      </c>
      <c r="H79" s="6">
        <v>11.14</v>
      </c>
      <c r="I79" s="10">
        <v>76.342400269516858</v>
      </c>
      <c r="J79" s="6">
        <v>147.78288032342024</v>
      </c>
    </row>
    <row r="80" spans="1:10" ht="14">
      <c r="A80" s="31" t="s">
        <v>5249</v>
      </c>
      <c r="B80" s="31">
        <v>2012</v>
      </c>
      <c r="C80" s="30">
        <v>41030</v>
      </c>
      <c r="D80" s="6">
        <v>108.07</v>
      </c>
      <c r="E80" s="12">
        <v>1.5911723664901123</v>
      </c>
      <c r="F80" s="3">
        <v>67.918474626596364</v>
      </c>
      <c r="G80" s="6">
        <v>62.059085049388912</v>
      </c>
      <c r="H80" s="6">
        <v>11.14</v>
      </c>
      <c r="I80" s="10">
        <v>73.199085049388913</v>
      </c>
      <c r="J80" s="6">
        <v>144.0109020592667</v>
      </c>
    </row>
    <row r="81" spans="1:10" ht="14">
      <c r="A81" s="31" t="s">
        <v>5250</v>
      </c>
      <c r="B81" s="31">
        <v>2012</v>
      </c>
      <c r="C81" s="30">
        <v>41061</v>
      </c>
      <c r="D81" s="6">
        <v>93.98</v>
      </c>
      <c r="E81" s="12">
        <v>1.5545556090873904</v>
      </c>
      <c r="F81" s="3">
        <v>60.454575861182235</v>
      </c>
      <c r="G81" s="6">
        <v>56.58124309392268</v>
      </c>
      <c r="H81" s="6">
        <v>11.14</v>
      </c>
      <c r="I81" s="10">
        <v>67.721243093922681</v>
      </c>
      <c r="J81" s="6">
        <v>137.43749171270721</v>
      </c>
    </row>
    <row r="82" spans="1:10" ht="14">
      <c r="A82" s="31" t="s">
        <v>5251</v>
      </c>
      <c r="B82" s="31">
        <v>2012</v>
      </c>
      <c r="C82" s="30">
        <v>41091</v>
      </c>
      <c r="D82" s="6">
        <v>99.55</v>
      </c>
      <c r="E82" s="12">
        <v>1.5589033639482344</v>
      </c>
      <c r="F82" s="3">
        <v>63.858993637597727</v>
      </c>
      <c r="G82" s="6">
        <v>55.877070149003856</v>
      </c>
      <c r="H82" s="6">
        <v>11.14</v>
      </c>
      <c r="I82" s="10">
        <v>67.017070149003857</v>
      </c>
      <c r="J82" s="6">
        <v>136.59248417880463</v>
      </c>
    </row>
    <row r="83" spans="1:10" ht="14">
      <c r="A83" s="31" t="s">
        <v>5252</v>
      </c>
      <c r="B83" s="31">
        <v>2012</v>
      </c>
      <c r="C83" s="30">
        <v>41122</v>
      </c>
      <c r="D83" s="6">
        <v>109.52</v>
      </c>
      <c r="E83" s="12">
        <v>1.5719180781591378</v>
      </c>
      <c r="F83" s="3">
        <v>69.672842065827055</v>
      </c>
      <c r="G83" s="6">
        <v>58.221216306713558</v>
      </c>
      <c r="H83" s="6">
        <v>11.14</v>
      </c>
      <c r="I83" s="10">
        <v>69.361216306713558</v>
      </c>
      <c r="J83" s="6">
        <v>139.40545956805627</v>
      </c>
    </row>
    <row r="84" spans="1:10" ht="14">
      <c r="A84" s="31" t="s">
        <v>5253</v>
      </c>
      <c r="B84" s="31">
        <v>2012</v>
      </c>
      <c r="C84" s="30">
        <v>41153</v>
      </c>
      <c r="D84" s="6">
        <v>110.67</v>
      </c>
      <c r="E84" s="12">
        <v>1.610518295081744</v>
      </c>
      <c r="F84" s="3">
        <v>68.71700888960271</v>
      </c>
      <c r="G84" s="6">
        <v>62.031706847480351</v>
      </c>
      <c r="H84" s="6">
        <v>11.14</v>
      </c>
      <c r="I84" s="10">
        <v>73.171706847480351</v>
      </c>
      <c r="J84" s="6">
        <v>143.97804821697642</v>
      </c>
    </row>
    <row r="85" spans="1:10" ht="14">
      <c r="A85" s="31" t="s">
        <v>5254</v>
      </c>
      <c r="B85" s="31">
        <v>2012</v>
      </c>
      <c r="C85" s="30">
        <v>41183</v>
      </c>
      <c r="D85" s="6">
        <v>108.36</v>
      </c>
      <c r="E85" s="12">
        <v>1.6084175987931275</v>
      </c>
      <c r="F85" s="3">
        <v>67.370563516158782</v>
      </c>
      <c r="G85" s="6">
        <v>61.231967185668864</v>
      </c>
      <c r="H85" s="6">
        <v>11.14</v>
      </c>
      <c r="I85" s="10">
        <v>72.371967185668865</v>
      </c>
      <c r="J85" s="6">
        <v>143.01836062280265</v>
      </c>
    </row>
    <row r="86" spans="1:10" ht="14">
      <c r="A86" s="31" t="s">
        <v>5255</v>
      </c>
      <c r="B86" s="31">
        <v>2012</v>
      </c>
      <c r="C86" s="30">
        <v>41214</v>
      </c>
      <c r="D86" s="6">
        <v>106.86</v>
      </c>
      <c r="E86" s="12">
        <v>1.5957050612893702</v>
      </c>
      <c r="F86" s="3">
        <v>66.967262680519681</v>
      </c>
      <c r="G86" s="6">
        <v>59.632697974217294</v>
      </c>
      <c r="H86" s="6">
        <v>11.14</v>
      </c>
      <c r="I86" s="10">
        <v>70.772697974217294</v>
      </c>
      <c r="J86" s="6">
        <v>141.09923756906076</v>
      </c>
    </row>
    <row r="87" spans="1:10" ht="14">
      <c r="A87" s="31" t="s">
        <v>5256</v>
      </c>
      <c r="B87" s="31">
        <v>2012</v>
      </c>
      <c r="C87" s="30">
        <v>41244</v>
      </c>
      <c r="D87" s="6">
        <v>106.55</v>
      </c>
      <c r="E87" s="12">
        <v>1.6149218286108771</v>
      </c>
      <c r="F87" s="3">
        <v>65.978425774114498</v>
      </c>
      <c r="G87" s="6">
        <v>58.434365477984272</v>
      </c>
      <c r="H87" s="6">
        <v>11.14</v>
      </c>
      <c r="I87" s="10">
        <v>69.574365477984273</v>
      </c>
      <c r="J87" s="6">
        <v>139.66123857358113</v>
      </c>
    </row>
    <row r="88" spans="1:10" ht="14">
      <c r="A88" s="31" t="s">
        <v>5257</v>
      </c>
      <c r="B88" s="31">
        <v>2013</v>
      </c>
      <c r="C88" s="30">
        <v>41275</v>
      </c>
      <c r="D88" s="6">
        <v>109.28</v>
      </c>
      <c r="E88" s="12">
        <v>1.5960128599641707</v>
      </c>
      <c r="F88" s="3">
        <v>68.470626234461079</v>
      </c>
      <c r="G88" s="6">
        <v>58.265268709191389</v>
      </c>
      <c r="H88" s="6">
        <v>11.14</v>
      </c>
      <c r="I88" s="10">
        <v>69.40526870919139</v>
      </c>
      <c r="J88" s="6">
        <v>139.45832245102966</v>
      </c>
    </row>
    <row r="89" spans="1:10" ht="14">
      <c r="A89" s="31" t="s">
        <v>5258</v>
      </c>
      <c r="B89" s="31">
        <v>2013</v>
      </c>
      <c r="C89" s="30">
        <v>41306</v>
      </c>
      <c r="D89" s="6">
        <v>112.75</v>
      </c>
      <c r="E89" s="12">
        <v>1.5489808119145256</v>
      </c>
      <c r="F89" s="3">
        <v>72.789797738451043</v>
      </c>
      <c r="G89" s="6">
        <v>61.970012556504258</v>
      </c>
      <c r="H89" s="6">
        <v>11.14</v>
      </c>
      <c r="I89" s="10">
        <v>73.110012556504259</v>
      </c>
      <c r="J89" s="6">
        <v>143.90401506780512</v>
      </c>
    </row>
    <row r="90" spans="1:10" ht="14">
      <c r="A90" s="31" t="s">
        <v>5259</v>
      </c>
      <c r="B90" s="31">
        <v>2013</v>
      </c>
      <c r="C90" s="30">
        <v>41334</v>
      </c>
      <c r="D90" s="6">
        <v>106.44</v>
      </c>
      <c r="E90" s="12">
        <v>1.5075509708771671</v>
      </c>
      <c r="F90" s="3">
        <v>70.604577925526456</v>
      </c>
      <c r="G90" s="6">
        <v>62.557926502595024</v>
      </c>
      <c r="H90" s="6">
        <v>11.14</v>
      </c>
      <c r="I90" s="10">
        <v>73.697926502595024</v>
      </c>
      <c r="J90" s="6">
        <v>144.60951180311403</v>
      </c>
    </row>
    <row r="91" spans="1:10" ht="14">
      <c r="A91" s="31" t="s">
        <v>5260</v>
      </c>
      <c r="B91" s="31">
        <v>2013</v>
      </c>
      <c r="C91" s="30">
        <v>41365</v>
      </c>
      <c r="D91" s="6">
        <v>101.05</v>
      </c>
      <c r="E91" s="12">
        <v>1.5311326884938739</v>
      </c>
      <c r="F91" s="3">
        <v>65.996892861976349</v>
      </c>
      <c r="G91" s="6">
        <v>59.777697137117059</v>
      </c>
      <c r="H91" s="6">
        <v>11.14</v>
      </c>
      <c r="I91" s="10">
        <v>70.917697137117059</v>
      </c>
      <c r="J91" s="6">
        <v>141.27323656454047</v>
      </c>
    </row>
    <row r="92" spans="1:10" ht="14">
      <c r="A92" s="31" t="s">
        <v>5261</v>
      </c>
      <c r="B92" s="31">
        <v>2013</v>
      </c>
      <c r="C92" s="30">
        <v>41395</v>
      </c>
      <c r="D92" s="6">
        <v>100.65</v>
      </c>
      <c r="E92" s="12">
        <v>1.5289034524166658</v>
      </c>
      <c r="F92" s="3">
        <v>65.831495010955265</v>
      </c>
      <c r="G92" s="6">
        <v>57.0092708856521</v>
      </c>
      <c r="H92" s="6">
        <v>11.14</v>
      </c>
      <c r="I92" s="10">
        <v>68.149270885652101</v>
      </c>
      <c r="J92" s="6">
        <v>137.95112506278252</v>
      </c>
    </row>
    <row r="93" spans="1:10" ht="14">
      <c r="A93" s="31" t="s">
        <v>5262</v>
      </c>
      <c r="B93" s="31">
        <v>2013</v>
      </c>
      <c r="C93" s="30">
        <v>41426</v>
      </c>
      <c r="D93" s="6">
        <v>101.03</v>
      </c>
      <c r="E93" s="12">
        <v>1.5481531917127271</v>
      </c>
      <c r="F93" s="3">
        <v>65.258399841058477</v>
      </c>
      <c r="G93" s="6">
        <v>58.099947262682065</v>
      </c>
      <c r="H93" s="6">
        <v>11.14</v>
      </c>
      <c r="I93" s="10">
        <v>69.239947262682065</v>
      </c>
      <c r="J93" s="6">
        <v>139.25993671521849</v>
      </c>
    </row>
    <row r="94" spans="1:10" ht="14">
      <c r="A94" s="31" t="s">
        <v>5263</v>
      </c>
      <c r="B94" s="31">
        <v>2013</v>
      </c>
      <c r="C94" s="30">
        <v>41456</v>
      </c>
      <c r="D94" s="6">
        <v>104.45</v>
      </c>
      <c r="E94" s="12">
        <v>1.5175488400249519</v>
      </c>
      <c r="F94" s="3">
        <v>68.828097814817355</v>
      </c>
      <c r="G94" s="6">
        <v>58.402112499999987</v>
      </c>
      <c r="H94" s="6">
        <v>11.14</v>
      </c>
      <c r="I94" s="8">
        <v>69.542112499999988</v>
      </c>
      <c r="J94" s="6">
        <v>139.622535</v>
      </c>
    </row>
    <row r="95" spans="1:10" ht="14">
      <c r="A95" s="31" t="s">
        <v>5264</v>
      </c>
      <c r="B95" s="31">
        <v>2013</v>
      </c>
      <c r="C95" s="30">
        <v>41487</v>
      </c>
      <c r="D95" s="6">
        <v>107.52</v>
      </c>
      <c r="E95" s="12">
        <v>1.5493993968515076</v>
      </c>
      <c r="F95" s="3">
        <v>69.39463137683444</v>
      </c>
      <c r="G95" s="6">
        <v>60.07126833333335</v>
      </c>
      <c r="H95" s="6">
        <v>11.14</v>
      </c>
      <c r="I95" s="8">
        <v>71.211268333333351</v>
      </c>
      <c r="J95" s="6">
        <v>141.62552200000002</v>
      </c>
    </row>
    <row r="96" spans="1:10" ht="14">
      <c r="A96" s="31" t="s">
        <v>5265</v>
      </c>
      <c r="B96" s="31">
        <v>2013</v>
      </c>
      <c r="C96" s="30">
        <v>41518</v>
      </c>
      <c r="D96" s="6">
        <v>108.73</v>
      </c>
      <c r="E96" s="12">
        <v>1.5858491736638649</v>
      </c>
      <c r="F96" s="3">
        <v>68.562636223970642</v>
      </c>
      <c r="G96" s="6">
        <v>60.660023333333342</v>
      </c>
      <c r="H96" s="6">
        <v>11.14</v>
      </c>
      <c r="I96" s="8">
        <v>71.800023333333343</v>
      </c>
      <c r="J96" s="6">
        <v>142.33202800000001</v>
      </c>
    </row>
    <row r="97" spans="1:10" ht="14">
      <c r="A97" s="31" t="s">
        <v>5266</v>
      </c>
      <c r="B97" s="31">
        <v>2013</v>
      </c>
      <c r="C97" s="30">
        <v>41548</v>
      </c>
      <c r="D97" s="6">
        <v>106.69</v>
      </c>
      <c r="E97" s="12">
        <v>1.6094325543511832</v>
      </c>
      <c r="F97" s="13">
        <v>66.290444859934098</v>
      </c>
      <c r="G97" s="14">
        <v>57.68662083333335</v>
      </c>
      <c r="H97" s="6">
        <v>11.14</v>
      </c>
      <c r="I97" s="8">
        <v>68.826620833333351</v>
      </c>
      <c r="J97" s="6">
        <v>138.76394500000001</v>
      </c>
    </row>
    <row r="98" spans="1:10" ht="14">
      <c r="A98" s="31" t="s">
        <v>5267</v>
      </c>
      <c r="B98" s="31">
        <v>2013</v>
      </c>
      <c r="C98" s="30">
        <v>41579</v>
      </c>
      <c r="D98" s="6">
        <v>104.97</v>
      </c>
      <c r="E98" s="12">
        <v>1.6105508497001098</v>
      </c>
      <c r="F98" s="13">
        <v>65.176458116516955</v>
      </c>
      <c r="G98" s="14">
        <v>56.463384166666657</v>
      </c>
      <c r="H98" s="6">
        <v>11.14</v>
      </c>
      <c r="I98" s="8">
        <v>67.603384166666658</v>
      </c>
      <c r="J98" s="6">
        <v>137.29606100000001</v>
      </c>
    </row>
    <row r="99" spans="1:10" ht="14">
      <c r="A99" s="31" t="s">
        <v>5268</v>
      </c>
      <c r="B99" s="31">
        <v>2013</v>
      </c>
      <c r="C99" s="30">
        <v>41609</v>
      </c>
      <c r="D99" s="6">
        <v>107.67</v>
      </c>
      <c r="E99" s="12">
        <v>1.6384785935437745</v>
      </c>
      <c r="F99" s="13">
        <v>65.713400482777459</v>
      </c>
      <c r="G99" s="6">
        <v>57.688359166666672</v>
      </c>
      <c r="H99" s="6">
        <v>11.14</v>
      </c>
      <c r="I99" s="8">
        <v>68.828359166666672</v>
      </c>
      <c r="J99" s="6">
        <v>138.766031</v>
      </c>
    </row>
    <row r="100" spans="1:10" ht="14">
      <c r="A100" s="31" t="s">
        <v>5269</v>
      </c>
      <c r="B100" s="31">
        <v>2014</v>
      </c>
      <c r="C100" s="30">
        <v>41640</v>
      </c>
      <c r="D100" s="6">
        <v>104.71</v>
      </c>
      <c r="E100" s="12">
        <v>1.6462651037294678</v>
      </c>
      <c r="F100" s="13">
        <v>63.604579701524841</v>
      </c>
      <c r="G100" s="6">
        <v>57.138905833333325</v>
      </c>
      <c r="H100" s="6">
        <v>11.14</v>
      </c>
      <c r="I100" s="8">
        <v>68.278905833333326</v>
      </c>
      <c r="J100" s="6">
        <v>138.10668699999999</v>
      </c>
    </row>
    <row r="101" spans="1:10" ht="14">
      <c r="A101" s="31" t="s">
        <v>5270</v>
      </c>
      <c r="B101" s="31">
        <v>2014</v>
      </c>
      <c r="C101" s="30">
        <v>41671</v>
      </c>
      <c r="D101" s="6">
        <v>105.38</v>
      </c>
      <c r="E101" s="12">
        <v>1.6554413224575726</v>
      </c>
      <c r="F101" s="13">
        <v>63.656741299388933</v>
      </c>
      <c r="G101" s="6">
        <v>55.927966666666677</v>
      </c>
      <c r="H101" s="6">
        <v>11.14</v>
      </c>
      <c r="I101" s="8">
        <v>67.067966666666678</v>
      </c>
      <c r="J101" s="6">
        <v>136.65356</v>
      </c>
    </row>
    <row r="102" spans="1:10" ht="14">
      <c r="A102" s="31" t="s">
        <v>5271</v>
      </c>
      <c r="B102" s="31">
        <v>2014</v>
      </c>
      <c r="C102" s="30">
        <v>41699</v>
      </c>
      <c r="D102" s="6">
        <v>104.15</v>
      </c>
      <c r="E102" s="12">
        <v>1.6620017335278572</v>
      </c>
      <c r="F102" s="13">
        <v>62.665397934889896</v>
      </c>
      <c r="G102" s="6">
        <v>55.408333333333331</v>
      </c>
      <c r="H102" s="6">
        <v>11.14</v>
      </c>
      <c r="I102" s="8">
        <v>66.548333333333332</v>
      </c>
      <c r="J102" s="6">
        <v>136.03</v>
      </c>
    </row>
    <row r="103" spans="1:10" ht="14">
      <c r="A103" s="31" t="s">
        <v>5272</v>
      </c>
      <c r="B103" s="31">
        <v>2014</v>
      </c>
      <c r="C103" s="30">
        <v>41730</v>
      </c>
      <c r="D103" s="6">
        <v>104.27</v>
      </c>
      <c r="E103" s="12">
        <v>1.6738679495400528</v>
      </c>
      <c r="F103" s="13">
        <v>62.292846952862334</v>
      </c>
      <c r="G103" s="6">
        <v>55.27311416666663</v>
      </c>
      <c r="H103" s="6">
        <v>11.14</v>
      </c>
      <c r="I103" s="8">
        <v>66.413114166666631</v>
      </c>
      <c r="J103" s="6">
        <v>135.86773699999998</v>
      </c>
    </row>
    <row r="104" spans="1:10" ht="14">
      <c r="A104" s="31" t="s">
        <v>5273</v>
      </c>
      <c r="B104" s="31">
        <v>2014</v>
      </c>
      <c r="C104" s="30">
        <v>41760</v>
      </c>
      <c r="D104" s="6">
        <v>105.44</v>
      </c>
      <c r="E104" s="12">
        <v>1.6841800333978389</v>
      </c>
      <c r="F104" s="13">
        <v>62.606133494692038</v>
      </c>
      <c r="G104" s="6">
        <v>55.469907500000019</v>
      </c>
      <c r="H104" s="6">
        <v>11.14</v>
      </c>
      <c r="I104" s="8">
        <v>66.60990750000002</v>
      </c>
      <c r="J104" s="6">
        <v>136.10388900000001</v>
      </c>
    </row>
    <row r="105" spans="1:10" ht="14">
      <c r="A105" s="31" t="s">
        <v>5274</v>
      </c>
      <c r="B105" s="31">
        <v>2014</v>
      </c>
      <c r="C105" s="30">
        <v>41791</v>
      </c>
      <c r="D105" s="6">
        <v>107.89</v>
      </c>
      <c r="E105" s="12">
        <v>1.6904970693915016</v>
      </c>
      <c r="F105" s="13">
        <v>63.821465268103225</v>
      </c>
      <c r="G105" s="6">
        <v>54.891666666666666</v>
      </c>
      <c r="H105" s="6">
        <v>11.14</v>
      </c>
      <c r="I105" s="8">
        <v>66.031666666666666</v>
      </c>
      <c r="J105" s="6">
        <v>135.41</v>
      </c>
    </row>
    <row r="106" spans="1:10" ht="14">
      <c r="A106" s="31" t="s">
        <v>5275</v>
      </c>
      <c r="B106" s="31">
        <v>2014</v>
      </c>
      <c r="C106" s="30">
        <v>41821</v>
      </c>
      <c r="D106" s="6">
        <v>105.61</v>
      </c>
      <c r="E106" s="12">
        <v>1.7070917058686017</v>
      </c>
      <c r="F106" s="13">
        <v>61.86545200643662</v>
      </c>
      <c r="G106" s="6">
        <v>55.391666666666652</v>
      </c>
      <c r="H106" s="6">
        <v>11.14</v>
      </c>
      <c r="I106" s="8">
        <v>66.531666666666652</v>
      </c>
      <c r="J106" s="6">
        <v>136.01</v>
      </c>
    </row>
    <row r="107" spans="1:10" ht="14">
      <c r="A107" s="31" t="s">
        <v>5276</v>
      </c>
      <c r="B107" s="31">
        <v>2014</v>
      </c>
      <c r="C107" s="30">
        <v>41852</v>
      </c>
      <c r="D107" s="6">
        <v>100.75</v>
      </c>
      <c r="E107" s="12">
        <v>1.6701685369784873</v>
      </c>
      <c r="F107" s="13">
        <v>60.323253473728748</v>
      </c>
      <c r="G107" s="6">
        <v>53.391666666666666</v>
      </c>
      <c r="H107" s="6">
        <v>11.14</v>
      </c>
      <c r="I107" s="8">
        <v>64.531666666666666</v>
      </c>
      <c r="J107" s="6">
        <v>133.61000000000001</v>
      </c>
    </row>
    <row r="108" spans="1:10" ht="14">
      <c r="A108" s="31" t="s">
        <v>5277</v>
      </c>
      <c r="B108" s="31">
        <v>2014</v>
      </c>
      <c r="C108" s="30">
        <v>41883</v>
      </c>
      <c r="D108" s="6">
        <v>95.98</v>
      </c>
      <c r="E108" s="12">
        <v>1.6307653023787305</v>
      </c>
      <c r="F108" s="13">
        <v>58.855802156201086</v>
      </c>
      <c r="G108" s="6">
        <v>52.941666666666649</v>
      </c>
      <c r="H108" s="6">
        <v>11.14</v>
      </c>
      <c r="I108" s="8">
        <v>64.081666666666649</v>
      </c>
      <c r="J108" s="6">
        <v>133.07</v>
      </c>
    </row>
    <row r="109" spans="1:10" ht="14">
      <c r="A109" s="31" t="s">
        <v>5278</v>
      </c>
      <c r="B109" s="31">
        <v>2014</v>
      </c>
      <c r="C109" s="30">
        <v>41913</v>
      </c>
      <c r="D109" s="6">
        <v>85.06</v>
      </c>
      <c r="E109" s="12">
        <v>1.6069924542426586</v>
      </c>
      <c r="F109" s="13">
        <v>52.931175734790223</v>
      </c>
      <c r="G109" s="6">
        <v>51.283333333333331</v>
      </c>
      <c r="H109" s="6">
        <v>11.14</v>
      </c>
      <c r="I109" s="8">
        <v>62.423333333333332</v>
      </c>
      <c r="J109" s="6">
        <v>131.08000000000001</v>
      </c>
    </row>
    <row r="110" spans="1:10" ht="14">
      <c r="A110" s="31" t="s">
        <v>5279</v>
      </c>
      <c r="B110" s="31">
        <v>2014</v>
      </c>
      <c r="C110" s="30">
        <v>41944</v>
      </c>
      <c r="D110" s="6">
        <v>75.569999999999993</v>
      </c>
      <c r="E110" s="12">
        <v>1.5777698963090945</v>
      </c>
      <c r="F110" s="13">
        <v>47.896718131574353</v>
      </c>
      <c r="G110" s="6">
        <v>48.033333333333331</v>
      </c>
      <c r="H110" s="6">
        <v>11.14</v>
      </c>
      <c r="I110" s="8">
        <v>59.173333333333332</v>
      </c>
      <c r="J110" s="6">
        <v>127.18</v>
      </c>
    </row>
    <row r="111" spans="1:10" ht="14">
      <c r="A111" s="31" t="s">
        <v>5280</v>
      </c>
      <c r="B111" s="31">
        <v>2014</v>
      </c>
      <c r="C111" s="30">
        <v>41974</v>
      </c>
      <c r="D111" s="6">
        <v>59.46</v>
      </c>
      <c r="E111" s="12">
        <v>1.5642608636941673</v>
      </c>
      <c r="F111" s="13">
        <v>38.011562764268696</v>
      </c>
      <c r="G111" s="6">
        <v>44.024999999999991</v>
      </c>
      <c r="H111" s="6">
        <v>11.14</v>
      </c>
      <c r="I111" s="8">
        <v>55.164999999999992</v>
      </c>
      <c r="J111" s="6">
        <v>122.37</v>
      </c>
    </row>
    <row r="112" spans="1:10" ht="14">
      <c r="A112" s="31" t="s">
        <v>5281</v>
      </c>
      <c r="B112" s="31">
        <v>2015</v>
      </c>
      <c r="C112" s="30">
        <v>42005</v>
      </c>
      <c r="D112" s="6">
        <v>44.38</v>
      </c>
      <c r="E112" s="12">
        <v>1.5154913007236162</v>
      </c>
      <c r="F112" s="13">
        <v>29.284232762543379</v>
      </c>
      <c r="G112" s="6">
        <v>38.591666666666654</v>
      </c>
      <c r="H112" s="6">
        <v>11.14</v>
      </c>
      <c r="I112" s="15">
        <v>49.731666666666655</v>
      </c>
      <c r="J112" s="6">
        <v>115.85</v>
      </c>
    </row>
    <row r="113" spans="1:10" ht="14">
      <c r="A113" s="31" t="s">
        <v>5282</v>
      </c>
      <c r="B113" s="31">
        <v>2015</v>
      </c>
      <c r="C113" s="30">
        <v>42036</v>
      </c>
      <c r="D113" s="6">
        <v>54.06</v>
      </c>
      <c r="E113" s="12">
        <v>1.5327813065498612</v>
      </c>
      <c r="F113" s="13">
        <v>35.269219274133569</v>
      </c>
      <c r="G113" s="6">
        <v>37.554020272549366</v>
      </c>
      <c r="H113" s="6">
        <v>11.14</v>
      </c>
      <c r="I113" s="15">
        <v>48.694020272549366</v>
      </c>
      <c r="J113" s="6">
        <v>114.60482432705925</v>
      </c>
    </row>
    <row r="114" spans="1:10" ht="14">
      <c r="A114" s="31" t="s">
        <v>5283</v>
      </c>
      <c r="B114" s="31">
        <v>2015</v>
      </c>
      <c r="C114" s="30">
        <v>42064</v>
      </c>
      <c r="D114" s="6">
        <v>52.46</v>
      </c>
      <c r="E114" s="12">
        <v>1.4977686533466561</v>
      </c>
      <c r="F114" s="13">
        <v>35.025435926157165</v>
      </c>
      <c r="G114" s="6">
        <v>40.558333333333323</v>
      </c>
      <c r="H114" s="6">
        <v>11.14</v>
      </c>
      <c r="I114" s="15">
        <v>51.698333333333323</v>
      </c>
      <c r="J114" s="6">
        <v>118.21</v>
      </c>
    </row>
    <row r="115" spans="1:10" ht="14">
      <c r="A115" s="31" t="s">
        <v>5284</v>
      </c>
      <c r="B115" s="31">
        <v>2015</v>
      </c>
      <c r="C115" s="30">
        <v>42095</v>
      </c>
      <c r="D115" s="6">
        <v>57.3</v>
      </c>
      <c r="E115" s="12">
        <v>1.4947783030465056</v>
      </c>
      <c r="F115" s="13">
        <v>38.333443750967582</v>
      </c>
      <c r="G115" s="6">
        <v>41.291666666666671</v>
      </c>
      <c r="H115" s="6">
        <v>11.14</v>
      </c>
      <c r="I115" s="15">
        <v>52.431666666666672</v>
      </c>
      <c r="J115" s="6">
        <v>119.09</v>
      </c>
    </row>
    <row r="116" spans="1:10" ht="14">
      <c r="A116" s="31" t="s">
        <v>5285</v>
      </c>
      <c r="B116" s="31">
        <v>2015</v>
      </c>
      <c r="C116" s="30">
        <v>42125</v>
      </c>
      <c r="D116" s="6">
        <v>62.16</v>
      </c>
      <c r="E116" s="12">
        <v>1.5456125313415137</v>
      </c>
      <c r="F116" s="13">
        <v>40.217065234356149</v>
      </c>
      <c r="G116" s="6">
        <v>42.85833333333332</v>
      </c>
      <c r="H116" s="6">
        <v>11.14</v>
      </c>
      <c r="I116" s="15">
        <v>53.998333333333321</v>
      </c>
      <c r="J116" s="6">
        <v>120.97</v>
      </c>
    </row>
    <row r="117" spans="1:10" ht="14">
      <c r="A117" s="31" t="s">
        <v>5286</v>
      </c>
      <c r="B117" s="31">
        <v>2015</v>
      </c>
      <c r="C117" s="30">
        <v>42156</v>
      </c>
      <c r="D117" s="6">
        <v>60.21</v>
      </c>
      <c r="E117" s="12">
        <v>1.5559134815499414</v>
      </c>
      <c r="F117" s="13">
        <v>38.697524453622641</v>
      </c>
      <c r="G117" s="6">
        <v>43.085373415983454</v>
      </c>
      <c r="H117" s="6">
        <v>11.14</v>
      </c>
      <c r="I117" s="15">
        <v>54.225373415983455</v>
      </c>
      <c r="J117" s="6">
        <v>121.24244809918015</v>
      </c>
    </row>
    <row r="118" spans="1:10" ht="14">
      <c r="A118" s="31" t="s">
        <v>5287</v>
      </c>
      <c r="B118" s="31">
        <v>2015</v>
      </c>
      <c r="C118" s="30">
        <v>42186</v>
      </c>
      <c r="D118" s="6">
        <v>54.19</v>
      </c>
      <c r="E118" s="12">
        <v>1.5556447843610619</v>
      </c>
      <c r="F118" s="13">
        <v>34.834430420603404</v>
      </c>
      <c r="G118" s="6">
        <v>40.991666666666674</v>
      </c>
      <c r="H118" s="6">
        <v>11.14</v>
      </c>
      <c r="I118" s="15">
        <v>52.131666666666675</v>
      </c>
      <c r="J118" s="6">
        <v>118.73</v>
      </c>
    </row>
    <row r="119" spans="1:10" ht="14">
      <c r="A119" s="31" t="s">
        <v>5288</v>
      </c>
      <c r="B119" s="31">
        <v>2015</v>
      </c>
      <c r="C119" s="30">
        <v>42217</v>
      </c>
      <c r="D119" s="6">
        <v>45.46</v>
      </c>
      <c r="E119" s="12">
        <v>1.559605053984684</v>
      </c>
      <c r="F119" s="13">
        <v>29.148405157993569</v>
      </c>
      <c r="G119" s="6">
        <v>35.135406554445879</v>
      </c>
      <c r="H119" s="6">
        <v>11.14</v>
      </c>
      <c r="I119" s="15">
        <v>46.27540655444588</v>
      </c>
      <c r="J119" s="6">
        <v>111.70248786533506</v>
      </c>
    </row>
    <row r="120" spans="1:10" ht="14">
      <c r="A120" s="31" t="s">
        <v>5289</v>
      </c>
      <c r="B120" s="31">
        <v>2015</v>
      </c>
      <c r="C120" s="30">
        <v>42248</v>
      </c>
      <c r="D120" s="6">
        <v>44.83</v>
      </c>
      <c r="E120" s="12">
        <v>1.5344931818493379</v>
      </c>
      <c r="F120" s="13">
        <v>29.214857733008532</v>
      </c>
      <c r="G120" s="6">
        <v>33.558333333333337</v>
      </c>
      <c r="H120" s="6">
        <v>11.14</v>
      </c>
      <c r="I120" s="15">
        <v>44.698333333333338</v>
      </c>
      <c r="J120" s="6">
        <v>109.81</v>
      </c>
    </row>
    <row r="121" spans="1:10" ht="14">
      <c r="A121" s="31" t="s">
        <v>5290</v>
      </c>
      <c r="B121" s="31">
        <v>2015</v>
      </c>
      <c r="C121" s="30">
        <v>42278</v>
      </c>
      <c r="D121" s="6">
        <v>45.02</v>
      </c>
      <c r="E121" s="12">
        <v>1.5330434590191531</v>
      </c>
      <c r="F121" s="13">
        <v>29.366421242098362</v>
      </c>
      <c r="G121" s="6">
        <v>34.283333333333331</v>
      </c>
      <c r="H121" s="6">
        <v>11.14</v>
      </c>
      <c r="I121" s="15">
        <v>45.423333333333332</v>
      </c>
      <c r="J121" s="6">
        <v>110.68</v>
      </c>
    </row>
    <row r="122" spans="1:10" ht="14">
      <c r="A122" s="31" t="s">
        <v>5291</v>
      </c>
      <c r="B122" s="31">
        <v>2015</v>
      </c>
      <c r="C122" s="30">
        <v>42309</v>
      </c>
      <c r="D122" s="6">
        <v>40.5</v>
      </c>
      <c r="E122" s="12">
        <v>1.5194148253728386</v>
      </c>
      <c r="F122" s="13">
        <v>26.654998571612587</v>
      </c>
      <c r="G122" s="6">
        <v>33.816666666666677</v>
      </c>
      <c r="H122" s="6">
        <v>11.14</v>
      </c>
      <c r="I122" s="15">
        <v>44.956666666666678</v>
      </c>
      <c r="J122" s="6">
        <v>110.12</v>
      </c>
    </row>
    <row r="123" spans="1:10" ht="14">
      <c r="A123" s="31" t="s">
        <v>5292</v>
      </c>
      <c r="B123" s="31">
        <v>2015</v>
      </c>
      <c r="C123" s="30">
        <v>42339</v>
      </c>
      <c r="D123" s="6">
        <v>33.64</v>
      </c>
      <c r="E123" s="12">
        <v>1.4984266491737153</v>
      </c>
      <c r="F123" s="13">
        <v>22.450214709242037</v>
      </c>
      <c r="G123" s="6">
        <v>31.858333333333334</v>
      </c>
      <c r="H123" s="6">
        <v>11.14</v>
      </c>
      <c r="I123" s="15">
        <v>42.998333333333335</v>
      </c>
      <c r="J123" s="6">
        <v>107.77</v>
      </c>
    </row>
    <row r="124" spans="1:10" ht="14">
      <c r="A124" s="31" t="s">
        <v>5293</v>
      </c>
      <c r="B124" s="31">
        <v>2016</v>
      </c>
      <c r="C124" s="30">
        <v>42370</v>
      </c>
      <c r="D124" s="6">
        <v>26.5</v>
      </c>
      <c r="E124" s="12">
        <v>1.439399606616766</v>
      </c>
      <c r="F124" s="13">
        <v>18.410453829626139</v>
      </c>
      <c r="G124" s="6">
        <v>27.48333333333332</v>
      </c>
      <c r="H124" s="6">
        <v>11.14</v>
      </c>
      <c r="I124" s="15">
        <v>38.623333333333321</v>
      </c>
      <c r="J124" s="6">
        <v>102.52</v>
      </c>
    </row>
    <row r="125" spans="1:10" ht="14">
      <c r="A125" s="31" t="s">
        <v>5294</v>
      </c>
      <c r="B125" s="31">
        <v>2016</v>
      </c>
      <c r="C125" s="30">
        <v>42401</v>
      </c>
      <c r="D125" s="6">
        <v>28.72</v>
      </c>
      <c r="E125" s="12">
        <v>1.4304595701609544</v>
      </c>
      <c r="F125" s="13">
        <v>20.077463634130144</v>
      </c>
      <c r="G125" s="6">
        <v>26.233333333333334</v>
      </c>
      <c r="H125" s="6">
        <v>11.14</v>
      </c>
      <c r="I125" s="15">
        <v>37.373333333333335</v>
      </c>
      <c r="J125" s="6">
        <v>101.02</v>
      </c>
    </row>
    <row r="126" spans="1:10" ht="14">
      <c r="A126" s="31" t="s">
        <v>5295</v>
      </c>
      <c r="B126" s="31">
        <v>2016</v>
      </c>
      <c r="C126" s="30">
        <v>42430</v>
      </c>
      <c r="D126" s="6">
        <v>34.65</v>
      </c>
      <c r="E126" s="12">
        <v>1.4226435982995371</v>
      </c>
      <c r="F126" s="13">
        <v>24.356065033727759</v>
      </c>
      <c r="G126" s="6">
        <v>27.382528333333326</v>
      </c>
      <c r="H126" s="6">
        <v>11.14</v>
      </c>
      <c r="I126" s="15">
        <v>38.522528333333327</v>
      </c>
      <c r="J126" s="6">
        <v>102.399034</v>
      </c>
    </row>
    <row r="127" spans="1:10" ht="14">
      <c r="A127" s="31" t="s">
        <v>5296</v>
      </c>
      <c r="B127" s="31">
        <v>2016</v>
      </c>
      <c r="C127" s="30">
        <v>42461</v>
      </c>
      <c r="D127" s="6">
        <v>37.86</v>
      </c>
      <c r="E127" s="12">
        <v>1.4314056140020686</v>
      </c>
      <c r="F127" s="13">
        <v>26.4495259971401</v>
      </c>
      <c r="G127" s="6">
        <v>31.169517499999998</v>
      </c>
      <c r="H127" s="6">
        <v>11.14</v>
      </c>
      <c r="I127" s="15">
        <v>42.309517499999998</v>
      </c>
      <c r="J127" s="6">
        <v>106.943421</v>
      </c>
    </row>
    <row r="128" spans="1:10" ht="14">
      <c r="A128" s="31" t="s">
        <v>5297</v>
      </c>
      <c r="B128" s="31">
        <v>2016</v>
      </c>
      <c r="C128" s="30">
        <v>42491</v>
      </c>
      <c r="D128" s="6">
        <v>43.21</v>
      </c>
      <c r="E128" s="12">
        <v>1.454370716499598</v>
      </c>
      <c r="F128" s="13">
        <v>29.710444187159172</v>
      </c>
      <c r="G128" s="6">
        <v>32.942411666666686</v>
      </c>
      <c r="H128" s="6">
        <v>11.14</v>
      </c>
      <c r="I128" s="15">
        <v>44.082411666666687</v>
      </c>
      <c r="J128" s="6">
        <v>109.07089400000002</v>
      </c>
    </row>
    <row r="129" spans="1:10" ht="14">
      <c r="A129" s="31" t="s">
        <v>5298</v>
      </c>
      <c r="B129" s="31">
        <v>2016</v>
      </c>
      <c r="C129" s="30">
        <v>42522</v>
      </c>
      <c r="D129" s="6">
        <v>45.84</v>
      </c>
      <c r="E129" s="12">
        <v>1.4216970102491748</v>
      </c>
      <c r="F129" s="13">
        <v>32.243157064785429</v>
      </c>
      <c r="G129" s="6">
        <v>35.264160833333335</v>
      </c>
      <c r="H129" s="6">
        <v>11.14</v>
      </c>
      <c r="I129" s="16">
        <v>46.404160833333336</v>
      </c>
      <c r="J129" s="6">
        <v>111.856993</v>
      </c>
    </row>
    <row r="130" spans="1:10" ht="14">
      <c r="A130" s="31" t="s">
        <v>5299</v>
      </c>
      <c r="B130" s="31">
        <v>2016</v>
      </c>
      <c r="C130" s="30">
        <v>42552</v>
      </c>
      <c r="D130" s="6">
        <v>42.68</v>
      </c>
      <c r="E130" s="12">
        <v>1.3160982178841754</v>
      </c>
      <c r="F130" s="13">
        <v>32.429190633366616</v>
      </c>
      <c r="G130" s="6">
        <v>35.925000000000011</v>
      </c>
      <c r="H130" s="6">
        <v>11.14</v>
      </c>
      <c r="I130" s="16">
        <v>47.065000000000012</v>
      </c>
      <c r="J130" s="6">
        <v>112.65</v>
      </c>
    </row>
    <row r="131" spans="1:10" ht="14">
      <c r="A131" s="31" t="s">
        <v>5300</v>
      </c>
      <c r="B131" s="31">
        <v>2016</v>
      </c>
      <c r="C131" s="30">
        <v>42583</v>
      </c>
      <c r="D131" s="6">
        <v>43.1</v>
      </c>
      <c r="E131" s="12">
        <v>1.3110680396233618</v>
      </c>
      <c r="F131" s="13">
        <v>32.873961302863876</v>
      </c>
      <c r="G131" s="6">
        <v>34.283333333333331</v>
      </c>
      <c r="H131" s="6">
        <v>11.14</v>
      </c>
      <c r="I131" s="16">
        <v>45.423333333333332</v>
      </c>
      <c r="J131" s="6">
        <v>110.68</v>
      </c>
    </row>
    <row r="132" spans="1:10" ht="14">
      <c r="A132" s="31" t="s">
        <v>5301</v>
      </c>
      <c r="B132" s="31">
        <v>2016</v>
      </c>
      <c r="C132" s="30">
        <v>42614</v>
      </c>
      <c r="D132" s="6">
        <v>42.89</v>
      </c>
      <c r="E132" s="12">
        <v>1.3157142793548076</v>
      </c>
      <c r="F132" s="13">
        <v>32.598262915434915</v>
      </c>
      <c r="G132" s="6">
        <v>36.408333333333331</v>
      </c>
      <c r="H132" s="6">
        <v>11.14</v>
      </c>
      <c r="I132" s="16">
        <v>47.548333333333332</v>
      </c>
      <c r="J132" s="6">
        <v>113.23</v>
      </c>
    </row>
    <row r="133" spans="1:10" ht="14">
      <c r="A133" s="31" t="s">
        <v>5302</v>
      </c>
      <c r="B133" s="31">
        <v>2016</v>
      </c>
      <c r="C133" s="30">
        <v>42644</v>
      </c>
      <c r="D133" s="6">
        <v>47.87</v>
      </c>
      <c r="E133" s="12">
        <v>1.2336522255578855</v>
      </c>
      <c r="F133" s="13">
        <v>38.803480436597191</v>
      </c>
      <c r="G133" s="6">
        <v>38.418390000000002</v>
      </c>
      <c r="H133" s="6">
        <v>11.14</v>
      </c>
      <c r="I133" s="16">
        <v>49.558390000000003</v>
      </c>
      <c r="J133" s="6">
        <v>115.64206800000001</v>
      </c>
    </row>
    <row r="134" spans="1:10" ht="14">
      <c r="A134" s="31" t="s">
        <v>5303</v>
      </c>
      <c r="B134" s="31">
        <v>2016</v>
      </c>
      <c r="C134" s="30">
        <v>42675</v>
      </c>
      <c r="D134" s="6">
        <v>43.22</v>
      </c>
      <c r="E134" s="12">
        <v>1.2428395794278218</v>
      </c>
      <c r="F134" s="13">
        <v>34.775204069295583</v>
      </c>
      <c r="G134" s="6">
        <v>40.683333333333323</v>
      </c>
      <c r="H134" s="6">
        <v>11.14</v>
      </c>
      <c r="I134" s="16">
        <v>51.823333333333323</v>
      </c>
      <c r="J134" s="6">
        <v>118.36</v>
      </c>
    </row>
    <row r="135" spans="1:10" ht="14">
      <c r="A135" s="31" t="s">
        <v>5304</v>
      </c>
      <c r="B135" s="31">
        <v>2016</v>
      </c>
      <c r="C135" s="30">
        <v>42705</v>
      </c>
      <c r="D135" s="6">
        <v>51.67</v>
      </c>
      <c r="E135" s="12">
        <v>1.2486200186116061</v>
      </c>
      <c r="F135" s="13">
        <v>41.38168476383558</v>
      </c>
      <c r="G135" s="6">
        <v>39.683333333333323</v>
      </c>
      <c r="H135" s="6">
        <v>11.14</v>
      </c>
      <c r="I135" s="16">
        <v>50.823333333333323</v>
      </c>
      <c r="J135" s="6">
        <v>117.16</v>
      </c>
    </row>
    <row r="136" spans="1:10" ht="14">
      <c r="A136" s="31" t="s">
        <v>5305</v>
      </c>
      <c r="B136" s="31">
        <v>2017</v>
      </c>
      <c r="C136" s="30">
        <v>42736</v>
      </c>
      <c r="D136" s="6">
        <v>52.4</v>
      </c>
      <c r="E136" s="12">
        <v>1.2328894321765487</v>
      </c>
      <c r="F136" s="13">
        <v>42.501783722399821</v>
      </c>
      <c r="G136" s="17">
        <v>43.71</v>
      </c>
      <c r="H136" s="17">
        <v>11.14</v>
      </c>
      <c r="I136" s="16">
        <v>54.85</v>
      </c>
      <c r="J136" s="17">
        <v>121.99</v>
      </c>
    </row>
    <row r="137" spans="1:10" ht="14">
      <c r="A137" s="31" t="s">
        <v>5306</v>
      </c>
      <c r="B137" s="31">
        <v>2017</v>
      </c>
      <c r="C137" s="30">
        <v>42767</v>
      </c>
      <c r="D137" s="6">
        <v>53.37</v>
      </c>
      <c r="E137" s="12">
        <v>1.2480733084296507</v>
      </c>
      <c r="F137" s="13">
        <v>42.761911211089945</v>
      </c>
      <c r="G137" s="17">
        <v>44.38</v>
      </c>
      <c r="H137" s="17">
        <v>11.14</v>
      </c>
      <c r="I137" s="16">
        <v>55.52</v>
      </c>
      <c r="J137" s="17">
        <v>122.8</v>
      </c>
    </row>
    <row r="138" spans="1:10" ht="14">
      <c r="A138" s="31" t="s">
        <v>5307</v>
      </c>
      <c r="B138" s="31">
        <v>2017</v>
      </c>
      <c r="C138" s="30">
        <v>42795</v>
      </c>
      <c r="D138" s="6">
        <v>50.32</v>
      </c>
      <c r="E138" s="12">
        <v>1.2343984827307128</v>
      </c>
      <c r="F138" s="13">
        <v>40.764794111446939</v>
      </c>
      <c r="G138" s="17">
        <v>44</v>
      </c>
      <c r="H138" s="17">
        <v>11.14</v>
      </c>
      <c r="I138" s="16">
        <v>55.14</v>
      </c>
      <c r="J138" s="17">
        <v>122.34</v>
      </c>
    </row>
    <row r="139" spans="1:10" ht="14">
      <c r="A139" s="31" t="s">
        <v>5308</v>
      </c>
      <c r="B139" s="31">
        <v>2017</v>
      </c>
      <c r="C139" s="30">
        <v>42826</v>
      </c>
      <c r="D139" s="6">
        <v>51.37</v>
      </c>
      <c r="E139" s="12">
        <v>1.2642215753183128</v>
      </c>
      <c r="F139" s="13">
        <v>40.633699822015593</v>
      </c>
      <c r="G139" s="17">
        <v>41.96</v>
      </c>
      <c r="H139" s="17">
        <v>11.14</v>
      </c>
      <c r="I139" s="16">
        <v>53.1</v>
      </c>
      <c r="J139" s="17">
        <v>119.89</v>
      </c>
    </row>
    <row r="140" spans="1:10" ht="14">
      <c r="A140" s="31" t="s">
        <v>5309</v>
      </c>
      <c r="B140" s="31">
        <v>2017</v>
      </c>
      <c r="C140" s="30">
        <v>42856</v>
      </c>
      <c r="D140" s="6">
        <v>49.2</v>
      </c>
      <c r="E140" s="12">
        <v>1.29246372734791</v>
      </c>
      <c r="F140" s="13">
        <v>38.066832328793218</v>
      </c>
      <c r="G140" s="17">
        <v>39.880000000000003</v>
      </c>
      <c r="H140" s="17">
        <v>11.14</v>
      </c>
      <c r="I140" s="16">
        <v>51.02</v>
      </c>
      <c r="J140" s="17">
        <v>117.4</v>
      </c>
    </row>
    <row r="141" spans="1:10" ht="14">
      <c r="A141" s="31" t="s">
        <v>5310</v>
      </c>
      <c r="B141" s="31">
        <v>2017</v>
      </c>
      <c r="C141" s="30">
        <v>42887</v>
      </c>
      <c r="D141" s="6">
        <v>45.21</v>
      </c>
      <c r="E141" s="12">
        <v>1.2801211551716969</v>
      </c>
      <c r="F141" s="13">
        <v>35.316969661310054</v>
      </c>
      <c r="G141" s="17">
        <v>40</v>
      </c>
      <c r="H141" s="17">
        <v>11.14</v>
      </c>
      <c r="I141" s="16">
        <v>51.14</v>
      </c>
      <c r="J141" s="17">
        <v>117.54</v>
      </c>
    </row>
    <row r="142" spans="1:10" ht="14">
      <c r="A142" s="31" t="s">
        <v>5311</v>
      </c>
      <c r="B142" s="31">
        <v>2017</v>
      </c>
      <c r="C142" s="30">
        <v>42917</v>
      </c>
      <c r="D142" s="6">
        <v>46.93</v>
      </c>
      <c r="E142" s="12">
        <v>1.2989422468716274</v>
      </c>
      <c r="F142" s="13">
        <v>36.129396909698038</v>
      </c>
      <c r="G142" s="17">
        <v>38.22</v>
      </c>
      <c r="H142" s="17">
        <v>11.14</v>
      </c>
      <c r="I142" s="16">
        <v>49.36</v>
      </c>
      <c r="J142" s="17">
        <v>115.4</v>
      </c>
    </row>
    <row r="143" spans="1:10" ht="14">
      <c r="A143" s="31" t="s">
        <v>5312</v>
      </c>
      <c r="B143" s="31">
        <v>2017</v>
      </c>
      <c r="C143" s="30">
        <v>42948</v>
      </c>
      <c r="D143" s="6">
        <v>49.6</v>
      </c>
      <c r="E143" s="12">
        <v>1.2958183209271497</v>
      </c>
      <c r="F143" s="13">
        <v>38.276970775124958</v>
      </c>
      <c r="G143" s="17">
        <v>39.840000000000003</v>
      </c>
      <c r="H143" s="17">
        <v>11.14</v>
      </c>
      <c r="I143" s="16">
        <v>50.980000000000004</v>
      </c>
      <c r="J143" s="17">
        <v>117.35</v>
      </c>
    </row>
    <row r="144" spans="1:10" ht="14">
      <c r="A144" s="31" t="s">
        <v>5313</v>
      </c>
      <c r="B144" s="31">
        <v>2017</v>
      </c>
      <c r="C144" s="30">
        <v>42979</v>
      </c>
      <c r="D144" s="6">
        <v>53.44</v>
      </c>
      <c r="E144" s="12">
        <v>1.3320247823308715</v>
      </c>
      <c r="F144" s="13">
        <v>40.119373684990222</v>
      </c>
      <c r="G144" s="17">
        <v>42.48</v>
      </c>
      <c r="H144" s="17">
        <v>11.14</v>
      </c>
      <c r="I144" s="16">
        <v>53.62</v>
      </c>
      <c r="J144" s="17">
        <v>120.52</v>
      </c>
    </row>
    <row r="145" spans="1:10" ht="14">
      <c r="A145" s="31" t="s">
        <v>5314</v>
      </c>
      <c r="B145" s="31">
        <v>2017</v>
      </c>
      <c r="C145" s="30">
        <v>43009</v>
      </c>
      <c r="D145" s="6">
        <v>55.5</v>
      </c>
      <c r="E145" s="12">
        <v>1.3198416174692014</v>
      </c>
      <c r="F145" s="13">
        <v>42.050500048953865</v>
      </c>
      <c r="G145" s="17">
        <v>42.33</v>
      </c>
      <c r="H145" s="17">
        <v>11.14</v>
      </c>
      <c r="I145" s="16">
        <v>53.47</v>
      </c>
      <c r="J145" s="17">
        <v>120.34</v>
      </c>
    </row>
    <row r="146" spans="1:10" ht="14">
      <c r="A146" s="31" t="s">
        <v>5315</v>
      </c>
      <c r="B146" s="31">
        <v>2017</v>
      </c>
      <c r="C146" s="30">
        <v>43040</v>
      </c>
      <c r="D146" s="6">
        <v>60.74</v>
      </c>
      <c r="E146" s="12">
        <v>1.3219399240451393</v>
      </c>
      <c r="F146" s="13">
        <v>45.947625073713986</v>
      </c>
      <c r="G146" s="17">
        <v>44.32</v>
      </c>
      <c r="H146" s="17">
        <v>11.14</v>
      </c>
      <c r="I146" s="16">
        <v>55.46</v>
      </c>
      <c r="J146" s="17">
        <v>122.72</v>
      </c>
    </row>
    <row r="147" spans="1:10" ht="14">
      <c r="A147" s="31" t="s">
        <v>5316</v>
      </c>
      <c r="B147" s="31">
        <v>2017</v>
      </c>
      <c r="C147" s="30">
        <v>43070</v>
      </c>
      <c r="D147" s="6">
        <v>62.06</v>
      </c>
      <c r="E147" s="12">
        <v>1.3409884176352656</v>
      </c>
      <c r="F147" s="13">
        <v>46.279296065389026</v>
      </c>
      <c r="G147" s="17">
        <v>44.97</v>
      </c>
      <c r="H147" s="17">
        <v>11.14</v>
      </c>
      <c r="I147" s="16">
        <v>56.11</v>
      </c>
      <c r="J147" s="17">
        <v>123.51</v>
      </c>
    </row>
    <row r="148" spans="1:10" ht="14">
      <c r="A148" s="31" t="s">
        <v>5317</v>
      </c>
      <c r="B148" s="31">
        <v>2018</v>
      </c>
      <c r="C148" s="30">
        <v>43101</v>
      </c>
      <c r="D148" s="6">
        <v>66.849999999999994</v>
      </c>
      <c r="E148" s="12">
        <v>1.3812625801927507</v>
      </c>
      <c r="F148" s="13">
        <v>48.39774924668653</v>
      </c>
      <c r="G148" s="17">
        <v>45.84</v>
      </c>
      <c r="H148" s="17">
        <v>11.14</v>
      </c>
      <c r="I148" s="16">
        <v>56.980000000000004</v>
      </c>
      <c r="J148" s="17">
        <v>124.55</v>
      </c>
    </row>
    <row r="149" spans="1:10" ht="14">
      <c r="A149" s="31" t="s">
        <v>5318</v>
      </c>
      <c r="B149" s="31">
        <v>2018</v>
      </c>
      <c r="C149" s="30">
        <v>43132</v>
      </c>
      <c r="D149" s="6">
        <v>63.48</v>
      </c>
      <c r="E149" s="12">
        <v>1.3969022438499876</v>
      </c>
      <c r="F149" s="13">
        <v>45.443408999790449</v>
      </c>
      <c r="G149" s="17">
        <v>45.93</v>
      </c>
      <c r="H149" s="17">
        <v>11.14</v>
      </c>
      <c r="I149" s="16">
        <v>57.07</v>
      </c>
      <c r="J149" s="17">
        <v>124.66</v>
      </c>
    </row>
    <row r="150" spans="1:10" ht="14">
      <c r="A150" s="31" t="s">
        <v>5319</v>
      </c>
      <c r="B150" s="31">
        <v>2018</v>
      </c>
      <c r="C150" s="30">
        <v>43160</v>
      </c>
      <c r="D150" s="6">
        <v>63.76</v>
      </c>
      <c r="E150" s="12">
        <v>1.3973768472123449</v>
      </c>
      <c r="F150" s="13">
        <v>45.628350095535147</v>
      </c>
      <c r="G150" s="17">
        <v>44.38</v>
      </c>
      <c r="H150" s="17">
        <v>11.14</v>
      </c>
      <c r="I150" s="16">
        <v>55.52</v>
      </c>
      <c r="J150" s="17">
        <v>122.79</v>
      </c>
    </row>
    <row r="151" spans="1:10" ht="14">
      <c r="A151" s="31" t="s">
        <v>5320</v>
      </c>
      <c r="B151" s="31">
        <v>2018</v>
      </c>
      <c r="C151" s="30">
        <v>43191</v>
      </c>
      <c r="D151" s="6">
        <v>68.430000000000007</v>
      </c>
      <c r="E151" s="12">
        <v>1.4077053754962352</v>
      </c>
      <c r="F151" s="13">
        <v>48.611024146922439</v>
      </c>
      <c r="G151" s="17">
        <v>45.52</v>
      </c>
      <c r="H151" s="17">
        <v>11.14</v>
      </c>
      <c r="I151" s="16">
        <v>56.660000000000004</v>
      </c>
      <c r="J151" s="17">
        <v>124.16</v>
      </c>
    </row>
    <row r="152" spans="1:10" ht="14">
      <c r="A152" s="31" t="s">
        <v>5321</v>
      </c>
      <c r="B152" s="31">
        <v>2018</v>
      </c>
      <c r="C152" s="30">
        <v>43221</v>
      </c>
      <c r="D152" s="6">
        <v>74.11</v>
      </c>
      <c r="E152" s="12">
        <v>1.3464719629997424</v>
      </c>
      <c r="F152" s="13">
        <v>55.040136026964696</v>
      </c>
      <c r="G152" s="17">
        <v>48.96</v>
      </c>
      <c r="H152" s="17">
        <v>11.14</v>
      </c>
      <c r="I152" s="16">
        <v>60.1</v>
      </c>
      <c r="J152" s="17">
        <v>128.29</v>
      </c>
    </row>
    <row r="153" spans="1:10" ht="14">
      <c r="A153" s="31" t="s">
        <v>5322</v>
      </c>
      <c r="B153" s="31">
        <v>2018</v>
      </c>
      <c r="C153" s="30">
        <v>43252</v>
      </c>
      <c r="D153" s="6">
        <v>73.22</v>
      </c>
      <c r="E153" s="12">
        <v>1.3288099840788685</v>
      </c>
      <c r="F153" s="13">
        <v>55.101933968953524</v>
      </c>
      <c r="G153" s="17">
        <v>51.95</v>
      </c>
      <c r="H153" s="17">
        <v>11.14</v>
      </c>
      <c r="I153" s="16">
        <v>63.09</v>
      </c>
      <c r="J153" s="17">
        <v>131.88</v>
      </c>
    </row>
    <row r="154" spans="1:10" ht="14">
      <c r="A154" s="31" t="s">
        <v>5323</v>
      </c>
      <c r="B154" s="31">
        <v>2018</v>
      </c>
      <c r="C154" s="30">
        <v>43282</v>
      </c>
      <c r="D154" s="6">
        <v>73.27</v>
      </c>
      <c r="E154" s="12">
        <v>1.3170954829028618</v>
      </c>
      <c r="F154" s="13">
        <v>55.629983513810132</v>
      </c>
      <c r="G154" s="17">
        <v>51.88</v>
      </c>
      <c r="H154" s="17">
        <v>11.14</v>
      </c>
      <c r="I154" s="16">
        <v>63.02</v>
      </c>
      <c r="J154" s="17">
        <v>131.80000000000001</v>
      </c>
    </row>
    <row r="155" spans="1:10" ht="14">
      <c r="A155" s="31" t="s">
        <v>5324</v>
      </c>
      <c r="B155" s="31">
        <v>2018</v>
      </c>
      <c r="C155" s="30">
        <v>43313</v>
      </c>
      <c r="D155" s="17">
        <v>72.260000000000005</v>
      </c>
      <c r="E155" s="18">
        <v>1.2877013212813064</v>
      </c>
      <c r="F155" s="13">
        <v>56.11549728635741</v>
      </c>
      <c r="G155" s="17">
        <v>52.46</v>
      </c>
      <c r="H155" s="17">
        <v>11.14</v>
      </c>
      <c r="I155" s="16">
        <v>63.6</v>
      </c>
      <c r="J155" s="17">
        <v>132.49</v>
      </c>
    </row>
    <row r="156" spans="1:10" ht="14">
      <c r="A156" s="31" t="s">
        <v>5325</v>
      </c>
      <c r="B156" s="31">
        <v>2018</v>
      </c>
      <c r="C156" s="30">
        <v>43344</v>
      </c>
      <c r="D156" s="17">
        <v>77.180000000000007</v>
      </c>
      <c r="E156" s="18">
        <v>1.3058965654060901</v>
      </c>
      <c r="F156" s="13">
        <v>59.101158579124991</v>
      </c>
      <c r="G156" s="17">
        <v>54.12</v>
      </c>
      <c r="H156" s="17">
        <v>11.14</v>
      </c>
      <c r="I156" s="16">
        <v>65.259999999999991</v>
      </c>
      <c r="J156" s="17">
        <v>134.47999999999999</v>
      </c>
    </row>
    <row r="157" spans="1:10" ht="14">
      <c r="A157" s="31" t="s">
        <v>5326</v>
      </c>
      <c r="B157" s="31">
        <v>2018</v>
      </c>
      <c r="C157" s="30">
        <v>43374</v>
      </c>
      <c r="D157" s="17">
        <v>79.39</v>
      </c>
      <c r="E157" s="18">
        <v>1.3010487391070189</v>
      </c>
      <c r="F157" s="13">
        <v>61.020004565309144</v>
      </c>
      <c r="G157" s="17">
        <v>55.9</v>
      </c>
      <c r="H157" s="17">
        <v>11.14</v>
      </c>
      <c r="I157" s="16">
        <v>67.039999999999992</v>
      </c>
      <c r="J157" s="17">
        <v>136.62</v>
      </c>
    </row>
    <row r="158" spans="1:10" ht="14">
      <c r="A158" s="31" t="s">
        <v>5327</v>
      </c>
      <c r="B158" s="31">
        <v>2018</v>
      </c>
      <c r="C158" s="30">
        <v>43405</v>
      </c>
      <c r="D158" s="17">
        <v>65.33</v>
      </c>
      <c r="E158" s="18">
        <v>1.290036429593471</v>
      </c>
      <c r="F158" s="13">
        <v>50.641980723433861</v>
      </c>
      <c r="G158" s="17">
        <v>56.27</v>
      </c>
      <c r="H158" s="17">
        <v>11.14</v>
      </c>
      <c r="I158" s="16">
        <v>67.41</v>
      </c>
      <c r="J158" s="17">
        <v>137.06</v>
      </c>
    </row>
    <row r="159" spans="1:10" ht="14">
      <c r="A159" s="31" t="s">
        <v>5328</v>
      </c>
      <c r="B159" s="31">
        <v>2018</v>
      </c>
      <c r="C159" s="30">
        <v>43435</v>
      </c>
      <c r="D159" s="17">
        <v>56.94</v>
      </c>
      <c r="E159" s="18">
        <v>1.2681243043745052</v>
      </c>
      <c r="F159" s="13">
        <v>44.900961052146471</v>
      </c>
      <c r="G159" s="17">
        <v>51.22</v>
      </c>
      <c r="H159" s="17">
        <v>11.14</v>
      </c>
      <c r="I159" s="16">
        <v>62.36</v>
      </c>
      <c r="J159" s="17">
        <v>131</v>
      </c>
    </row>
    <row r="160" spans="1:10" ht="14">
      <c r="A160" s="31" t="s">
        <v>5329</v>
      </c>
      <c r="B160" s="31">
        <v>2019</v>
      </c>
      <c r="C160" s="30">
        <v>43466</v>
      </c>
      <c r="D160" s="17">
        <v>58.74</v>
      </c>
      <c r="E160" s="18">
        <v>1.2887195243293936</v>
      </c>
      <c r="F160" s="13">
        <v>45.580127321005961</v>
      </c>
      <c r="G160" s="17">
        <v>49.78</v>
      </c>
      <c r="H160" s="17">
        <v>11.14</v>
      </c>
      <c r="I160" s="16">
        <v>60.92</v>
      </c>
      <c r="J160" s="17">
        <v>129.27000000000001</v>
      </c>
    </row>
    <row r="161" spans="1:10" ht="14">
      <c r="A161" s="31" t="s">
        <v>5330</v>
      </c>
      <c r="B161" s="31">
        <v>2019</v>
      </c>
      <c r="C161" s="30">
        <v>43497</v>
      </c>
      <c r="D161" s="17">
        <v>63.83</v>
      </c>
      <c r="E161" s="18">
        <v>1.3008850892308621</v>
      </c>
      <c r="F161" s="13">
        <v>49.066593604927071</v>
      </c>
      <c r="G161" s="17">
        <v>49.49</v>
      </c>
      <c r="H161" s="17">
        <v>11.14</v>
      </c>
      <c r="I161" s="16">
        <v>60.63</v>
      </c>
      <c r="J161" s="17">
        <v>128.93</v>
      </c>
    </row>
    <row r="162" spans="1:10" ht="14">
      <c r="A162" s="31" t="s">
        <v>5331</v>
      </c>
      <c r="B162" s="31">
        <v>2019</v>
      </c>
      <c r="C162" s="30">
        <v>43525</v>
      </c>
      <c r="D162" s="17">
        <v>66.37</v>
      </c>
      <c r="E162" s="18">
        <v>1.3169849374412603</v>
      </c>
      <c r="F162" s="13">
        <v>50.395413123667723</v>
      </c>
      <c r="G162" s="17">
        <v>50.98</v>
      </c>
      <c r="H162" s="17">
        <v>11.14</v>
      </c>
      <c r="I162" s="16">
        <v>62.12</v>
      </c>
      <c r="J162" s="17">
        <v>130.72</v>
      </c>
    </row>
    <row r="163" spans="1:10" ht="14">
      <c r="A163" s="31" t="s">
        <v>5332</v>
      </c>
      <c r="B163" s="31">
        <v>2019</v>
      </c>
      <c r="C163" s="30">
        <v>43556</v>
      </c>
      <c r="D163" s="17">
        <v>70.78</v>
      </c>
      <c r="E163" s="18">
        <v>1.3040787444646464</v>
      </c>
      <c r="F163" s="13">
        <v>54.27586355535361</v>
      </c>
      <c r="G163" s="17">
        <v>52.76</v>
      </c>
      <c r="H163" s="17">
        <v>11.14</v>
      </c>
      <c r="I163" s="16">
        <v>63.9</v>
      </c>
      <c r="J163" s="17">
        <v>132.85</v>
      </c>
    </row>
    <row r="164" spans="1:10" ht="14">
      <c r="A164" s="31" t="s">
        <v>5333</v>
      </c>
      <c r="B164" s="31">
        <v>2019</v>
      </c>
      <c r="C164" s="30">
        <v>43586</v>
      </c>
      <c r="D164" s="17">
        <v>69.97</v>
      </c>
      <c r="E164" s="18">
        <v>1.2831960203057939</v>
      </c>
      <c r="F164" s="13">
        <v>54.5279122540652</v>
      </c>
      <c r="G164" s="17">
        <v>54.82</v>
      </c>
      <c r="H164" s="17">
        <v>11.14</v>
      </c>
      <c r="I164" s="16">
        <v>65.960000000000008</v>
      </c>
      <c r="J164" s="17">
        <v>135.33000000000001</v>
      </c>
    </row>
    <row r="165" spans="1:10" ht="14">
      <c r="A165" s="31" t="s">
        <v>5334</v>
      </c>
      <c r="B165" s="31">
        <v>2019</v>
      </c>
      <c r="C165" s="30">
        <v>43617</v>
      </c>
      <c r="D165" s="17">
        <v>62.92</v>
      </c>
      <c r="E165" s="18">
        <v>1.267395899219615</v>
      </c>
      <c r="F165" s="13">
        <v>49.645103032716371</v>
      </c>
      <c r="G165" s="17">
        <v>53.21</v>
      </c>
      <c r="H165" s="17">
        <v>11.14</v>
      </c>
      <c r="I165" s="16">
        <v>64.349999999999994</v>
      </c>
      <c r="J165" s="17">
        <v>133.38999999999999</v>
      </c>
    </row>
    <row r="166" spans="1:10" ht="14">
      <c r="A166" s="31" t="s">
        <v>5335</v>
      </c>
      <c r="B166" s="31">
        <v>2019</v>
      </c>
      <c r="C166" s="30">
        <v>43647</v>
      </c>
      <c r="D166" s="17">
        <v>64.709999999999994</v>
      </c>
      <c r="E166" s="18">
        <v>1.2473595485892761</v>
      </c>
      <c r="F166" s="13">
        <v>51.877584192292382</v>
      </c>
      <c r="G166" s="17">
        <v>51.85</v>
      </c>
      <c r="H166" s="17">
        <v>11.14</v>
      </c>
      <c r="I166" s="16">
        <v>62.99</v>
      </c>
      <c r="J166" s="17">
        <v>131.76</v>
      </c>
    </row>
    <row r="167" spans="1:10" ht="14">
      <c r="A167" s="31" t="s">
        <v>5336</v>
      </c>
      <c r="B167" s="31">
        <v>2019</v>
      </c>
      <c r="C167" s="30">
        <v>43678</v>
      </c>
      <c r="D167" s="17">
        <v>59.62</v>
      </c>
      <c r="E167" s="18">
        <v>1.2153068299308756</v>
      </c>
      <c r="F167" s="13">
        <v>49.057570098072333</v>
      </c>
      <c r="G167" s="17">
        <v>52.53</v>
      </c>
      <c r="H167" s="17">
        <v>11.14</v>
      </c>
      <c r="I167" s="16">
        <v>63.67</v>
      </c>
      <c r="J167" s="17">
        <v>132.58000000000001</v>
      </c>
    </row>
    <row r="168" spans="1:10" ht="14">
      <c r="A168" s="31" t="s">
        <v>5337</v>
      </c>
      <c r="B168" s="31">
        <v>2019</v>
      </c>
      <c r="C168" s="30">
        <v>43709</v>
      </c>
      <c r="D168" s="17">
        <v>62.36</v>
      </c>
      <c r="E168" s="18">
        <v>1.2352127432053692</v>
      </c>
      <c r="F168" s="13">
        <v>50.485230453643311</v>
      </c>
      <c r="G168" s="17">
        <v>51.44</v>
      </c>
      <c r="H168" s="17">
        <v>11.14</v>
      </c>
      <c r="I168" s="16">
        <v>62.58</v>
      </c>
      <c r="J168" s="17">
        <v>131.27000000000001</v>
      </c>
    </row>
    <row r="169" spans="1:10" ht="14">
      <c r="A169" s="31" t="s">
        <v>5338</v>
      </c>
      <c r="B169" s="31">
        <v>2019</v>
      </c>
      <c r="C169" s="30">
        <v>43739</v>
      </c>
      <c r="D169" s="17">
        <v>59.91</v>
      </c>
      <c r="E169" s="18">
        <v>1.2630372781986967</v>
      </c>
      <c r="F169" s="13">
        <v>47.433279313372061</v>
      </c>
      <c r="G169" s="17">
        <v>51.96</v>
      </c>
      <c r="H169" s="17">
        <v>11.14</v>
      </c>
      <c r="I169" s="16">
        <v>63.1</v>
      </c>
      <c r="J169" s="17">
        <v>131.88999999999999</v>
      </c>
    </row>
    <row r="170" spans="1:10" ht="14">
      <c r="A170" s="31" t="s">
        <v>5339</v>
      </c>
      <c r="B170" s="31">
        <v>2019</v>
      </c>
      <c r="C170" s="30">
        <v>43770</v>
      </c>
      <c r="D170" s="17">
        <v>62.94</v>
      </c>
      <c r="E170" s="18">
        <v>1.2885833629423762</v>
      </c>
      <c r="F170" s="13">
        <v>48.844336975049551</v>
      </c>
      <c r="G170" s="17">
        <v>50.62</v>
      </c>
      <c r="H170" s="17">
        <v>11.14</v>
      </c>
      <c r="I170" s="16">
        <v>61.76</v>
      </c>
      <c r="J170" s="17">
        <v>130.28</v>
      </c>
    </row>
    <row r="171" spans="1:10" ht="14">
      <c r="A171" s="31" t="s">
        <v>5340</v>
      </c>
      <c r="B171" s="31">
        <v>2019</v>
      </c>
      <c r="C171" s="30">
        <v>43800</v>
      </c>
      <c r="D171" s="17">
        <v>66.48</v>
      </c>
      <c r="E171" s="18">
        <v>1.3116923646951695</v>
      </c>
      <c r="F171" s="13">
        <v>50.68261567219659</v>
      </c>
      <c r="G171" s="17">
        <v>49.91</v>
      </c>
      <c r="H171" s="17">
        <v>11.14</v>
      </c>
      <c r="I171" s="16">
        <v>61.05</v>
      </c>
      <c r="J171" s="17">
        <v>129.43</v>
      </c>
    </row>
    <row r="172" spans="1:10" ht="14">
      <c r="A172" s="31" t="s">
        <v>5341</v>
      </c>
      <c r="B172" s="31">
        <v>2020</v>
      </c>
      <c r="C172" s="30">
        <v>43831</v>
      </c>
      <c r="D172" s="17">
        <v>65.099999999999994</v>
      </c>
      <c r="E172" s="18">
        <v>1.3070597649846436</v>
      </c>
      <c r="F172" s="13">
        <v>49.806444773215738</v>
      </c>
      <c r="G172" s="17">
        <v>52.58</v>
      </c>
      <c r="H172" s="17">
        <v>11.14</v>
      </c>
      <c r="I172" s="16">
        <v>63.72</v>
      </c>
      <c r="J172" s="17">
        <v>132.63</v>
      </c>
    </row>
    <row r="173" spans="1:10" ht="14">
      <c r="A173" s="31" t="s">
        <v>5342</v>
      </c>
      <c r="B173" s="31">
        <v>2020</v>
      </c>
      <c r="C173" s="30">
        <v>43862</v>
      </c>
      <c r="D173" s="17">
        <v>55.53</v>
      </c>
      <c r="E173" s="18">
        <v>1.2967700044398174</v>
      </c>
      <c r="F173" s="13">
        <v>42.821780122827576</v>
      </c>
      <c r="G173" s="17">
        <v>48.54</v>
      </c>
      <c r="H173" s="17">
        <v>11.14</v>
      </c>
      <c r="I173" s="16">
        <v>59.68</v>
      </c>
      <c r="J173" s="17">
        <v>127.79</v>
      </c>
    </row>
    <row r="174" spans="1:10" ht="14">
      <c r="A174" s="31" t="s">
        <v>5343</v>
      </c>
      <c r="B174" s="31">
        <v>2020</v>
      </c>
      <c r="C174" s="30">
        <v>43891</v>
      </c>
      <c r="D174" s="17">
        <v>33.92</v>
      </c>
      <c r="E174" s="18">
        <v>1.2378046156886027</v>
      </c>
      <c r="F174" s="13">
        <v>27.403355562000371</v>
      </c>
      <c r="G174" s="17">
        <v>45.46</v>
      </c>
      <c r="H174" s="17">
        <v>11.14</v>
      </c>
      <c r="I174" s="16">
        <v>56.6</v>
      </c>
      <c r="J174" s="17">
        <v>124.09</v>
      </c>
    </row>
    <row r="175" spans="1:10" ht="14">
      <c r="A175" s="31" t="s">
        <v>5344</v>
      </c>
      <c r="B175" s="31">
        <v>2020</v>
      </c>
      <c r="C175" s="30">
        <v>43922</v>
      </c>
      <c r="D175" s="17">
        <v>17.66</v>
      </c>
      <c r="E175" s="18">
        <v>1.240721658984711</v>
      </c>
      <c r="F175" s="13">
        <v>14.233651739787689</v>
      </c>
      <c r="G175" s="17">
        <v>38.56</v>
      </c>
      <c r="H175" s="17">
        <v>11.14</v>
      </c>
      <c r="I175" s="16">
        <v>49.7</v>
      </c>
      <c r="J175" s="17">
        <v>115.81</v>
      </c>
    </row>
    <row r="176" spans="1:10" ht="14">
      <c r="A176" s="31" t="s">
        <v>5345</v>
      </c>
      <c r="B176" s="31">
        <v>2020</v>
      </c>
      <c r="C176" s="30">
        <v>43952</v>
      </c>
      <c r="D176" s="17">
        <v>25.17</v>
      </c>
      <c r="E176" s="18">
        <v>1.2293358237933094</v>
      </c>
      <c r="F176" s="13">
        <v>20.474470452129182</v>
      </c>
      <c r="G176" s="17">
        <v>35.07</v>
      </c>
      <c r="H176" s="17">
        <v>11.14</v>
      </c>
      <c r="I176" s="16">
        <v>46.21</v>
      </c>
      <c r="J176" s="17">
        <v>111.62</v>
      </c>
    </row>
    <row r="177" spans="1:10" ht="14">
      <c r="A177" s="31" t="s">
        <v>5346</v>
      </c>
      <c r="B177" s="31">
        <v>2020</v>
      </c>
      <c r="C177" s="30">
        <v>43983</v>
      </c>
      <c r="D177" s="17">
        <v>37.049999999999997</v>
      </c>
      <c r="E177" s="18">
        <v>1.2522893318724742</v>
      </c>
      <c r="F177" s="13">
        <v>29.585814601328053</v>
      </c>
      <c r="G177" s="17">
        <v>35.299999999999997</v>
      </c>
      <c r="H177" s="17">
        <v>11.14</v>
      </c>
      <c r="I177" s="16">
        <v>46.44</v>
      </c>
      <c r="J177" s="17">
        <v>111.9</v>
      </c>
    </row>
    <row r="178" spans="1:10" ht="14">
      <c r="A178" s="31" t="s">
        <v>5347</v>
      </c>
      <c r="B178" s="31">
        <v>2020</v>
      </c>
      <c r="C178" s="30">
        <v>44013</v>
      </c>
      <c r="D178" s="17">
        <v>43.42</v>
      </c>
      <c r="E178" s="18">
        <v>1.2671276282589305</v>
      </c>
      <c r="F178" s="13">
        <v>34.266477213238829</v>
      </c>
      <c r="G178" s="17">
        <v>39.18</v>
      </c>
      <c r="H178" s="17">
        <v>11.14</v>
      </c>
      <c r="I178" s="16">
        <v>50.32</v>
      </c>
      <c r="J178" s="17">
        <v>116.55</v>
      </c>
    </row>
    <row r="179" spans="1:10" ht="14">
      <c r="A179" s="31" t="s">
        <v>5348</v>
      </c>
      <c r="B179" s="31">
        <v>2020</v>
      </c>
      <c r="C179" s="30">
        <v>44044</v>
      </c>
      <c r="D179" s="17">
        <v>45.19</v>
      </c>
      <c r="E179" s="18">
        <v>1.3130701546702903</v>
      </c>
      <c r="F179" s="13">
        <v>34.415525963536297</v>
      </c>
      <c r="G179" s="17">
        <v>40.11</v>
      </c>
      <c r="H179" s="17">
        <v>11.14</v>
      </c>
      <c r="I179" s="16">
        <v>51.25</v>
      </c>
      <c r="J179" s="17">
        <v>117.67</v>
      </c>
    </row>
    <row r="180" spans="1:10" ht="14">
      <c r="A180" s="31" t="s">
        <v>5349</v>
      </c>
      <c r="B180" s="31">
        <v>2020</v>
      </c>
      <c r="C180" s="30">
        <v>44075</v>
      </c>
      <c r="D180" s="17">
        <v>41.54</v>
      </c>
      <c r="E180" s="18">
        <v>1.2968221413651526</v>
      </c>
      <c r="F180" s="13">
        <v>32.032148954729621</v>
      </c>
      <c r="G180" s="17">
        <v>40.380000000000003</v>
      </c>
      <c r="H180" s="17">
        <v>11.14</v>
      </c>
      <c r="I180" s="16">
        <v>51.52</v>
      </c>
      <c r="J180" s="17">
        <v>118</v>
      </c>
    </row>
    <row r="181" spans="1:10" ht="14">
      <c r="A181" s="31" t="s">
        <v>5350</v>
      </c>
      <c r="B181" s="31">
        <v>2020</v>
      </c>
      <c r="C181" s="30">
        <v>44105</v>
      </c>
      <c r="D181" s="17">
        <v>40.08</v>
      </c>
      <c r="E181" s="18">
        <v>1.297677409825525</v>
      </c>
      <c r="F181" s="13">
        <v>30.885950311324926</v>
      </c>
      <c r="G181" s="17">
        <v>40.26</v>
      </c>
      <c r="H181" s="17">
        <v>11.14</v>
      </c>
      <c r="I181" s="16">
        <v>51.4</v>
      </c>
      <c r="J181" s="17">
        <v>117.85</v>
      </c>
    </row>
    <row r="182" spans="1:10" ht="14">
      <c r="A182" s="31" t="s">
        <v>5351</v>
      </c>
      <c r="B182" s="31">
        <v>2020</v>
      </c>
      <c r="C182" s="30">
        <v>44136</v>
      </c>
      <c r="D182" s="17">
        <v>42.61</v>
      </c>
      <c r="E182" s="18">
        <v>1.3211619078063159</v>
      </c>
      <c r="F182" s="13">
        <v>32.251913825422434</v>
      </c>
      <c r="G182" s="17">
        <v>39.590000000000003</v>
      </c>
      <c r="H182" s="17">
        <v>11.14</v>
      </c>
      <c r="I182" s="16">
        <v>50.730000000000004</v>
      </c>
      <c r="J182" s="17">
        <v>117.05</v>
      </c>
    </row>
    <row r="183" spans="1:10" ht="14">
      <c r="A183" s="31" t="s">
        <v>5352</v>
      </c>
      <c r="B183" s="31">
        <v>2020</v>
      </c>
      <c r="C183" s="30">
        <v>44166</v>
      </c>
      <c r="D183" s="17">
        <v>49.17</v>
      </c>
      <c r="E183" s="18">
        <v>1.3429400269056861</v>
      </c>
      <c r="F183" s="13">
        <v>36.613697570169435</v>
      </c>
      <c r="G183" s="17">
        <v>40.93</v>
      </c>
      <c r="H183" s="17">
        <v>11.14</v>
      </c>
      <c r="I183" s="16">
        <v>52.07</v>
      </c>
      <c r="J183" s="17">
        <v>118.66</v>
      </c>
    </row>
    <row r="184" spans="1:10" ht="14">
      <c r="A184" s="31" t="s">
        <v>5353</v>
      </c>
      <c r="B184" s="31">
        <v>2021</v>
      </c>
      <c r="C184" s="30">
        <v>44197</v>
      </c>
      <c r="D184" s="17">
        <v>54.38</v>
      </c>
      <c r="E184" s="18">
        <v>1.3634604746573484</v>
      </c>
      <c r="F184" s="13">
        <v>39.883811090062039</v>
      </c>
      <c r="G184" s="17">
        <v>43.49</v>
      </c>
      <c r="H184" s="17">
        <v>11.14</v>
      </c>
      <c r="I184" s="16">
        <v>54.63</v>
      </c>
      <c r="J184" s="17">
        <v>121.73</v>
      </c>
    </row>
    <row r="185" spans="1:10" ht="14">
      <c r="A185" s="31" t="s">
        <v>5354</v>
      </c>
      <c r="B185" s="31">
        <v>2021</v>
      </c>
      <c r="C185" s="30">
        <v>44228</v>
      </c>
      <c r="D185" s="17">
        <v>61.05</v>
      </c>
      <c r="E185" s="18">
        <v>1.38639866660293</v>
      </c>
      <c r="F185" s="13">
        <v>44.034952911192434</v>
      </c>
      <c r="G185" s="17">
        <v>46.14</v>
      </c>
      <c r="H185" s="17">
        <v>11.14</v>
      </c>
      <c r="I185" s="16">
        <v>57.28</v>
      </c>
      <c r="J185" s="17">
        <v>124.91</v>
      </c>
    </row>
    <row r="186" spans="1:10" ht="14">
      <c r="A186" s="31" t="s">
        <v>5355</v>
      </c>
      <c r="B186" s="31">
        <v>2021</v>
      </c>
      <c r="C186" s="30">
        <v>44256</v>
      </c>
      <c r="D186" s="17">
        <v>64.56</v>
      </c>
      <c r="E186" s="18">
        <v>1.3856514779457338</v>
      </c>
      <c r="F186" s="13">
        <v>46.591802504127493</v>
      </c>
      <c r="G186" s="17">
        <v>48.81</v>
      </c>
      <c r="H186" s="17">
        <v>11.14</v>
      </c>
      <c r="I186" s="16">
        <v>59.95</v>
      </c>
      <c r="J186" s="17">
        <v>128.11000000000001</v>
      </c>
    </row>
    <row r="187" spans="1:10" ht="14">
      <c r="A187" s="31" t="s">
        <v>5356</v>
      </c>
      <c r="B187" s="31">
        <v>2021</v>
      </c>
      <c r="C187" s="30">
        <v>44287</v>
      </c>
      <c r="D187" s="17">
        <v>63.24</v>
      </c>
      <c r="E187" s="18">
        <v>1.38443058047265</v>
      </c>
      <c r="F187" s="13">
        <v>45.679430151282574</v>
      </c>
      <c r="G187" s="17">
        <v>49.73</v>
      </c>
      <c r="H187" s="17">
        <v>11.14</v>
      </c>
      <c r="I187" s="16">
        <v>60.87</v>
      </c>
      <c r="J187" s="17">
        <v>129.22</v>
      </c>
    </row>
    <row r="188" spans="1:10" ht="14">
      <c r="A188" s="31" t="s">
        <v>5357</v>
      </c>
      <c r="B188" s="31">
        <v>2021</v>
      </c>
      <c r="C188" s="30">
        <v>44317</v>
      </c>
      <c r="D188" s="17">
        <v>66.91</v>
      </c>
      <c r="E188" s="18">
        <v>1.408116154136295</v>
      </c>
      <c r="F188" s="13">
        <v>47.517386831657369</v>
      </c>
      <c r="G188" s="17">
        <v>51.16</v>
      </c>
      <c r="H188" s="17">
        <v>11.14</v>
      </c>
      <c r="I188" s="16">
        <v>62.3</v>
      </c>
      <c r="J188" s="17">
        <v>130.93</v>
      </c>
    </row>
    <row r="189" spans="1:10" ht="14">
      <c r="A189" s="31" t="s">
        <v>5358</v>
      </c>
      <c r="B189" s="31">
        <v>2021</v>
      </c>
      <c r="C189" s="30">
        <v>44348</v>
      </c>
      <c r="D189" s="17">
        <v>71.89</v>
      </c>
      <c r="E189" s="18">
        <v>1.4028970601461099</v>
      </c>
      <c r="F189" s="13">
        <v>51.243959405341364</v>
      </c>
      <c r="G189" s="17">
        <v>52.81</v>
      </c>
      <c r="H189" s="17">
        <v>11.14</v>
      </c>
      <c r="I189" s="16">
        <v>63.95</v>
      </c>
      <c r="J189" s="17">
        <v>132.91</v>
      </c>
    </row>
    <row r="190" spans="1:10" ht="14">
      <c r="A190" s="31" t="s">
        <v>5359</v>
      </c>
      <c r="B190" s="31">
        <v>2021</v>
      </c>
      <c r="C190" s="30">
        <v>44378</v>
      </c>
      <c r="D190" s="17">
        <v>73.53</v>
      </c>
      <c r="E190" s="18">
        <v>1.3808782466300142</v>
      </c>
      <c r="F190" s="13">
        <v>53.248720645319331</v>
      </c>
      <c r="G190" s="17">
        <v>54.86</v>
      </c>
      <c r="H190" s="17">
        <v>11.14</v>
      </c>
      <c r="I190" s="16">
        <v>66</v>
      </c>
      <c r="J190" s="17">
        <v>135.37</v>
      </c>
    </row>
    <row r="191" spans="1:10" ht="14">
      <c r="A191" s="31" t="s">
        <v>5360</v>
      </c>
      <c r="B191" s="31">
        <v>2021</v>
      </c>
      <c r="C191" s="30">
        <v>44409</v>
      </c>
      <c r="D191" s="17">
        <v>70.33</v>
      </c>
      <c r="E191" s="18">
        <v>1.381032156465313</v>
      </c>
      <c r="F191" s="13">
        <v>50.925678790859102</v>
      </c>
      <c r="G191" s="17">
        <v>56.15</v>
      </c>
      <c r="H191" s="17">
        <v>11.14</v>
      </c>
      <c r="I191" s="16">
        <v>67.289999999999992</v>
      </c>
      <c r="J191" s="17">
        <v>136.91999999999999</v>
      </c>
    </row>
    <row r="192" spans="1:10" ht="14">
      <c r="A192" s="31" t="s">
        <v>5361</v>
      </c>
      <c r="B192" s="31">
        <v>2021</v>
      </c>
      <c r="C192" s="30">
        <v>44440</v>
      </c>
      <c r="D192" s="17">
        <v>73.88</v>
      </c>
      <c r="E192" s="18">
        <v>1.3808224770441715</v>
      </c>
      <c r="F192" s="13">
        <v>53.504343409986824</v>
      </c>
      <c r="G192" s="17">
        <v>56.08</v>
      </c>
      <c r="H192" s="17">
        <v>11.14</v>
      </c>
      <c r="I192" s="16">
        <v>67.22</v>
      </c>
      <c r="J192" s="17">
        <v>136.84</v>
      </c>
    </row>
    <row r="193" spans="1:10" ht="14">
      <c r="A193" s="31" t="s">
        <v>5362</v>
      </c>
      <c r="B193" s="31">
        <v>2021</v>
      </c>
      <c r="C193" s="30">
        <v>44470</v>
      </c>
      <c r="D193" s="17">
        <v>82.11</v>
      </c>
      <c r="E193" s="18">
        <v>1.3698404053519486</v>
      </c>
      <c r="F193" s="13">
        <v>59.941289276617404</v>
      </c>
      <c r="G193" s="17">
        <v>61.45</v>
      </c>
      <c r="H193" s="17">
        <v>11.14</v>
      </c>
      <c r="I193" s="16">
        <v>72.59</v>
      </c>
      <c r="J193" s="17">
        <v>143.28</v>
      </c>
    </row>
    <row r="194" spans="1:10" ht="14">
      <c r="A194" s="31" t="s">
        <v>5363</v>
      </c>
      <c r="B194" s="31">
        <v>2021</v>
      </c>
      <c r="C194" s="30">
        <v>44501</v>
      </c>
      <c r="D194" s="17">
        <v>80.37</v>
      </c>
      <c r="E194" s="18">
        <v>1.3461934009090006</v>
      </c>
      <c r="F194" s="13">
        <v>59.701674325346673</v>
      </c>
      <c r="G194" s="17">
        <v>66.900000000000006</v>
      </c>
      <c r="H194" s="17">
        <v>11.14</v>
      </c>
      <c r="I194" s="16">
        <v>78.040000000000006</v>
      </c>
      <c r="J194" s="17">
        <v>149.81</v>
      </c>
    </row>
    <row r="195" spans="1:10" ht="14">
      <c r="A195" s="31" t="s">
        <v>5364</v>
      </c>
      <c r="B195" s="31">
        <v>2021</v>
      </c>
      <c r="C195" s="30">
        <v>44531</v>
      </c>
      <c r="D195" s="17">
        <v>74.38</v>
      </c>
      <c r="E195" s="18">
        <v>1.3318721519465817</v>
      </c>
      <c r="F195" s="13">
        <v>55.846201072145554</v>
      </c>
      <c r="G195" s="17">
        <v>66.38</v>
      </c>
      <c r="H195" s="17">
        <v>11.14</v>
      </c>
      <c r="I195" s="16">
        <v>77.52</v>
      </c>
      <c r="J195" s="17">
        <v>149.19999999999999</v>
      </c>
    </row>
    <row r="196" spans="1:10" ht="14">
      <c r="A196" s="31" t="s">
        <v>5365</v>
      </c>
      <c r="B196" s="31">
        <v>2022</v>
      </c>
      <c r="C196" s="30">
        <v>44562</v>
      </c>
      <c r="D196" s="17">
        <v>85.24</v>
      </c>
      <c r="E196" s="18">
        <v>1.3549721390386726</v>
      </c>
      <c r="F196" s="13">
        <v>62.909042587751053</v>
      </c>
      <c r="G196" s="17">
        <v>66</v>
      </c>
      <c r="H196" s="17">
        <v>11.14</v>
      </c>
      <c r="I196" s="16">
        <v>77.14</v>
      </c>
      <c r="J196" s="17">
        <v>148.74</v>
      </c>
    </row>
    <row r="197" spans="1:10" ht="14">
      <c r="A197" s="31" t="s">
        <v>5366</v>
      </c>
      <c r="B197" s="31">
        <v>2022</v>
      </c>
      <c r="C197" s="30">
        <v>44593</v>
      </c>
      <c r="D197" s="17">
        <v>93.95</v>
      </c>
      <c r="E197" s="18">
        <v>1.3536544664831134</v>
      </c>
      <c r="F197" s="13">
        <v>69.404713186584843</v>
      </c>
      <c r="G197" s="17">
        <v>67.95</v>
      </c>
      <c r="H197" s="17">
        <v>11.14</v>
      </c>
      <c r="I197" s="16">
        <v>79.09</v>
      </c>
      <c r="J197" s="17">
        <v>151.08000000000001</v>
      </c>
    </row>
    <row r="198" spans="1:10" ht="14">
      <c r="A198" s="31" t="s">
        <v>5367</v>
      </c>
      <c r="B198" s="31">
        <v>2022</v>
      </c>
      <c r="C198" s="30">
        <v>44621</v>
      </c>
      <c r="D198" s="17">
        <v>113.48</v>
      </c>
      <c r="E198" s="18">
        <v>1.3174923874957758</v>
      </c>
      <c r="F198" s="13">
        <v>86.133325002125559</v>
      </c>
      <c r="G198" s="17">
        <v>84.88</v>
      </c>
      <c r="H198" s="17">
        <v>11.14</v>
      </c>
      <c r="I198" s="16">
        <v>96.02</v>
      </c>
      <c r="J198" s="17">
        <v>171.39</v>
      </c>
    </row>
    <row r="199" spans="1:10" ht="14">
      <c r="A199" s="31" t="s">
        <v>5368</v>
      </c>
      <c r="B199" s="31">
        <v>2022</v>
      </c>
      <c r="C199" s="30">
        <v>44652</v>
      </c>
      <c r="D199" s="17">
        <v>105.64</v>
      </c>
      <c r="E199" s="18">
        <v>1.2933334016960949</v>
      </c>
      <c r="F199" s="13">
        <v>81.680408053686918</v>
      </c>
      <c r="G199" s="17">
        <v>93.49</v>
      </c>
      <c r="H199" s="17">
        <v>10.18</v>
      </c>
      <c r="I199" s="16">
        <v>103.66999999999999</v>
      </c>
      <c r="J199" s="17">
        <v>175.72</v>
      </c>
    </row>
    <row r="200" spans="1:10" ht="14">
      <c r="A200" s="31" t="s">
        <v>5369</v>
      </c>
      <c r="B200" s="31">
        <v>2022</v>
      </c>
      <c r="C200" s="30">
        <v>44682</v>
      </c>
      <c r="D200" s="17">
        <v>113.87</v>
      </c>
      <c r="E200" s="18">
        <v>1.2450185629419552</v>
      </c>
      <c r="F200" s="13">
        <v>91.460483714337045</v>
      </c>
      <c r="G200" s="17">
        <v>96.7</v>
      </c>
      <c r="H200" s="17">
        <v>10.18</v>
      </c>
      <c r="I200" s="16">
        <v>106.88</v>
      </c>
      <c r="J200" s="17">
        <v>179.58</v>
      </c>
    </row>
    <row r="201" spans="1:10" ht="14">
      <c r="A201" s="31" t="s">
        <v>5370</v>
      </c>
      <c r="B201" s="31">
        <v>2022</v>
      </c>
      <c r="C201" s="30">
        <v>44713</v>
      </c>
      <c r="D201" s="17">
        <v>117.72</v>
      </c>
      <c r="E201" s="18">
        <v>1.2320981344646951</v>
      </c>
      <c r="F201" s="13">
        <v>95.544337506155998</v>
      </c>
      <c r="G201" s="17">
        <v>105.51</v>
      </c>
      <c r="H201" s="17">
        <v>10.18</v>
      </c>
      <c r="I201" s="16">
        <v>115.69</v>
      </c>
      <c r="J201" s="17">
        <v>190.15</v>
      </c>
    </row>
    <row r="202" spans="1:10" ht="14">
      <c r="A202" s="31" t="s">
        <v>5371</v>
      </c>
      <c r="B202" s="31">
        <v>2022</v>
      </c>
      <c r="C202" s="30">
        <v>44743</v>
      </c>
      <c r="D202" s="17">
        <v>108.55</v>
      </c>
      <c r="E202" s="18">
        <v>1.1981559476088202</v>
      </c>
      <c r="F202" s="13">
        <v>90.597555532428856</v>
      </c>
      <c r="G202" s="17">
        <v>111.53</v>
      </c>
      <c r="H202" s="17">
        <v>10.18</v>
      </c>
      <c r="I202" s="16">
        <v>121.71000000000001</v>
      </c>
      <c r="J202" s="17">
        <v>197.38</v>
      </c>
    </row>
    <row r="203" spans="1:10" ht="14">
      <c r="A203" s="31" t="s">
        <v>5372</v>
      </c>
      <c r="B203" s="31">
        <v>2022</v>
      </c>
      <c r="C203" s="30">
        <v>44774</v>
      </c>
      <c r="D203" s="17">
        <v>101.9</v>
      </c>
      <c r="E203" s="18">
        <v>1.1987404362142036</v>
      </c>
      <c r="F203" s="13">
        <v>85.005891952568987</v>
      </c>
      <c r="G203" s="17">
        <v>101.18</v>
      </c>
      <c r="H203" s="17">
        <v>10.18</v>
      </c>
      <c r="I203" s="16">
        <v>111.36000000000001</v>
      </c>
      <c r="J203" s="17">
        <v>184.95</v>
      </c>
    </row>
    <row r="204" spans="1:10" ht="14">
      <c r="A204" s="31" t="s">
        <v>5373</v>
      </c>
      <c r="B204" s="31">
        <v>2022</v>
      </c>
      <c r="C204" s="30">
        <v>44805</v>
      </c>
      <c r="D204" s="17">
        <v>95.32</v>
      </c>
      <c r="E204" s="18">
        <v>1.1327429804463833</v>
      </c>
      <c r="F204" s="13">
        <v>84.149715906813185</v>
      </c>
      <c r="G204" s="17">
        <v>98.9</v>
      </c>
      <c r="H204" s="17">
        <v>10.18</v>
      </c>
      <c r="I204" s="16">
        <v>109.08000000000001</v>
      </c>
      <c r="J204" s="17">
        <v>182.22</v>
      </c>
    </row>
    <row r="205" spans="1:10" ht="14">
      <c r="A205" s="31" t="s">
        <v>5374</v>
      </c>
      <c r="B205" s="31">
        <v>2022</v>
      </c>
      <c r="C205" s="30">
        <v>44835</v>
      </c>
      <c r="D205" s="17">
        <v>93.62</v>
      </c>
      <c r="E205" s="18">
        <v>1.1287083503498248</v>
      </c>
      <c r="F205" s="13">
        <v>82.94436731240981</v>
      </c>
      <c r="G205" s="17">
        <v>99.18</v>
      </c>
      <c r="H205" s="17">
        <v>10.18</v>
      </c>
      <c r="I205" s="16">
        <v>109.36000000000001</v>
      </c>
      <c r="J205" s="17">
        <v>182.56</v>
      </c>
    </row>
    <row r="206" spans="1:10" ht="14">
      <c r="A206" s="31" t="s">
        <v>5375</v>
      </c>
      <c r="B206" s="31">
        <v>2022</v>
      </c>
      <c r="C206" s="30">
        <v>44866</v>
      </c>
      <c r="D206" s="17">
        <v>89.73</v>
      </c>
      <c r="E206" s="18">
        <v>1.1741069710434824</v>
      </c>
      <c r="F206" s="13">
        <v>76.424041601808113</v>
      </c>
      <c r="G206" s="17">
        <v>104.31</v>
      </c>
      <c r="H206" s="17">
        <v>10.18</v>
      </c>
      <c r="I206" s="16">
        <v>114.49000000000001</v>
      </c>
      <c r="J206" s="17">
        <v>188.72</v>
      </c>
    </row>
    <row r="207" spans="1:10" ht="14">
      <c r="A207" s="31" t="s">
        <v>5376</v>
      </c>
      <c r="B207" s="31">
        <v>2022</v>
      </c>
      <c r="C207" s="30">
        <v>44896</v>
      </c>
      <c r="D207" s="17">
        <v>79.680000000000007</v>
      </c>
      <c r="E207" s="18">
        <v>1.2179173333660012</v>
      </c>
      <c r="F207" s="13">
        <v>65.423159533977213</v>
      </c>
      <c r="G207" s="17">
        <v>96.56</v>
      </c>
      <c r="H207" s="17">
        <v>10.18</v>
      </c>
      <c r="I207" s="16">
        <v>106.74000000000001</v>
      </c>
      <c r="J207" s="17">
        <v>179.41</v>
      </c>
    </row>
    <row r="208" spans="1:10" ht="14">
      <c r="A208" s="31" t="s">
        <v>5377</v>
      </c>
      <c r="B208" s="31">
        <v>2023</v>
      </c>
      <c r="C208" s="30">
        <v>44927</v>
      </c>
      <c r="D208" s="17">
        <v>81.62</v>
      </c>
      <c r="E208" s="18">
        <v>1.2208385555549441</v>
      </c>
      <c r="F208" s="13">
        <v>66.855686715184746</v>
      </c>
      <c r="G208" s="17">
        <v>89.78</v>
      </c>
      <c r="H208" s="17">
        <v>10.18</v>
      </c>
      <c r="I208" s="16">
        <v>99.960000000000008</v>
      </c>
      <c r="J208" s="17">
        <v>171.27</v>
      </c>
    </row>
    <row r="209" spans="1:10" ht="14">
      <c r="A209" s="31" t="s">
        <v>5378</v>
      </c>
      <c r="B209" s="31">
        <v>2023</v>
      </c>
      <c r="C209" s="30">
        <v>44958</v>
      </c>
      <c r="D209" s="17">
        <v>81.88</v>
      </c>
      <c r="E209" s="18">
        <v>1.2100593208349726</v>
      </c>
      <c r="F209" s="13">
        <v>67.666104124135543</v>
      </c>
      <c r="G209" s="17">
        <v>88.3</v>
      </c>
      <c r="H209" s="17">
        <v>10.18</v>
      </c>
      <c r="I209" s="16">
        <v>98.47999999999999</v>
      </c>
      <c r="J209" s="17">
        <v>169.5</v>
      </c>
    </row>
    <row r="210" spans="1:10" ht="14">
      <c r="A210" s="31" t="s">
        <v>5379</v>
      </c>
      <c r="B210" s="31">
        <v>2023</v>
      </c>
      <c r="C210" s="30">
        <v>44986</v>
      </c>
      <c r="D210" s="17">
        <v>78.45</v>
      </c>
      <c r="E210" s="18">
        <v>1.2139727767042081</v>
      </c>
      <c r="F210" s="13">
        <v>64.622536440217743</v>
      </c>
      <c r="G210" s="17">
        <v>86.08</v>
      </c>
      <c r="H210" s="17">
        <v>10.18</v>
      </c>
      <c r="I210" s="16">
        <v>96.259999999999991</v>
      </c>
      <c r="J210" s="17">
        <v>166.83</v>
      </c>
    </row>
    <row r="211" spans="1:10" ht="14">
      <c r="A211" s="31" t="s">
        <v>5380</v>
      </c>
      <c r="B211" s="31">
        <v>2023</v>
      </c>
      <c r="C211" s="30">
        <v>45017</v>
      </c>
      <c r="D211" s="17">
        <v>84.13</v>
      </c>
      <c r="E211" s="18">
        <v>1.2447075917784569</v>
      </c>
      <c r="F211" s="13">
        <v>67.590171824849065</v>
      </c>
      <c r="G211" s="17">
        <v>82.13</v>
      </c>
      <c r="H211" s="17">
        <v>10.18</v>
      </c>
      <c r="I211" s="16">
        <v>92.31</v>
      </c>
      <c r="J211" s="17">
        <v>162.09</v>
      </c>
    </row>
    <row r="212" spans="1:10" ht="14">
      <c r="A212" s="31" t="s">
        <v>5381</v>
      </c>
      <c r="B212" s="31">
        <v>2023</v>
      </c>
      <c r="C212" s="30">
        <v>45047</v>
      </c>
      <c r="D212" s="17">
        <v>75.819999999999993</v>
      </c>
      <c r="E212" s="18">
        <v>1.2485384916207125</v>
      </c>
      <c r="F212" s="13">
        <v>60.727002418306689</v>
      </c>
      <c r="G212" s="17">
        <v>76.459999999999994</v>
      </c>
      <c r="H212" s="17">
        <v>10.18</v>
      </c>
      <c r="I212" s="16">
        <v>86.639999999999986</v>
      </c>
      <c r="J212" s="17">
        <v>155.29</v>
      </c>
    </row>
    <row r="213" spans="1:10" ht="14">
      <c r="A213" s="31" t="s">
        <v>5382</v>
      </c>
      <c r="B213" s="31">
        <v>2023</v>
      </c>
      <c r="C213" s="30">
        <v>45078</v>
      </c>
      <c r="D213" s="17">
        <v>75.19</v>
      </c>
      <c r="E213" s="18">
        <v>1.2625165047033189</v>
      </c>
      <c r="F213" s="13">
        <v>59.555657070533933</v>
      </c>
      <c r="G213" s="17">
        <v>68.27</v>
      </c>
      <c r="H213" s="17">
        <v>10.18</v>
      </c>
      <c r="I213" s="16">
        <v>78.449999999999989</v>
      </c>
      <c r="J213" s="17">
        <v>145.47</v>
      </c>
    </row>
    <row r="214" spans="1:10" ht="14">
      <c r="A214" s="31" t="s">
        <v>5383</v>
      </c>
      <c r="B214" s="31">
        <v>2023</v>
      </c>
      <c r="C214" s="30">
        <v>45108</v>
      </c>
      <c r="D214" s="17">
        <v>81.06</v>
      </c>
      <c r="E214" s="18">
        <v>1.2879941581185772</v>
      </c>
      <c r="F214" s="13">
        <v>62.935068058388921</v>
      </c>
      <c r="G214" s="17">
        <v>67.58</v>
      </c>
      <c r="H214" s="17">
        <v>10.18</v>
      </c>
      <c r="I214" s="16">
        <v>77.759999999999991</v>
      </c>
      <c r="J214" s="17">
        <v>144.63999999999999</v>
      </c>
    </row>
    <row r="215" spans="1:10" ht="14">
      <c r="A215" s="31" t="s">
        <v>5384</v>
      </c>
      <c r="B215" s="31">
        <v>2023</v>
      </c>
      <c r="C215" s="30">
        <v>45139</v>
      </c>
      <c r="D215" s="17">
        <v>87.33</v>
      </c>
      <c r="E215" s="18">
        <v>1.2700674803773409</v>
      </c>
      <c r="F215" s="13">
        <v>68.760126016338901</v>
      </c>
      <c r="G215" s="17">
        <v>72.430000000000007</v>
      </c>
      <c r="H215" s="17">
        <v>10.18</v>
      </c>
      <c r="I215" s="16">
        <v>82.610000000000014</v>
      </c>
      <c r="J215" s="17">
        <v>150.46</v>
      </c>
    </row>
    <row r="216" spans="1:10" ht="14">
      <c r="A216" s="31" t="s">
        <v>5385</v>
      </c>
      <c r="B216" s="31">
        <v>2023</v>
      </c>
      <c r="C216" s="30">
        <v>45170</v>
      </c>
      <c r="D216" s="17">
        <v>94.6</v>
      </c>
      <c r="E216" s="18">
        <v>1.2400965787364389</v>
      </c>
      <c r="F216" s="13">
        <v>76.284381089406736</v>
      </c>
      <c r="G216" s="17">
        <v>79</v>
      </c>
      <c r="H216" s="17">
        <v>10.18</v>
      </c>
      <c r="I216" s="16">
        <v>89.18</v>
      </c>
      <c r="J216" s="17">
        <v>158.34</v>
      </c>
    </row>
    <row r="217" spans="1:10" ht="14">
      <c r="A217" s="31" t="s">
        <v>5386</v>
      </c>
      <c r="B217" s="31">
        <v>2023</v>
      </c>
      <c r="C217" s="30">
        <v>45200</v>
      </c>
      <c r="D217" s="17">
        <v>91.78</v>
      </c>
      <c r="E217" s="18">
        <v>1.2169208795004072</v>
      </c>
      <c r="F217" s="13">
        <v>75.419858058215937</v>
      </c>
      <c r="G217" s="17">
        <v>82.29</v>
      </c>
      <c r="H217" s="17">
        <v>10.18</v>
      </c>
      <c r="I217" s="16">
        <v>92.47</v>
      </c>
      <c r="J217" s="17">
        <v>162.29</v>
      </c>
    </row>
    <row r="218" spans="1:10" ht="14">
      <c r="A218" s="31" t="s">
        <v>5387</v>
      </c>
      <c r="B218" s="31">
        <v>2023</v>
      </c>
      <c r="C218" s="30">
        <v>45231</v>
      </c>
      <c r="D218" s="17">
        <v>84.92</v>
      </c>
      <c r="E218" s="18">
        <v>1.2417049318057687</v>
      </c>
      <c r="F218" s="13">
        <v>68.389838700651509</v>
      </c>
      <c r="G218" s="17">
        <v>80.56</v>
      </c>
      <c r="H218" s="17">
        <v>10.18</v>
      </c>
      <c r="I218" s="16">
        <v>90.740000000000009</v>
      </c>
      <c r="J218" s="17">
        <v>160.22</v>
      </c>
    </row>
    <row r="219" spans="1:10" ht="14">
      <c r="A219" s="31" t="s">
        <v>5388</v>
      </c>
      <c r="B219" s="31">
        <v>2023</v>
      </c>
      <c r="C219" s="30">
        <v>45261</v>
      </c>
      <c r="D219" s="17">
        <v>79</v>
      </c>
      <c r="E219" s="18">
        <v>1.2652978400131842</v>
      </c>
      <c r="F219" s="13">
        <v>62.435892563585526</v>
      </c>
      <c r="G219" s="17">
        <v>73.61</v>
      </c>
      <c r="H219" s="17">
        <v>10.18</v>
      </c>
      <c r="I219" s="16">
        <v>83.789999999999992</v>
      </c>
      <c r="J219" s="17">
        <v>151.87</v>
      </c>
    </row>
    <row r="220" spans="1:10" ht="14">
      <c r="A220" s="31" t="s">
        <v>5389</v>
      </c>
      <c r="B220" s="31">
        <v>2024</v>
      </c>
      <c r="C220" s="30">
        <v>45292</v>
      </c>
      <c r="D220" s="17">
        <v>80.040000000000006</v>
      </c>
      <c r="E220" s="18">
        <v>1.2699194613588511</v>
      </c>
      <c r="F220" s="13">
        <v>63.027619022670031</v>
      </c>
      <c r="G220" s="17">
        <v>70.239999999999995</v>
      </c>
      <c r="H220" s="17">
        <v>10.18</v>
      </c>
      <c r="I220" s="16">
        <v>80.419999999999987</v>
      </c>
      <c r="J220" s="17">
        <v>147.83000000000001</v>
      </c>
    </row>
    <row r="221" spans="1:10" ht="14">
      <c r="A221" s="31" t="s">
        <v>5390</v>
      </c>
      <c r="B221" s="31">
        <v>2024</v>
      </c>
      <c r="C221" s="30">
        <v>45323</v>
      </c>
      <c r="D221" s="17">
        <v>81.23</v>
      </c>
      <c r="E221" s="18">
        <v>1.2630417896401045</v>
      </c>
      <c r="F221" s="13">
        <v>64.312994760961914</v>
      </c>
      <c r="G221" s="17">
        <v>72.430000000000007</v>
      </c>
      <c r="H221" s="17">
        <v>10.18</v>
      </c>
      <c r="I221" s="16">
        <v>82.610000000000014</v>
      </c>
      <c r="J221" s="17">
        <v>150.44999999999999</v>
      </c>
    </row>
    <row r="222" spans="1:10" ht="14">
      <c r="A222" s="31" t="s">
        <v>5391</v>
      </c>
      <c r="B222" s="31">
        <v>2024</v>
      </c>
      <c r="C222" s="30">
        <v>45352</v>
      </c>
      <c r="D222" s="17">
        <v>84.22</v>
      </c>
      <c r="E222" s="18">
        <v>1.2712604327913757</v>
      </c>
      <c r="F222" s="13">
        <v>66.249210490311228</v>
      </c>
      <c r="G222" s="17">
        <v>75.150000000000006</v>
      </c>
      <c r="H222" s="17">
        <v>10.18</v>
      </c>
      <c r="I222" s="16">
        <v>85.330000000000013</v>
      </c>
      <c r="J222" s="17">
        <v>153.72</v>
      </c>
    </row>
  </sheetData>
  <phoneticPr fontId="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S38"/>
  <sheetViews>
    <sheetView showGridLines="0" tabSelected="1" zoomScaleNormal="100" zoomScaleSheetLayoutView="143" zoomScalePageLayoutView="123" workbookViewId="0">
      <selection activeCell="D7" sqref="D7"/>
    </sheetView>
  </sheetViews>
  <sheetFormatPr defaultColWidth="11.453125" defaultRowHeight="15.5"/>
  <cols>
    <col min="1" max="1" width="8.54296875" style="77" customWidth="1"/>
    <col min="2" max="12" width="10.54296875" style="77" customWidth="1"/>
    <col min="13" max="16384" width="11.453125" style="77"/>
  </cols>
  <sheetData>
    <row r="1" spans="1:19" s="72" customFormat="1" ht="27" customHeight="1"/>
    <row r="2" spans="1:19" s="73" customFormat="1" ht="21" customHeight="1">
      <c r="A2" s="118" t="s">
        <v>71</v>
      </c>
      <c r="B2" s="118"/>
      <c r="C2" s="118"/>
      <c r="D2" s="118"/>
      <c r="E2" s="118"/>
      <c r="F2" s="118"/>
      <c r="G2" s="118"/>
      <c r="H2" s="118"/>
      <c r="I2" s="118"/>
      <c r="J2" s="118"/>
      <c r="K2" s="118"/>
    </row>
    <row r="3" spans="1:19" s="44" customFormat="1" ht="14.15" customHeight="1">
      <c r="A3" s="119" t="s">
        <v>58</v>
      </c>
      <c r="B3" s="119"/>
      <c r="C3" s="119"/>
      <c r="D3" s="119"/>
      <c r="E3" s="119"/>
      <c r="F3" s="119"/>
      <c r="G3" s="119"/>
      <c r="H3" s="119"/>
      <c r="I3" s="119"/>
      <c r="J3" s="119"/>
      <c r="K3" s="119"/>
      <c r="M3" s="74"/>
      <c r="N3" s="74"/>
      <c r="O3" s="74"/>
      <c r="P3" s="74"/>
      <c r="Q3" s="74"/>
      <c r="R3" s="74"/>
      <c r="S3" s="74"/>
    </row>
    <row r="4" spans="1:19" s="75" customFormat="1" ht="14.15" customHeight="1">
      <c r="A4" s="119" t="s">
        <v>59</v>
      </c>
      <c r="B4" s="119"/>
      <c r="C4" s="119"/>
      <c r="D4" s="119"/>
      <c r="E4" s="119"/>
      <c r="F4" s="119"/>
      <c r="G4" s="119"/>
      <c r="H4" s="119"/>
      <c r="I4" s="119"/>
      <c r="J4" s="119"/>
      <c r="K4" s="119"/>
      <c r="M4" s="74"/>
      <c r="N4" s="74"/>
      <c r="O4" s="74"/>
      <c r="P4" s="74"/>
      <c r="Q4" s="74"/>
      <c r="R4" s="74"/>
      <c r="S4" s="74"/>
    </row>
    <row r="5" spans="1:19" s="76" customFormat="1" ht="14.15" customHeight="1">
      <c r="A5" s="45" t="s">
        <v>5171</v>
      </c>
      <c r="B5" s="46"/>
      <c r="C5" s="68"/>
      <c r="D5" s="68"/>
      <c r="E5" s="68"/>
      <c r="F5" s="68"/>
      <c r="G5" s="68"/>
      <c r="H5" s="68"/>
      <c r="I5" s="68"/>
      <c r="J5" s="68"/>
      <c r="K5" s="68"/>
      <c r="M5" s="74"/>
      <c r="N5" s="74"/>
      <c r="O5" s="74"/>
      <c r="P5" s="74"/>
      <c r="Q5" s="74"/>
      <c r="R5" s="74"/>
      <c r="S5" s="74"/>
    </row>
    <row r="6" spans="1:19" ht="15" customHeight="1">
      <c r="E6" s="78"/>
      <c r="M6" s="74"/>
      <c r="N6" s="74"/>
      <c r="O6" s="74"/>
      <c r="P6" s="74"/>
      <c r="Q6" s="74"/>
      <c r="R6" s="74"/>
      <c r="S6" s="74"/>
    </row>
    <row r="7" spans="1:19" ht="15" customHeight="1">
      <c r="B7" s="79" t="s">
        <v>60</v>
      </c>
      <c r="C7" s="79"/>
      <c r="D7" s="80">
        <v>2024</v>
      </c>
      <c r="E7" s="78" t="s">
        <v>61</v>
      </c>
      <c r="F7" s="81"/>
      <c r="N7" s="75"/>
      <c r="O7" s="75"/>
      <c r="P7" s="75"/>
      <c r="Q7" s="75"/>
      <c r="R7" s="75"/>
      <c r="S7" s="75"/>
    </row>
    <row r="8" spans="1:19" ht="15" customHeight="1">
      <c r="N8" s="75"/>
      <c r="O8" s="75"/>
      <c r="P8" s="75"/>
      <c r="Q8" s="75"/>
      <c r="R8" s="75"/>
      <c r="S8" s="75"/>
    </row>
    <row r="9" spans="1:19" ht="15" customHeight="1">
      <c r="B9" s="120" t="s">
        <v>72</v>
      </c>
      <c r="C9" s="121"/>
      <c r="D9" s="121"/>
      <c r="E9" s="121"/>
      <c r="F9" s="121"/>
      <c r="G9" s="121"/>
      <c r="H9" s="121"/>
      <c r="I9" s="121"/>
      <c r="J9" s="121"/>
      <c r="K9" s="121"/>
      <c r="L9" s="121"/>
      <c r="M9" s="82"/>
    </row>
    <row r="10" spans="1:19" ht="15" customHeight="1">
      <c r="B10" s="48" t="s">
        <v>32</v>
      </c>
      <c r="C10" s="48">
        <f t="shared" ref="C10:J10" si="0">D10-1</f>
        <v>2015</v>
      </c>
      <c r="D10" s="48">
        <f t="shared" si="0"/>
        <v>2016</v>
      </c>
      <c r="E10" s="48">
        <f t="shared" si="0"/>
        <v>2017</v>
      </c>
      <c r="F10" s="48">
        <f t="shared" si="0"/>
        <v>2018</v>
      </c>
      <c r="G10" s="48">
        <f t="shared" si="0"/>
        <v>2019</v>
      </c>
      <c r="H10" s="48">
        <f t="shared" si="0"/>
        <v>2020</v>
      </c>
      <c r="I10" s="48">
        <f t="shared" si="0"/>
        <v>2021</v>
      </c>
      <c r="J10" s="48">
        <f t="shared" si="0"/>
        <v>2022</v>
      </c>
      <c r="K10" s="48">
        <f>L10-1</f>
        <v>2023</v>
      </c>
      <c r="L10" s="49">
        <f>D7</f>
        <v>2024</v>
      </c>
    </row>
    <row r="11" spans="1:19" ht="15" customHeight="1">
      <c r="A11" s="83" t="s">
        <v>42</v>
      </c>
      <c r="B11" s="52" t="s">
        <v>15</v>
      </c>
      <c r="C11" s="55">
        <f>INDEX(data!$A:$D,MATCH(LEFT(C$10,4)&amp;"M"&amp;$A11,data!$A:$A,0),4)</f>
        <v>44.38</v>
      </c>
      <c r="D11" s="55">
        <f>INDEX(data!$A:$D,MATCH(LEFT(D$10,4)&amp;"M"&amp;$A11,data!$A:$A,0),4)</f>
        <v>26.5</v>
      </c>
      <c r="E11" s="55">
        <f>INDEX(data!$A:$D,MATCH(LEFT(E$10,4)&amp;"M"&amp;$A11,data!$A:$A,0),4)</f>
        <v>52.4</v>
      </c>
      <c r="F11" s="55">
        <f>INDEX(data!$A:$D,MATCH(LEFT(F$10,4)&amp;"M"&amp;$A11,data!$A:$A,0),4)</f>
        <v>66.849999999999994</v>
      </c>
      <c r="G11" s="55">
        <f>INDEX(data!$A:$D,MATCH(LEFT(G$10,4)&amp;"M"&amp;$A11,data!$A:$A,0),4)</f>
        <v>58.74</v>
      </c>
      <c r="H11" s="55">
        <f>INDEX(data!$A:$D,MATCH(LEFT(H$10,4)&amp;"M"&amp;$A11,data!$A:$A,0),4)</f>
        <v>65.099999999999994</v>
      </c>
      <c r="I11" s="55">
        <f>INDEX(data!$A:$D,MATCH(LEFT(I$10,4)&amp;"M"&amp;$A11,data!$A:$A,0),4)</f>
        <v>54.38</v>
      </c>
      <c r="J11" s="55">
        <f>INDEX(data!$A:$D,MATCH(LEFT(J$10,4)&amp;"M"&amp;$A11,data!$A:$A,0),4)</f>
        <v>85.24</v>
      </c>
      <c r="K11" s="56">
        <f>INDEX(data!$A:$D,MATCH(LEFT(K$10,4)&amp;"M"&amp;$A11,data!$A:$A,0),4)</f>
        <v>81.62</v>
      </c>
      <c r="L11" s="56">
        <f>INDEX(data!$A:$D,MATCH(LEFT(L$10,4)&amp;"M"&amp;$A11,data!$A:$A,0),4)</f>
        <v>80.040000000000006</v>
      </c>
    </row>
    <row r="12" spans="1:19" ht="15" customHeight="1">
      <c r="A12" s="83" t="s">
        <v>43</v>
      </c>
      <c r="B12" s="53" t="s">
        <v>16</v>
      </c>
      <c r="C12" s="57">
        <f>INDEX(data!$A:$D,MATCH(LEFT(C$10,4)&amp;"M"&amp;$A12,data!$A:$A,0),4)</f>
        <v>54.06</v>
      </c>
      <c r="D12" s="57">
        <f>INDEX(data!$A:$D,MATCH(LEFT(D$10,4)&amp;"M"&amp;$A12,data!$A:$A,0),4)</f>
        <v>28.72</v>
      </c>
      <c r="E12" s="57">
        <f>INDEX(data!$A:$D,MATCH(LEFT(E$10,4)&amp;"M"&amp;$A12,data!$A:$A,0),4)</f>
        <v>53.37</v>
      </c>
      <c r="F12" s="57">
        <f>INDEX(data!$A:$D,MATCH(LEFT(F$10,4)&amp;"M"&amp;$A12,data!$A:$A,0),4)</f>
        <v>63.48</v>
      </c>
      <c r="G12" s="57">
        <f>INDEX(data!$A:$D,MATCH(LEFT(G$10,4)&amp;"M"&amp;$A12,data!$A:$A,0),4)</f>
        <v>63.83</v>
      </c>
      <c r="H12" s="57">
        <f>INDEX(data!$A:$D,MATCH(LEFT(H$10,4)&amp;"M"&amp;$A12,data!$A:$A,0),4)</f>
        <v>55.53</v>
      </c>
      <c r="I12" s="57">
        <f>INDEX(data!$A:$D,MATCH(LEFT(I$10,4)&amp;"M"&amp;$A12,data!$A:$A,0),4)</f>
        <v>61.05</v>
      </c>
      <c r="J12" s="57">
        <f>INDEX(data!$A:$D,MATCH(LEFT(J$10,4)&amp;"M"&amp;$A12,data!$A:$A,0),4)</f>
        <v>93.95</v>
      </c>
      <c r="K12" s="58">
        <f>INDEX(data!$A:$D,MATCH(LEFT(K$10,4)&amp;"M"&amp;$A12,data!$A:$A,0),4)</f>
        <v>81.88</v>
      </c>
      <c r="L12" s="58">
        <f>INDEX(data!$A:$D,MATCH(LEFT(L$10,4)&amp;"M"&amp;$A12,data!$A:$A,0),4)</f>
        <v>81.23</v>
      </c>
    </row>
    <row r="13" spans="1:19" ht="15" customHeight="1">
      <c r="A13" s="83" t="s">
        <v>44</v>
      </c>
      <c r="B13" s="52" t="s">
        <v>17</v>
      </c>
      <c r="C13" s="55">
        <f>INDEX(data!$A:$D,MATCH(LEFT(C$10,4)&amp;"M"&amp;$A13,data!$A:$A,0),4)</f>
        <v>52.46</v>
      </c>
      <c r="D13" s="55">
        <f>INDEX(data!$A:$D,MATCH(LEFT(D$10,4)&amp;"M"&amp;$A13,data!$A:$A,0),4)</f>
        <v>34.65</v>
      </c>
      <c r="E13" s="55">
        <f>INDEX(data!$A:$D,MATCH(LEFT(E$10,4)&amp;"M"&amp;$A13,data!$A:$A,0),4)</f>
        <v>50.32</v>
      </c>
      <c r="F13" s="55">
        <f>INDEX(data!$A:$D,MATCH(LEFT(F$10,4)&amp;"M"&amp;$A13,data!$A:$A,0),4)</f>
        <v>63.76</v>
      </c>
      <c r="G13" s="55">
        <f>INDEX(data!$A:$D,MATCH(LEFT(G$10,4)&amp;"M"&amp;$A13,data!$A:$A,0),4)</f>
        <v>66.37</v>
      </c>
      <c r="H13" s="55">
        <f>INDEX(data!$A:$D,MATCH(LEFT(H$10,4)&amp;"M"&amp;$A13,data!$A:$A,0),4)</f>
        <v>33.92</v>
      </c>
      <c r="I13" s="55">
        <f>INDEX(data!$A:$D,MATCH(LEFT(I$10,4)&amp;"M"&amp;$A13,data!$A:$A,0),4)</f>
        <v>64.56</v>
      </c>
      <c r="J13" s="55">
        <f>INDEX(data!$A:$D,MATCH(LEFT(J$10,4)&amp;"M"&amp;$A13,data!$A:$A,0),4)</f>
        <v>113.48</v>
      </c>
      <c r="K13" s="56">
        <f>INDEX(data!$A:$D,MATCH(LEFT(K$10,4)&amp;"M"&amp;$A13,data!$A:$A,0),4)</f>
        <v>78.45</v>
      </c>
      <c r="L13" s="56">
        <f>INDEX(data!$A:$D,MATCH(LEFT(L$10,4)&amp;"M"&amp;$A13,data!$A:$A,0),4)</f>
        <v>84.22</v>
      </c>
    </row>
    <row r="14" spans="1:19" ht="15" customHeight="1">
      <c r="A14" s="83" t="s">
        <v>33</v>
      </c>
      <c r="B14" s="53" t="s">
        <v>6</v>
      </c>
      <c r="C14" s="57">
        <f>INDEX(data!$A:$D,MATCH(LEFT(C$10,4)&amp;"M"&amp;$A14,data!$A:$A,0),4)</f>
        <v>57.3</v>
      </c>
      <c r="D14" s="57">
        <f>INDEX(data!$A:$D,MATCH(LEFT(D$10,4)&amp;"M"&amp;$A14,data!$A:$A,0),4)</f>
        <v>37.86</v>
      </c>
      <c r="E14" s="57">
        <f>INDEX(data!$A:$D,MATCH(LEFT(E$10,4)&amp;"M"&amp;$A14,data!$A:$A,0),4)</f>
        <v>51.37</v>
      </c>
      <c r="F14" s="57">
        <f>INDEX(data!$A:$D,MATCH(LEFT(F$10,4)&amp;"M"&amp;$A14,data!$A:$A,0),4)</f>
        <v>68.430000000000007</v>
      </c>
      <c r="G14" s="57">
        <f>INDEX(data!$A:$D,MATCH(LEFT(G$10,4)&amp;"M"&amp;$A14,data!$A:$A,0),4)</f>
        <v>70.78</v>
      </c>
      <c r="H14" s="57">
        <f>INDEX(data!$A:$D,MATCH(LEFT(H$10,4)&amp;"M"&amp;$A14,data!$A:$A,0),4)</f>
        <v>17.66</v>
      </c>
      <c r="I14" s="57">
        <f>INDEX(data!$A:$D,MATCH(LEFT(I$10,4)&amp;"M"&amp;$A14,data!$A:$A,0),4)</f>
        <v>63.24</v>
      </c>
      <c r="J14" s="57">
        <f>INDEX(data!$A:$D,MATCH(LEFT(J$10,4)&amp;"M"&amp;$A14,data!$A:$A,0),4)</f>
        <v>105.64</v>
      </c>
      <c r="K14" s="58">
        <f>INDEX(data!$A:$D,MATCH(LEFT(K$10,4)&amp;"M"&amp;$A14,data!$A:$A,0),4)</f>
        <v>84.13</v>
      </c>
      <c r="L14" s="58" t="e">
        <f>INDEX(data!$A:$D,MATCH(LEFT(L$10,4)&amp;"M"&amp;$A14,data!$A:$A,0),4)</f>
        <v>#N/A</v>
      </c>
    </row>
    <row r="15" spans="1:19" ht="15" customHeight="1">
      <c r="A15" s="83" t="s">
        <v>34</v>
      </c>
      <c r="B15" s="52" t="s">
        <v>7</v>
      </c>
      <c r="C15" s="55">
        <f>INDEX(data!$A:$D,MATCH(LEFT(C$10,4)&amp;"M"&amp;$A15,data!$A:$A,0),4)</f>
        <v>62.16</v>
      </c>
      <c r="D15" s="55">
        <f>INDEX(data!$A:$D,MATCH(LEFT(D$10,4)&amp;"M"&amp;$A15,data!$A:$A,0),4)</f>
        <v>43.21</v>
      </c>
      <c r="E15" s="55">
        <f>INDEX(data!$A:$D,MATCH(LEFT(E$10,4)&amp;"M"&amp;$A15,data!$A:$A,0),4)</f>
        <v>49.2</v>
      </c>
      <c r="F15" s="55">
        <f>INDEX(data!$A:$D,MATCH(LEFT(F$10,4)&amp;"M"&amp;$A15,data!$A:$A,0),4)</f>
        <v>74.11</v>
      </c>
      <c r="G15" s="55">
        <f>INDEX(data!$A:$D,MATCH(LEFT(G$10,4)&amp;"M"&amp;$A15,data!$A:$A,0),4)</f>
        <v>69.97</v>
      </c>
      <c r="H15" s="55">
        <f>INDEX(data!$A:$D,MATCH(LEFT(H$10,4)&amp;"M"&amp;$A15,data!$A:$A,0),4)</f>
        <v>25.17</v>
      </c>
      <c r="I15" s="55">
        <f>INDEX(data!$A:$D,MATCH(LEFT(I$10,4)&amp;"M"&amp;$A15,data!$A:$A,0),4)</f>
        <v>66.91</v>
      </c>
      <c r="J15" s="55">
        <f>INDEX(data!$A:$D,MATCH(LEFT(J$10,4)&amp;"M"&amp;$A15,data!$A:$A,0),4)</f>
        <v>113.87</v>
      </c>
      <c r="K15" s="56">
        <f>INDEX(data!$A:$D,MATCH(LEFT(K$10,4)&amp;"M"&amp;$A15,data!$A:$A,0),4)</f>
        <v>75.819999999999993</v>
      </c>
      <c r="L15" s="56" t="e">
        <f>INDEX(data!$A:$D,MATCH(LEFT(L$10,4)&amp;"M"&amp;$A15,data!$A:$A,0),4)</f>
        <v>#N/A</v>
      </c>
    </row>
    <row r="16" spans="1:19" ht="15" customHeight="1">
      <c r="A16" s="83" t="s">
        <v>35</v>
      </c>
      <c r="B16" s="53" t="s">
        <v>8</v>
      </c>
      <c r="C16" s="57">
        <f>INDEX(data!$A:$D,MATCH(LEFT(C$10,4)&amp;"M"&amp;$A16,data!$A:$A,0),4)</f>
        <v>60.21</v>
      </c>
      <c r="D16" s="57">
        <f>INDEX(data!$A:$D,MATCH(LEFT(D$10,4)&amp;"M"&amp;$A16,data!$A:$A,0),4)</f>
        <v>45.84</v>
      </c>
      <c r="E16" s="57">
        <f>INDEX(data!$A:$D,MATCH(LEFT(E$10,4)&amp;"M"&amp;$A16,data!$A:$A,0),4)</f>
        <v>45.21</v>
      </c>
      <c r="F16" s="57">
        <f>INDEX(data!$A:$D,MATCH(LEFT(F$10,4)&amp;"M"&amp;$A16,data!$A:$A,0),4)</f>
        <v>73.22</v>
      </c>
      <c r="G16" s="57">
        <f>INDEX(data!$A:$D,MATCH(LEFT(G$10,4)&amp;"M"&amp;$A16,data!$A:$A,0),4)</f>
        <v>62.92</v>
      </c>
      <c r="H16" s="57">
        <f>INDEX(data!$A:$D,MATCH(LEFT(H$10,4)&amp;"M"&amp;$A16,data!$A:$A,0),4)</f>
        <v>37.049999999999997</v>
      </c>
      <c r="I16" s="57">
        <f>INDEX(data!$A:$D,MATCH(LEFT(I$10,4)&amp;"M"&amp;$A16,data!$A:$A,0),4)</f>
        <v>71.89</v>
      </c>
      <c r="J16" s="57">
        <f>INDEX(data!$A:$D,MATCH(LEFT(J$10,4)&amp;"M"&amp;$A16,data!$A:$A,0),4)</f>
        <v>117.72</v>
      </c>
      <c r="K16" s="58">
        <f>INDEX(data!$A:$D,MATCH(LEFT(K$10,4)&amp;"M"&amp;$A16,data!$A:$A,0),4)</f>
        <v>75.19</v>
      </c>
      <c r="L16" s="58" t="e">
        <f>INDEX(data!$A:$D,MATCH(LEFT(L$10,4)&amp;"M"&amp;$A16,data!$A:$A,0),4)</f>
        <v>#N/A</v>
      </c>
    </row>
    <row r="17" spans="1:13" ht="15" customHeight="1">
      <c r="A17" s="83" t="s">
        <v>36</v>
      </c>
      <c r="B17" s="52" t="s">
        <v>9</v>
      </c>
      <c r="C17" s="55">
        <f>INDEX(data!$A:$D,MATCH(LEFT(C$10,4)&amp;"M"&amp;$A17,data!$A:$A,0),4)</f>
        <v>54.19</v>
      </c>
      <c r="D17" s="55">
        <f>INDEX(data!$A:$D,MATCH(LEFT(D$10,4)&amp;"M"&amp;$A17,data!$A:$A,0),4)</f>
        <v>42.68</v>
      </c>
      <c r="E17" s="55">
        <f>INDEX(data!$A:$D,MATCH(LEFT(E$10,4)&amp;"M"&amp;$A17,data!$A:$A,0),4)</f>
        <v>46.93</v>
      </c>
      <c r="F17" s="55">
        <f>INDEX(data!$A:$D,MATCH(LEFT(F$10,4)&amp;"M"&amp;$A17,data!$A:$A,0),4)</f>
        <v>73.27</v>
      </c>
      <c r="G17" s="55">
        <f>INDEX(data!$A:$D,MATCH(LEFT(G$10,4)&amp;"M"&amp;$A17,data!$A:$A,0),4)</f>
        <v>64.709999999999994</v>
      </c>
      <c r="H17" s="55">
        <f>INDEX(data!$A:$D,MATCH(LEFT(H$10,4)&amp;"M"&amp;$A17,data!$A:$A,0),4)</f>
        <v>43.42</v>
      </c>
      <c r="I17" s="55">
        <f>INDEX(data!$A:$D,MATCH(LEFT(I$10,4)&amp;"M"&amp;$A17,data!$A:$A,0),4)</f>
        <v>73.53</v>
      </c>
      <c r="J17" s="55">
        <f>INDEX(data!$A:$D,MATCH(LEFT(J$10,4)&amp;"M"&amp;$A17,data!$A:$A,0),4)</f>
        <v>108.55</v>
      </c>
      <c r="K17" s="56">
        <f>INDEX(data!$A:$D,MATCH(LEFT(K$10,4)&amp;"M"&amp;$A17,data!$A:$A,0),4)</f>
        <v>81.06</v>
      </c>
      <c r="L17" s="56" t="e">
        <f>INDEX(data!$A:$D,MATCH(LEFT(L$10,4)&amp;"M"&amp;$A17,data!$A:$A,0),4)</f>
        <v>#N/A</v>
      </c>
    </row>
    <row r="18" spans="1:13" ht="15" customHeight="1">
      <c r="A18" s="83" t="s">
        <v>37</v>
      </c>
      <c r="B18" s="53" t="s">
        <v>10</v>
      </c>
      <c r="C18" s="57">
        <f>INDEX(data!$A:$D,MATCH(LEFT(C$10,4)&amp;"M"&amp;$A18,data!$A:$A,0),4)</f>
        <v>45.46</v>
      </c>
      <c r="D18" s="57">
        <f>INDEX(data!$A:$D,MATCH(LEFT(D$10,4)&amp;"M"&amp;$A18,data!$A:$A,0),4)</f>
        <v>43.1</v>
      </c>
      <c r="E18" s="57">
        <f>INDEX(data!$A:$D,MATCH(LEFT(E$10,4)&amp;"M"&amp;$A18,data!$A:$A,0),4)</f>
        <v>49.6</v>
      </c>
      <c r="F18" s="57">
        <f>INDEX(data!$A:$D,MATCH(LEFT(F$10,4)&amp;"M"&amp;$A18,data!$A:$A,0),4)</f>
        <v>72.260000000000005</v>
      </c>
      <c r="G18" s="57">
        <f>INDEX(data!$A:$D,MATCH(LEFT(G$10,4)&amp;"M"&amp;$A18,data!$A:$A,0),4)</f>
        <v>59.62</v>
      </c>
      <c r="H18" s="57">
        <f>INDEX(data!$A:$D,MATCH(LEFT(H$10,4)&amp;"M"&amp;$A18,data!$A:$A,0),4)</f>
        <v>45.19</v>
      </c>
      <c r="I18" s="57">
        <f>INDEX(data!$A:$D,MATCH(LEFT(I$10,4)&amp;"M"&amp;$A18,data!$A:$A,0),4)</f>
        <v>70.33</v>
      </c>
      <c r="J18" s="57">
        <f>INDEX(data!$A:$D,MATCH(LEFT(J$10,4)&amp;"M"&amp;$A18,data!$A:$A,0),4)</f>
        <v>101.9</v>
      </c>
      <c r="K18" s="58">
        <f>INDEX(data!$A:$D,MATCH(LEFT(K$10,4)&amp;"M"&amp;$A18,data!$A:$A,0),4)</f>
        <v>87.33</v>
      </c>
      <c r="L18" s="58" t="e">
        <f>INDEX(data!$A:$D,MATCH(LEFT(L$10,4)&amp;"M"&amp;$A18,data!$A:$A,0),4)</f>
        <v>#N/A</v>
      </c>
    </row>
    <row r="19" spans="1:13" ht="15" customHeight="1">
      <c r="A19" s="83" t="s">
        <v>38</v>
      </c>
      <c r="B19" s="52" t="s">
        <v>11</v>
      </c>
      <c r="C19" s="55">
        <f>INDEX(data!$A:$D,MATCH(LEFT(C$10,4)&amp;"M"&amp;$A19,data!$A:$A,0),4)</f>
        <v>44.83</v>
      </c>
      <c r="D19" s="55">
        <f>INDEX(data!$A:$D,MATCH(LEFT(D$10,4)&amp;"M"&amp;$A19,data!$A:$A,0),4)</f>
        <v>42.89</v>
      </c>
      <c r="E19" s="55">
        <f>INDEX(data!$A:$D,MATCH(LEFT(E$10,4)&amp;"M"&amp;$A19,data!$A:$A,0),4)</f>
        <v>53.44</v>
      </c>
      <c r="F19" s="55">
        <f>INDEX(data!$A:$D,MATCH(LEFT(F$10,4)&amp;"M"&amp;$A19,data!$A:$A,0),4)</f>
        <v>77.180000000000007</v>
      </c>
      <c r="G19" s="55">
        <f>INDEX(data!$A:$D,MATCH(LEFT(G$10,4)&amp;"M"&amp;$A19,data!$A:$A,0),4)</f>
        <v>62.36</v>
      </c>
      <c r="H19" s="55">
        <f>INDEX(data!$A:$D,MATCH(LEFT(H$10,4)&amp;"M"&amp;$A19,data!$A:$A,0),4)</f>
        <v>41.54</v>
      </c>
      <c r="I19" s="55">
        <f>INDEX(data!$A:$D,MATCH(LEFT(I$10,4)&amp;"M"&amp;$A19,data!$A:$A,0),4)</f>
        <v>73.88</v>
      </c>
      <c r="J19" s="55">
        <f>INDEX(data!$A:$D,MATCH(LEFT(J$10,4)&amp;"M"&amp;$A19,data!$A:$A,0),4)</f>
        <v>95.32</v>
      </c>
      <c r="K19" s="56">
        <f>INDEX(data!$A:$D,MATCH(LEFT(K$10,4)&amp;"M"&amp;$A19,data!$A:$A,0),4)</f>
        <v>94.6</v>
      </c>
      <c r="L19" s="56" t="e">
        <f>INDEX(data!$A:$D,MATCH(LEFT(L$10,4)&amp;"M"&amp;$A19,data!$A:$A,0),4)</f>
        <v>#N/A</v>
      </c>
    </row>
    <row r="20" spans="1:13" ht="15" customHeight="1">
      <c r="A20" s="83" t="s">
        <v>39</v>
      </c>
      <c r="B20" s="53" t="s">
        <v>12</v>
      </c>
      <c r="C20" s="57">
        <f>INDEX(data!$A:$D,MATCH(LEFT(C$10,4)&amp;"M"&amp;$A20,data!$A:$A,0),4)</f>
        <v>45.02</v>
      </c>
      <c r="D20" s="57">
        <f>INDEX(data!$A:$D,MATCH(LEFT(D$10,4)&amp;"M"&amp;$A20,data!$A:$A,0),4)</f>
        <v>47.87</v>
      </c>
      <c r="E20" s="57">
        <f>INDEX(data!$A:$D,MATCH(LEFT(E$10,4)&amp;"M"&amp;$A20,data!$A:$A,0),4)</f>
        <v>55.5</v>
      </c>
      <c r="F20" s="57">
        <f>INDEX(data!$A:$D,MATCH(LEFT(F$10,4)&amp;"M"&amp;$A20,data!$A:$A,0),4)</f>
        <v>79.39</v>
      </c>
      <c r="G20" s="57">
        <f>INDEX(data!$A:$D,MATCH(LEFT(G$10,4)&amp;"M"&amp;$A20,data!$A:$A,0),4)</f>
        <v>59.91</v>
      </c>
      <c r="H20" s="57">
        <f>INDEX(data!$A:$D,MATCH(LEFT(H$10,4)&amp;"M"&amp;$A20,data!$A:$A,0),4)</f>
        <v>40.08</v>
      </c>
      <c r="I20" s="57">
        <f>INDEX(data!$A:$D,MATCH(LEFT(I$10,4)&amp;"M"&amp;$A20,data!$A:$A,0),4)</f>
        <v>82.11</v>
      </c>
      <c r="J20" s="58">
        <f>INDEX(data!$A:$D,MATCH(LEFT(J$10,4)&amp;"M"&amp;$A20,data!$A:$A,0),4)</f>
        <v>93.62</v>
      </c>
      <c r="K20" s="58">
        <f>INDEX(data!$A:$D,MATCH(LEFT(K$10,4)&amp;"M"&amp;$A20,data!$A:$A,0),4)</f>
        <v>91.78</v>
      </c>
      <c r="L20" s="58" t="e">
        <f>INDEX(data!$A:$D,MATCH(LEFT(L$10,4)&amp;"M"&amp;$A20,data!$A:$A,0),4)</f>
        <v>#N/A</v>
      </c>
    </row>
    <row r="21" spans="1:13" ht="15" customHeight="1">
      <c r="A21" s="83" t="s">
        <v>40</v>
      </c>
      <c r="B21" s="52" t="s">
        <v>13</v>
      </c>
      <c r="C21" s="55">
        <f>INDEX(data!$A:$D,MATCH(LEFT(C$10,4)&amp;"M"&amp;$A21,data!$A:$A,0),4)</f>
        <v>40.5</v>
      </c>
      <c r="D21" s="55">
        <f>INDEX(data!$A:$D,MATCH(LEFT(D$10,4)&amp;"M"&amp;$A21,data!$A:$A,0),4)</f>
        <v>43.22</v>
      </c>
      <c r="E21" s="55">
        <f>INDEX(data!$A:$D,MATCH(LEFT(E$10,4)&amp;"M"&amp;$A21,data!$A:$A,0),4)</f>
        <v>60.74</v>
      </c>
      <c r="F21" s="55">
        <f>INDEX(data!$A:$D,MATCH(LEFT(F$10,4)&amp;"M"&amp;$A21,data!$A:$A,0),4)</f>
        <v>65.33</v>
      </c>
      <c r="G21" s="55">
        <f>INDEX(data!$A:$D,MATCH(LEFT(G$10,4)&amp;"M"&amp;$A21,data!$A:$A,0),4)</f>
        <v>62.94</v>
      </c>
      <c r="H21" s="55">
        <f>INDEX(data!$A:$D,MATCH(LEFT(H$10,4)&amp;"M"&amp;$A21,data!$A:$A,0),4)</f>
        <v>42.61</v>
      </c>
      <c r="I21" s="55">
        <f>INDEX(data!$A:$D,MATCH(LEFT(I$10,4)&amp;"M"&amp;$A21,data!$A:$A,0),4)</f>
        <v>80.37</v>
      </c>
      <c r="J21" s="56">
        <f>INDEX(data!$A:$D,MATCH(LEFT(J$10,4)&amp;"M"&amp;$A21,data!$A:$A,0),4)</f>
        <v>89.73</v>
      </c>
      <c r="K21" s="56">
        <f>INDEX(data!$A:$D,MATCH(LEFT(K$10,4)&amp;"M"&amp;$A21,data!$A:$A,0),4)</f>
        <v>84.92</v>
      </c>
      <c r="L21" s="56" t="e">
        <f>INDEX(data!$A:$D,MATCH(LEFT(L$10,4)&amp;"M"&amp;$A21,data!$A:$A,0),4)</f>
        <v>#N/A</v>
      </c>
    </row>
    <row r="22" spans="1:13" ht="15" customHeight="1">
      <c r="A22" s="83" t="s">
        <v>41</v>
      </c>
      <c r="B22" s="53" t="s">
        <v>14</v>
      </c>
      <c r="C22" s="57">
        <f>INDEX(data!$A:$D,MATCH(LEFT(C$10,4)&amp;"M"&amp;$A22,data!$A:$A,0),4)</f>
        <v>33.64</v>
      </c>
      <c r="D22" s="57">
        <f>INDEX(data!$A:$D,MATCH(LEFT(D$10,4)&amp;"M"&amp;$A22,data!$A:$A,0),4)</f>
        <v>51.67</v>
      </c>
      <c r="E22" s="57">
        <f>INDEX(data!$A:$D,MATCH(LEFT(E$10,4)&amp;"M"&amp;$A22,data!$A:$A,0),4)</f>
        <v>62.06</v>
      </c>
      <c r="F22" s="57">
        <f>INDEX(data!$A:$D,MATCH(LEFT(F$10,4)&amp;"M"&amp;$A22,data!$A:$A,0),4)</f>
        <v>56.94</v>
      </c>
      <c r="G22" s="57">
        <f>INDEX(data!$A:$D,MATCH(LEFT(G$10,4)&amp;"M"&amp;$A22,data!$A:$A,0),4)</f>
        <v>66.48</v>
      </c>
      <c r="H22" s="57">
        <f>INDEX(data!$A:$D,MATCH(LEFT(H$10,4)&amp;"M"&amp;$A22,data!$A:$A,0),4)</f>
        <v>49.17</v>
      </c>
      <c r="I22" s="57">
        <f>INDEX(data!$A:$D,MATCH(LEFT(I$10,4)&amp;"M"&amp;$A22,data!$A:$A,0),4)</f>
        <v>74.38</v>
      </c>
      <c r="J22" s="58">
        <f>INDEX(data!$A:$D,MATCH(LEFT(J$10,4)&amp;"M"&amp;$A22,data!$A:$A,0),4)</f>
        <v>79.680000000000007</v>
      </c>
      <c r="K22" s="58">
        <f>INDEX(data!$A:$D,MATCH(LEFT(K$10,4)&amp;"M"&amp;$A22,data!$A:$A,0),4)</f>
        <v>79</v>
      </c>
      <c r="L22" s="58" t="e">
        <f>INDEX(data!$A:$D,MATCH(LEFT(L$10,4)&amp;"M"&amp;$A22,data!$A:$A,0),4)</f>
        <v>#N/A</v>
      </c>
    </row>
    <row r="23" spans="1:13" ht="15" customHeight="1">
      <c r="B23" s="54" t="s">
        <v>45</v>
      </c>
      <c r="C23" s="59">
        <f>VLOOKUP(C10,data!$N:$O,2,FALSE)</f>
        <v>49.49</v>
      </c>
      <c r="D23" s="59">
        <f>VLOOKUP(D10,data!$N:$O,2,FALSE)</f>
        <v>40.76</v>
      </c>
      <c r="E23" s="59">
        <f>VLOOKUP(E10,data!$N:$O,2,FALSE)</f>
        <v>52.43</v>
      </c>
      <c r="F23" s="59">
        <f>VLOOKUP(F10,data!$N:$O,2,FALSE)</f>
        <v>69.78</v>
      </c>
      <c r="G23" s="59">
        <f>VLOOKUP(G10,data!$N:$O,2,FALSE)</f>
        <v>64.040000000000006</v>
      </c>
      <c r="H23" s="59">
        <f>VLOOKUP(H10,data!$N:$O,2,FALSE)</f>
        <v>41.47</v>
      </c>
      <c r="I23" s="59">
        <f>VLOOKUP(I10,data!$N:$O,2,FALSE)</f>
        <v>69.89</v>
      </c>
      <c r="J23" s="59">
        <f>VLOOKUP(J10,data!$N:$O,2,FALSE)</f>
        <v>100.08</v>
      </c>
      <c r="K23" s="59">
        <f>VLOOKUP(K10,data!$N:$O,2,FALSE)</f>
        <v>82.95</v>
      </c>
      <c r="L23" s="59" t="e">
        <f>VLOOKUP(L10,data!$N:$O,2,FALSE)</f>
        <v>#N/A</v>
      </c>
    </row>
    <row r="25" spans="1:13">
      <c r="C25" s="78"/>
      <c r="D25" s="78"/>
      <c r="E25" s="78"/>
      <c r="F25" s="78"/>
      <c r="G25" s="78"/>
      <c r="J25" s="50"/>
      <c r="K25" s="50"/>
      <c r="L25" s="50"/>
      <c r="M25" s="50"/>
    </row>
    <row r="26" spans="1:13">
      <c r="C26" s="78"/>
      <c r="D26" s="78"/>
      <c r="E26" s="78"/>
      <c r="F26" s="78"/>
      <c r="G26" s="78"/>
      <c r="J26" s="50"/>
      <c r="K26" s="50"/>
      <c r="L26" s="50"/>
      <c r="M26" s="50"/>
    </row>
    <row r="28" spans="1:13">
      <c r="A28" s="84"/>
      <c r="B28" s="84"/>
    </row>
    <row r="29" spans="1:13">
      <c r="A29" s="85"/>
      <c r="B29" s="84"/>
    </row>
    <row r="30" spans="1:13">
      <c r="A30" s="86"/>
      <c r="B30" s="84"/>
    </row>
    <row r="31" spans="1:13">
      <c r="A31" s="87"/>
    </row>
    <row r="32" spans="1:13" ht="14.15" customHeight="1"/>
    <row r="33" spans="1:19" ht="16.399999999999999" customHeight="1">
      <c r="A33" s="51"/>
      <c r="B33" s="51"/>
      <c r="C33" s="51"/>
      <c r="D33" s="51"/>
      <c r="E33" s="51"/>
      <c r="F33" s="51"/>
      <c r="G33" s="51"/>
      <c r="H33" s="51"/>
      <c r="I33" s="51"/>
      <c r="J33" s="51"/>
      <c r="K33" s="51"/>
    </row>
    <row r="34" spans="1:19" ht="16.399999999999999" customHeight="1">
      <c r="N34" s="50"/>
      <c r="O34" s="50"/>
      <c r="P34" s="50"/>
      <c r="Q34" s="50"/>
      <c r="R34" s="50"/>
      <c r="S34" s="50"/>
    </row>
    <row r="35" spans="1:19" ht="16.399999999999999" customHeight="1"/>
    <row r="37" spans="1:19" ht="16.399999999999999" customHeight="1"/>
    <row r="38" spans="1:19" s="50" customFormat="1">
      <c r="A38" s="77"/>
      <c r="B38" s="77"/>
      <c r="C38" s="77"/>
      <c r="D38" s="77"/>
      <c r="E38" s="77"/>
      <c r="F38" s="77"/>
      <c r="G38" s="77"/>
      <c r="H38" s="77"/>
      <c r="I38" s="77"/>
      <c r="J38" s="77"/>
      <c r="K38" s="77"/>
      <c r="N38" s="77"/>
      <c r="O38" s="77"/>
      <c r="P38" s="77"/>
      <c r="Q38" s="77"/>
      <c r="R38" s="77"/>
      <c r="S38" s="77"/>
    </row>
  </sheetData>
  <mergeCells count="4">
    <mergeCell ref="A2:K2"/>
    <mergeCell ref="A3:K3"/>
    <mergeCell ref="A4:K4"/>
    <mergeCell ref="B9:L9"/>
  </mergeCells>
  <phoneticPr fontId="7" type="noConversion"/>
  <conditionalFormatting sqref="C23:L23">
    <cfRule type="containsErrors" dxfId="8" priority="9">
      <formula>ISERROR(C23)</formula>
    </cfRule>
    <cfRule type="containsErrors" dxfId="7" priority="10">
      <formula>ISERROR(C23)</formula>
    </cfRule>
  </conditionalFormatting>
  <conditionalFormatting sqref="J20:L22">
    <cfRule type="containsErrors" dxfId="6" priority="6">
      <formula>ISERROR(J20)</formula>
    </cfRule>
  </conditionalFormatting>
  <conditionalFormatting sqref="K11:L19">
    <cfRule type="containsErrors" dxfId="5" priority="1">
      <formula>ISERROR(K11)</formula>
    </cfRule>
  </conditionalFormatting>
  <dataValidations count="1">
    <dataValidation type="list" allowBlank="1" showInputMessage="1" showErrorMessage="1" sqref="C6" xr:uid="{00000000-0002-0000-04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ignoredErrors>
    <ignoredError sqref="C23:I23 K11:L11 J20:J22 K20:K22 K19 K18:L18 K12 K13 K14 K15 K16 K17" unlockedFormula="1"/>
    <ignoredError sqref="K23:L23 J23 L20" evalError="1" unlockedFormula="1"/>
    <ignoredError sqref="A11:A22"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lookups!$A$11:$A$20</xm:f>
          </x14:formula1>
          <xm:sqref>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9"/>
  <sheetViews>
    <sheetView showGridLines="0" workbookViewId="0">
      <selection activeCell="D20" sqref="D20"/>
    </sheetView>
  </sheetViews>
  <sheetFormatPr defaultColWidth="9.453125" defaultRowHeight="15.5"/>
  <cols>
    <col min="1" max="1" width="9.453125" style="39"/>
    <col min="2" max="2" width="28.54296875" style="61" customWidth="1"/>
    <col min="3" max="6" width="16.453125" style="61" customWidth="1"/>
    <col min="7" max="8" width="9.453125" style="39"/>
    <col min="9" max="9" width="17" style="39" customWidth="1"/>
    <col min="10" max="13" width="16.54296875" style="39" customWidth="1"/>
    <col min="14" max="16384" width="9.453125" style="39"/>
  </cols>
  <sheetData>
    <row r="1" spans="1:13">
      <c r="A1" s="117">
        <v>1</v>
      </c>
    </row>
    <row r="2" spans="1:13">
      <c r="B2" s="39"/>
    </row>
    <row r="3" spans="1:13" ht="15" customHeight="1">
      <c r="B3" s="40" t="s">
        <v>54</v>
      </c>
      <c r="C3" s="39"/>
      <c r="D3" s="39"/>
      <c r="E3" s="39"/>
      <c r="F3" s="39"/>
      <c r="G3" s="47"/>
      <c r="H3" s="47"/>
      <c r="I3" s="47"/>
      <c r="J3" s="47"/>
    </row>
    <row r="4" spans="1:13" ht="30" customHeight="1">
      <c r="B4" s="37" t="s">
        <v>32</v>
      </c>
      <c r="C4" s="37" t="s">
        <v>67</v>
      </c>
      <c r="D4" s="37" t="s">
        <v>68</v>
      </c>
      <c r="E4" s="37" t="s">
        <v>69</v>
      </c>
      <c r="F4" s="37" t="s">
        <v>70</v>
      </c>
    </row>
    <row r="5" spans="1:13" ht="15" customHeight="1">
      <c r="B5" s="52" t="str">
        <f>'Fuel prices (£)'!A60</f>
        <v>Mar-24</v>
      </c>
      <c r="C5" s="55">
        <f>VLOOKUP($B5,'Fuel prices (£)'!$A:$J,10,FALSE)</f>
        <v>84.22</v>
      </c>
      <c r="D5" s="55">
        <f>VLOOKUP($B5,'Fuel prices (£)'!$A:$J,5,FALSE)</f>
        <v>66.249210490311228</v>
      </c>
      <c r="E5" s="55">
        <f>VLOOKUP($B5,'Fuel prices (£)'!$A:$J,8,FALSE)</f>
        <v>85.330000000000013</v>
      </c>
      <c r="F5" s="55">
        <f>VLOOKUP($B5,'Fuel prices (£)'!$A:$J,9,FALSE)</f>
        <v>153.72</v>
      </c>
    </row>
    <row r="6" spans="1:13" ht="15" customHeight="1">
      <c r="B6" s="53" t="str">
        <f>'Fuel prices (£)'!A59</f>
        <v>Feb-24</v>
      </c>
      <c r="C6" s="57">
        <f>VLOOKUP($B6,'Fuel prices (£)'!$A:$J,10,FALSE)</f>
        <v>81.23</v>
      </c>
      <c r="D6" s="57">
        <f>VLOOKUP($B6,'Fuel prices (£)'!$A:$J,5,FALSE)</f>
        <v>64.312994760961914</v>
      </c>
      <c r="E6" s="57">
        <f>VLOOKUP($B6,'Fuel prices (£)'!$A:$J,8,FALSE)</f>
        <v>82.610000000000014</v>
      </c>
      <c r="F6" s="57">
        <f>VLOOKUP($B6,'Fuel prices (£)'!$A:$J,9,FALSE)</f>
        <v>150.44999999999999</v>
      </c>
    </row>
    <row r="7" spans="1:13" ht="15" customHeight="1">
      <c r="B7" s="52" t="s">
        <v>63</v>
      </c>
      <c r="C7" s="55">
        <f>C5-C6</f>
        <v>2.9899999999999949</v>
      </c>
      <c r="D7" s="55">
        <f>D5-D6</f>
        <v>1.9362157293493141</v>
      </c>
      <c r="E7" s="55">
        <f>E5-E6</f>
        <v>2.7199999999999989</v>
      </c>
      <c r="F7" s="55">
        <f>F5-F6</f>
        <v>3.2700000000000102</v>
      </c>
    </row>
    <row r="8" spans="1:13" ht="15" customHeight="1">
      <c r="B8" s="53" t="s">
        <v>65</v>
      </c>
      <c r="C8" s="60">
        <f>(C5/C6)-1</f>
        <v>3.6809060691862516E-2</v>
      </c>
      <c r="D8" s="60">
        <f>(D5/D6)-1</f>
        <v>3.0106135417046431E-2</v>
      </c>
      <c r="E8" s="60">
        <f>(E5/E6)-1</f>
        <v>3.2925795908485656E-2</v>
      </c>
      <c r="F8" s="60">
        <f>(F5/F6)-1</f>
        <v>2.1734795613160607E-2</v>
      </c>
    </row>
    <row r="9" spans="1:13" ht="15" customHeight="1">
      <c r="B9" s="52"/>
      <c r="C9" s="55"/>
      <c r="D9" s="55"/>
      <c r="E9" s="55"/>
      <c r="F9" s="55"/>
    </row>
    <row r="10" spans="1:13" ht="15" customHeight="1">
      <c r="B10" s="53" t="str">
        <f>'Fuel prices (£)'!A48</f>
        <v>Mar-23</v>
      </c>
      <c r="C10" s="57">
        <f>VLOOKUP(B10,'Fuel prices (£)'!A:J,10,FALSE)</f>
        <v>78.45</v>
      </c>
      <c r="D10" s="57">
        <f>VLOOKUP($B10,'Fuel prices (£)'!$A:$J,5,FALSE)</f>
        <v>64.622536440217743</v>
      </c>
      <c r="E10" s="57">
        <f>VLOOKUP($B10,'Fuel prices (£)'!$A:$J,8,FALSE)</f>
        <v>96.259999999999991</v>
      </c>
      <c r="F10" s="57">
        <f>VLOOKUP($B10,'Fuel prices (£)'!$A:$J,9,FALSE)</f>
        <v>166.83</v>
      </c>
    </row>
    <row r="11" spans="1:13" ht="15" customHeight="1">
      <c r="B11" s="52" t="s">
        <v>64</v>
      </c>
      <c r="C11" s="55">
        <f>C5-C10</f>
        <v>5.769999999999996</v>
      </c>
      <c r="D11" s="55">
        <f>D5-D10</f>
        <v>1.6266740500934844</v>
      </c>
      <c r="E11" s="55">
        <f>E5-E10</f>
        <v>-10.929999999999978</v>
      </c>
      <c r="F11" s="55">
        <f>F5-F10</f>
        <v>-13.110000000000014</v>
      </c>
    </row>
    <row r="12" spans="1:13" ht="15" customHeight="1">
      <c r="B12" s="53" t="s">
        <v>65</v>
      </c>
      <c r="C12" s="60">
        <f>(C5/C10)-1</f>
        <v>7.3550031867431365E-2</v>
      </c>
      <c r="D12" s="60">
        <f>(D5/D10)-1</f>
        <v>2.517193133696205E-2</v>
      </c>
      <c r="E12" s="60">
        <f>(E5/E10)-1</f>
        <v>-0.11354664450446683</v>
      </c>
      <c r="F12" s="60">
        <f>(F5/F10)-1</f>
        <v>-7.8582988671102361E-2</v>
      </c>
    </row>
    <row r="13" spans="1:13" ht="15" customHeight="1">
      <c r="B13" s="62" t="s">
        <v>77</v>
      </c>
      <c r="C13" s="63"/>
      <c r="D13" s="62"/>
      <c r="E13" s="63"/>
    </row>
    <row r="14" spans="1:13">
      <c r="I14" s="40" t="s">
        <v>52</v>
      </c>
    </row>
    <row r="15" spans="1:13" ht="31">
      <c r="I15" s="37" t="s">
        <v>46</v>
      </c>
      <c r="J15" s="37" t="s">
        <v>76</v>
      </c>
      <c r="K15" s="37" t="s">
        <v>56</v>
      </c>
      <c r="L15" s="37" t="s">
        <v>55</v>
      </c>
      <c r="M15" s="37" t="s">
        <v>50</v>
      </c>
    </row>
    <row r="16" spans="1:13">
      <c r="I16" s="66">
        <f t="shared" ref="I16:I27" si="0">I17-1</f>
        <v>2011</v>
      </c>
      <c r="J16" s="56">
        <f>VLOOKUP($I16,data!$N:$U,3,FALSE)</f>
        <v>1.6035279053150828</v>
      </c>
      <c r="K16" s="56">
        <f>VLOOKUP($I16,data!$N:$U,4,FALSE)</f>
        <v>67.014736471882472</v>
      </c>
      <c r="L16" s="56">
        <f>VLOOKUP($I16,data!$N:$U,7,FALSE)</f>
        <v>68.582624983189802</v>
      </c>
      <c r="M16" s="56">
        <f>VLOOKUP($I16,data!$N:$U,8,FALSE)</f>
        <v>138.71612707906442</v>
      </c>
    </row>
    <row r="17" spans="4:13">
      <c r="D17" s="64"/>
      <c r="I17" s="67">
        <f t="shared" si="0"/>
        <v>2012</v>
      </c>
      <c r="J17" s="58">
        <f>VLOOKUP($I17,data!$N:$U,3,FALSE)</f>
        <v>1.5844681592313277</v>
      </c>
      <c r="K17" s="58">
        <f>VLOOKUP($I17,data!$N:$U,4,FALSE)</f>
        <v>69.076806221904405</v>
      </c>
      <c r="L17" s="58">
        <f>VLOOKUP($I17,data!$N:$U,7,FALSE)</f>
        <v>71.379667275777592</v>
      </c>
      <c r="M17" s="58">
        <f>VLOOKUP($I17,data!$N:$U,8,FALSE)</f>
        <v>141.82825976401202</v>
      </c>
    </row>
    <row r="18" spans="4:13">
      <c r="I18" s="66">
        <f t="shared" si="0"/>
        <v>2013</v>
      </c>
      <c r="J18" s="56">
        <f>VLOOKUP($I18,data!$N:$U,3,FALSE)</f>
        <v>1.5643018666029078</v>
      </c>
      <c r="K18" s="56">
        <f>VLOOKUP($I18,data!$N:$U,4,FALSE)</f>
        <v>67.678753225495385</v>
      </c>
      <c r="L18" s="56">
        <f>VLOOKUP($I18,data!$N:$U,7,FALSE)</f>
        <v>70.194324282256261</v>
      </c>
      <c r="M18" s="56">
        <f>VLOOKUP($I18,data!$N:$U,8,FALSE)</f>
        <v>140.40518913870753</v>
      </c>
    </row>
    <row r="19" spans="4:13">
      <c r="I19" s="67">
        <f t="shared" si="0"/>
        <v>2014</v>
      </c>
      <c r="J19" s="58">
        <f>VLOOKUP($I19,data!$N:$U,3,FALSE)</f>
        <v>1.6476615153090144</v>
      </c>
      <c r="K19" s="58">
        <f>VLOOKUP($I19,data!$N:$U,4,FALSE)</f>
        <v>58.440401202149268</v>
      </c>
      <c r="L19" s="58">
        <f>VLOOKUP($I19,data!$N:$U,7,FALSE)</f>
        <v>64.404713402777759</v>
      </c>
      <c r="M19" s="58">
        <f>VLOOKUP($I19,data!$N:$U,8,FALSE)</f>
        <v>133.45765608333332</v>
      </c>
    </row>
    <row r="20" spans="4:13">
      <c r="I20" s="66">
        <f t="shared" si="0"/>
        <v>2015</v>
      </c>
      <c r="J20" s="56">
        <f>VLOOKUP($I20,data!$N:$U,3,FALSE)</f>
        <v>1.5287518853969939</v>
      </c>
      <c r="K20" s="56">
        <f>VLOOKUP($I20,data!$N:$U,4,FALSE)</f>
        <v>32.372813713422303</v>
      </c>
      <c r="L20" s="56">
        <f>VLOOKUP($I20,data!$N:$U,7,FALSE)</f>
        <v>48.93859446469267</v>
      </c>
      <c r="M20" s="56">
        <f>VLOOKUP($I20,data!$N:$U,8,FALSE)</f>
        <v>114.8983133576312</v>
      </c>
    </row>
    <row r="21" spans="4:13">
      <c r="I21" s="67">
        <f t="shared" si="0"/>
        <v>2016</v>
      </c>
      <c r="J21" s="58">
        <f>VLOOKUP($I21,data!$N:$U,3,FALSE)</f>
        <v>1.355037727860716</v>
      </c>
      <c r="K21" s="58">
        <f>VLOOKUP($I21,data!$N:$U,4,FALSE)</f>
        <v>30.0803432715858</v>
      </c>
      <c r="L21" s="58">
        <f>VLOOKUP($I21,data!$N:$U,7,FALSE)</f>
        <v>44.963084027777775</v>
      </c>
      <c r="M21" s="58">
        <f>VLOOKUP($I21,data!$N:$U,8,FALSE)</f>
        <v>110.12770083333334</v>
      </c>
    </row>
    <row r="22" spans="4:13">
      <c r="I22" s="66">
        <f t="shared" si="0"/>
        <v>2017</v>
      </c>
      <c r="J22" s="56">
        <f>VLOOKUP($I22,data!$N:$U,3,FALSE)</f>
        <v>1.2881614015427718</v>
      </c>
      <c r="K22" s="56">
        <f>VLOOKUP($I22,data!$N:$U,4,FALSE)</f>
        <v>40.701421372513565</v>
      </c>
      <c r="L22" s="56">
        <f>VLOOKUP($I22,data!$N:$U,7,FALSE)</f>
        <v>53.314166666666672</v>
      </c>
      <c r="M22" s="56">
        <f>VLOOKUP($I22,data!$N:$U,8,FALSE)</f>
        <v>120.14999999999999</v>
      </c>
    </row>
    <row r="23" spans="4:13">
      <c r="I23" s="67">
        <f t="shared" si="0"/>
        <v>2018</v>
      </c>
      <c r="J23" s="58">
        <f>VLOOKUP($I23,data!$N:$U,3,FALSE)</f>
        <v>1.3351477739190709</v>
      </c>
      <c r="K23" s="58">
        <f>VLOOKUP($I23,data!$N:$U,4,FALSE)</f>
        <v>52.263877724316728</v>
      </c>
      <c r="L23" s="58">
        <f>VLOOKUP($I23,data!$N:$U,7,FALSE)</f>
        <v>61.509166666666665</v>
      </c>
      <c r="M23" s="58">
        <f>VLOOKUP($I23,data!$N:$U,8,FALSE)</f>
        <v>129.98166666666665</v>
      </c>
    </row>
    <row r="24" spans="4:13">
      <c r="I24" s="66">
        <f t="shared" si="0"/>
        <v>2019</v>
      </c>
      <c r="J24" s="56">
        <f>VLOOKUP($I24,data!$N:$U,3,FALSE)</f>
        <v>1.2760606397025562</v>
      </c>
      <c r="K24" s="56">
        <f>VLOOKUP($I24,data!$N:$U,4,FALSE)</f>
        <v>50.185702785196348</v>
      </c>
      <c r="L24" s="56">
        <f>VLOOKUP($I24,data!$N:$U,7,FALSE)</f>
        <v>62.752499999999998</v>
      </c>
      <c r="M24" s="56">
        <f>VLOOKUP($I24,data!$N:$U,8,FALSE)</f>
        <v>131.47500000000002</v>
      </c>
    </row>
    <row r="25" spans="4:13">
      <c r="I25" s="67">
        <f t="shared" si="0"/>
        <v>2020</v>
      </c>
      <c r="J25" s="58">
        <f>VLOOKUP($I25,data!$N:$U,3,FALSE)</f>
        <v>1.2838926494180791</v>
      </c>
      <c r="K25" s="58">
        <f>VLOOKUP($I25,data!$N:$U,4,FALSE)</f>
        <v>32.300208291398945</v>
      </c>
      <c r="L25" s="58">
        <f>VLOOKUP($I25,data!$N:$U,7,FALSE)</f>
        <v>52.47</v>
      </c>
      <c r="M25" s="58">
        <f>VLOOKUP($I25,data!$N:$U,8,FALSE)</f>
        <v>119.13499999999999</v>
      </c>
    </row>
    <row r="26" spans="4:13">
      <c r="I26" s="66">
        <f t="shared" si="0"/>
        <v>2021</v>
      </c>
      <c r="J26" s="56">
        <f>VLOOKUP($I26,data!$N:$U,3,FALSE)</f>
        <v>1.3758664079688512</v>
      </c>
      <c r="K26" s="56">
        <f>VLOOKUP($I26,data!$N:$U,4,FALSE)</f>
        <v>50.79708291096113</v>
      </c>
      <c r="L26" s="56">
        <f>VLOOKUP($I26,data!$N:$U,7,FALSE)</f>
        <v>65.63666666666667</v>
      </c>
      <c r="M26" s="56">
        <f>VLOOKUP($I26,data!$N:$U,8,FALSE)</f>
        <v>134.93583333333333</v>
      </c>
    </row>
    <row r="27" spans="4:13">
      <c r="I27" s="67">
        <f t="shared" si="0"/>
        <v>2022</v>
      </c>
      <c r="J27" s="58">
        <f>VLOOKUP($I27,data!$N:$U,3,FALSE)</f>
        <v>1.2360384216364613</v>
      </c>
      <c r="K27" s="58">
        <f>VLOOKUP($I27,data!$N:$U,4,FALSE)</f>
        <v>80.968356847272119</v>
      </c>
      <c r="L27" s="58">
        <f>VLOOKUP($I27,data!$N:$U,7,FALSE)</f>
        <v>104.26916666666666</v>
      </c>
      <c r="M27" s="58">
        <f>VLOOKUP($I27,data!$N:$U,8,FALSE)</f>
        <v>177.65833333333333</v>
      </c>
    </row>
    <row r="28" spans="4:13">
      <c r="G28" s="65"/>
      <c r="I28" s="66">
        <f>'Fuel prices (£)'!O36</f>
        <v>2023</v>
      </c>
      <c r="J28" s="56">
        <f>VLOOKUP($I28,data!$N:$U,3,FALSE)</f>
        <v>1.2433758408073188</v>
      </c>
      <c r="K28" s="56">
        <f>VLOOKUP($I28,data!$N:$U,4,FALSE)</f>
        <v>66.713536870831362</v>
      </c>
      <c r="L28" s="56">
        <f>VLOOKUP($I28,data!$N:$U,7,FALSE)</f>
        <v>89.05416666666666</v>
      </c>
      <c r="M28" s="56">
        <f>VLOOKUP($I28,data!$N:$U,8,FALSE)</f>
        <v>158.18916666666667</v>
      </c>
    </row>
    <row r="29" spans="4:13">
      <c r="I29" s="62" t="s">
        <v>77</v>
      </c>
    </row>
  </sheetData>
  <conditionalFormatting sqref="J16:M16 J18:M18 J20:M20 J22:M22 J24:M24 J26:M26 J28:M28">
    <cfRule type="containsErrors" dxfId="4" priority="1">
      <formula>ISERROR(J16)</formula>
    </cfRule>
  </conditionalFormatting>
  <conditionalFormatting sqref="J17:M17 J19:M19 J21:M21 J23:M23 J25:M25 J27:M27">
    <cfRule type="containsErrors" dxfId="3" priority="2">
      <formula>ISERROR(J17)</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0"/>
  <sheetViews>
    <sheetView showGridLines="0" zoomScale="90" zoomScaleNormal="90" workbookViewId="0">
      <pane xSplit="3" ySplit="11" topLeftCell="D43" activePane="bottomRight" state="frozen"/>
      <selection pane="topRight" activeCell="D1" sqref="D1"/>
      <selection pane="bottomLeft" activeCell="A13" sqref="A13"/>
      <selection pane="bottomRight" activeCell="D8" sqref="D8"/>
    </sheetView>
  </sheetViews>
  <sheetFormatPr defaultColWidth="11.453125" defaultRowHeight="15.5"/>
  <cols>
    <col min="1" max="1" width="8.54296875" style="77" customWidth="1"/>
    <col min="2" max="3" width="10.54296875" style="77" customWidth="1"/>
    <col min="4" max="5" width="15" style="77" customWidth="1"/>
    <col min="6" max="6" width="18.453125" style="77" customWidth="1"/>
    <col min="7" max="10" width="15" style="77" customWidth="1"/>
    <col min="11" max="14" width="1.54296875" style="77" customWidth="1"/>
    <col min="15" max="15" width="10.54296875" style="77" customWidth="1"/>
    <col min="16" max="19" width="15" style="77" customWidth="1"/>
    <col min="20" max="16384" width="11.453125" style="77"/>
  </cols>
  <sheetData>
    <row r="1" spans="1:22" s="72" customFormat="1" ht="27" customHeight="1"/>
    <row r="2" spans="1:22" s="73" customFormat="1" ht="21" customHeight="1">
      <c r="A2" s="118" t="s">
        <v>73</v>
      </c>
      <c r="B2" s="118"/>
      <c r="C2" s="118"/>
      <c r="D2" s="118"/>
      <c r="E2" s="118"/>
      <c r="F2" s="118"/>
      <c r="G2" s="118"/>
      <c r="H2" s="118"/>
      <c r="I2" s="118"/>
      <c r="J2" s="118"/>
      <c r="K2" s="118"/>
    </row>
    <row r="3" spans="1:22" s="44" customFormat="1" ht="14.15" customHeight="1">
      <c r="A3" s="119" t="s">
        <v>75</v>
      </c>
      <c r="B3" s="119"/>
      <c r="C3" s="119"/>
      <c r="D3" s="119"/>
      <c r="E3" s="119"/>
      <c r="F3" s="119"/>
      <c r="G3" s="119"/>
      <c r="H3" s="119"/>
      <c r="I3" s="119"/>
      <c r="J3" s="119"/>
      <c r="K3" s="119"/>
      <c r="M3" s="74"/>
      <c r="N3" s="74"/>
      <c r="O3" s="74"/>
      <c r="P3" s="74"/>
      <c r="Q3" s="74"/>
      <c r="R3" s="74"/>
      <c r="S3" s="74"/>
    </row>
    <row r="4" spans="1:22" s="75" customFormat="1" ht="14.15" customHeight="1">
      <c r="A4" s="119" t="s">
        <v>74</v>
      </c>
      <c r="B4" s="119"/>
      <c r="C4" s="119"/>
      <c r="D4" s="119"/>
      <c r="E4" s="119"/>
      <c r="F4" s="119"/>
      <c r="G4" s="119"/>
      <c r="H4" s="119"/>
      <c r="I4" s="119"/>
      <c r="J4" s="119"/>
      <c r="K4" s="119"/>
      <c r="M4" s="74"/>
      <c r="N4" s="74"/>
      <c r="O4" s="74"/>
      <c r="P4" s="74"/>
      <c r="Q4" s="74"/>
      <c r="R4" s="74"/>
      <c r="S4" s="74"/>
    </row>
    <row r="5" spans="1:22" s="76" customFormat="1" ht="14.15" customHeight="1">
      <c r="A5" s="45" t="s">
        <v>5171</v>
      </c>
      <c r="B5" s="46"/>
      <c r="C5" s="68"/>
      <c r="D5" s="68"/>
      <c r="E5" s="68"/>
      <c r="F5" s="68"/>
      <c r="G5" s="68"/>
      <c r="H5" s="68"/>
      <c r="I5" s="68"/>
      <c r="J5" s="68"/>
      <c r="K5" s="68"/>
      <c r="M5" s="74"/>
      <c r="N5" s="74"/>
      <c r="O5" s="74"/>
      <c r="P5" s="74"/>
      <c r="Q5" s="74"/>
      <c r="R5" s="74"/>
      <c r="S5" s="74"/>
    </row>
    <row r="6" spans="1:22" ht="15" customHeight="1">
      <c r="B6" s="88"/>
      <c r="C6" s="81"/>
      <c r="D6" s="81"/>
      <c r="E6" s="81"/>
      <c r="F6" s="81"/>
      <c r="G6" s="81"/>
      <c r="H6" s="81"/>
      <c r="I6" s="81"/>
      <c r="J6" s="81"/>
      <c r="M6" s="75"/>
      <c r="N6" s="75"/>
      <c r="O6" s="75"/>
      <c r="P6" s="75"/>
      <c r="Q6" s="75"/>
      <c r="R6" s="75"/>
      <c r="S6" s="75"/>
    </row>
    <row r="7" spans="1:22" ht="15" customHeight="1">
      <c r="B7" s="79" t="s">
        <v>60</v>
      </c>
      <c r="C7" s="79"/>
      <c r="D7" s="80">
        <v>2024</v>
      </c>
      <c r="E7" s="78" t="s">
        <v>61</v>
      </c>
      <c r="F7" s="81"/>
      <c r="N7" s="75"/>
      <c r="O7" s="75"/>
      <c r="P7" s="75"/>
      <c r="Q7" s="75"/>
      <c r="R7" s="75"/>
      <c r="S7" s="75"/>
    </row>
    <row r="8" spans="1:22" ht="15" customHeight="1">
      <c r="B8" s="79" t="s">
        <v>62</v>
      </c>
      <c r="C8" s="79"/>
      <c r="D8" s="80" t="s">
        <v>17</v>
      </c>
      <c r="E8" s="78" t="s">
        <v>61</v>
      </c>
      <c r="F8" s="81"/>
      <c r="N8" s="75"/>
      <c r="O8" s="75"/>
      <c r="P8" s="75"/>
      <c r="Q8" s="75"/>
      <c r="R8" s="75"/>
      <c r="S8" s="75"/>
    </row>
    <row r="9" spans="1:22" ht="15" customHeight="1">
      <c r="N9" s="75"/>
      <c r="O9" s="75"/>
      <c r="P9" s="75"/>
      <c r="Q9" s="75"/>
      <c r="R9" s="75"/>
      <c r="S9" s="75"/>
    </row>
    <row r="10" spans="1:22" ht="15" customHeight="1">
      <c r="B10" s="120" t="s">
        <v>54</v>
      </c>
      <c r="C10" s="121"/>
      <c r="D10" s="121"/>
      <c r="E10" s="121"/>
      <c r="F10" s="121"/>
      <c r="G10" s="121"/>
      <c r="H10" s="121"/>
      <c r="I10" s="121"/>
      <c r="J10" s="121"/>
      <c r="K10" s="82"/>
      <c r="L10" s="82"/>
      <c r="M10" s="82"/>
      <c r="O10" s="120" t="s">
        <v>52</v>
      </c>
      <c r="P10" s="121"/>
      <c r="Q10" s="121"/>
      <c r="R10" s="121"/>
      <c r="S10" s="122"/>
      <c r="T10" s="82"/>
      <c r="U10" s="82"/>
      <c r="V10" s="82"/>
    </row>
    <row r="11" spans="1:22" ht="33" customHeight="1">
      <c r="B11" s="69" t="s">
        <v>46</v>
      </c>
      <c r="C11" s="69" t="s">
        <v>32</v>
      </c>
      <c r="D11" s="69" t="s">
        <v>76</v>
      </c>
      <c r="E11" s="69" t="s">
        <v>47</v>
      </c>
      <c r="F11" s="69" t="s">
        <v>48</v>
      </c>
      <c r="G11" s="69" t="s">
        <v>51</v>
      </c>
      <c r="H11" s="69" t="s">
        <v>49</v>
      </c>
      <c r="I11" s="69" t="s">
        <v>50</v>
      </c>
      <c r="J11" s="69" t="s">
        <v>53</v>
      </c>
      <c r="O11" s="69" t="s">
        <v>46</v>
      </c>
      <c r="P11" s="69" t="s">
        <v>76</v>
      </c>
      <c r="Q11" s="69" t="s">
        <v>47</v>
      </c>
      <c r="R11" s="69" t="s">
        <v>49</v>
      </c>
      <c r="S11" s="69" t="s">
        <v>50</v>
      </c>
    </row>
    <row r="12" spans="1:22" ht="15" customHeight="1">
      <c r="A12" s="83" t="str">
        <f>C12&amp;"-"&amp;RIGHT(TEXT(B12,"0000"),2)</f>
        <v>Mar-20</v>
      </c>
      <c r="B12" s="66">
        <f t="shared" ref="B12:B14" si="0">IF(C13="Jan",B13-1,B13)</f>
        <v>2020</v>
      </c>
      <c r="C12" s="52" t="str">
        <f>D8</f>
        <v>Mar</v>
      </c>
      <c r="D12" s="70">
        <f>VLOOKUP($B12&amp;"M"&amp;(VLOOKUP($C12,lookups!$C:$E,3,FALSE)),data!$A:$J,5,FALSE)</f>
        <v>1.2378046156886027</v>
      </c>
      <c r="E12" s="55">
        <f>VLOOKUP($B12&amp;"M"&amp;(VLOOKUP($C12,lookups!$C:$E,3,FALSE)),data!$A:$J,6,FALSE)</f>
        <v>27.403355562000371</v>
      </c>
      <c r="F12" s="55">
        <f>VLOOKUP($B12&amp;"M"&amp;(VLOOKUP($C12,lookups!$C:$E,3,FALSE)),data!$A:$J,7,FALSE)</f>
        <v>45.46</v>
      </c>
      <c r="G12" s="55">
        <f>VLOOKUP($B12&amp;"M"&amp;(VLOOKUP($C12,lookups!$C:$E,3,FALSE)),data!$A:$J,8,FALSE)</f>
        <v>11.14</v>
      </c>
      <c r="H12" s="55">
        <f>VLOOKUP($B12&amp;"M"&amp;(VLOOKUP($C12,lookups!$C:$E,3,FALSE)),data!$A:$J,9,FALSE)</f>
        <v>56.6</v>
      </c>
      <c r="I12" s="55">
        <f>VLOOKUP($B12&amp;"M"&amp;(VLOOKUP($C12,lookups!$C:$E,3,FALSE)),data!$A:$J,10,FALSE)</f>
        <v>124.09</v>
      </c>
      <c r="J12" s="55">
        <f>VLOOKUP($B12&amp;"M"&amp;(VLOOKUP($C12,lookups!$C:$E,3,FALSE)),data!$A:$J,4,FALSE)</f>
        <v>33.92</v>
      </c>
      <c r="O12" s="66">
        <f t="shared" ref="O12:O35" si="1">O13-1</f>
        <v>1999</v>
      </c>
      <c r="P12" s="89">
        <f>VLOOKUP($O12,data!$N:$U,3,FALSE)</f>
        <v>1.6177515415019876</v>
      </c>
      <c r="Q12" s="56">
        <f>VLOOKUP($O12,data!$N:$U,4,FALSE)</f>
        <v>10.805120286747398</v>
      </c>
      <c r="R12" s="56">
        <f>VLOOKUP($O12,data!$N:$U,7,FALSE)</f>
        <v>16.850000000000001</v>
      </c>
      <c r="S12" s="56">
        <f>VLOOKUP($O12,data!$N:$U,8,FALSE)</f>
        <v>72.489999999999995</v>
      </c>
    </row>
    <row r="13" spans="1:22" ht="15" customHeight="1">
      <c r="A13" s="83" t="str">
        <f t="shared" ref="A13:A58" si="2">C13&amp;"-"&amp;RIGHT(TEXT(B13,"0000"),2)</f>
        <v>Apr-20</v>
      </c>
      <c r="B13" s="67">
        <f t="shared" si="0"/>
        <v>2020</v>
      </c>
      <c r="C13" s="53" t="str">
        <f>VLOOKUP(C12,lookups!C:D,2,FALSE)</f>
        <v>Apr</v>
      </c>
      <c r="D13" s="71">
        <f>VLOOKUP($B13&amp;"M"&amp;(VLOOKUP($C13,lookups!$C:$E,3,FALSE)),data!$A:$J,5,FALSE)</f>
        <v>1.240721658984711</v>
      </c>
      <c r="E13" s="57">
        <f>VLOOKUP($B13&amp;"M"&amp;(VLOOKUP($C13,lookups!$C:$E,3,FALSE)),data!$A:$J,6,FALSE)</f>
        <v>14.233651739787689</v>
      </c>
      <c r="F13" s="57">
        <f>VLOOKUP($B13&amp;"M"&amp;(VLOOKUP($C13,lookups!$C:$E,3,FALSE)),data!$A:$J,7,FALSE)</f>
        <v>38.56</v>
      </c>
      <c r="G13" s="57">
        <f>VLOOKUP($B13&amp;"M"&amp;(VLOOKUP($C13,lookups!$C:$E,3,FALSE)),data!$A:$J,8,FALSE)</f>
        <v>11.14</v>
      </c>
      <c r="H13" s="57">
        <f>VLOOKUP($B13&amp;"M"&amp;(VLOOKUP($C13,lookups!$C:$E,3,FALSE)),data!$A:$J,9,FALSE)</f>
        <v>49.7</v>
      </c>
      <c r="I13" s="57">
        <f>VLOOKUP($B13&amp;"M"&amp;(VLOOKUP($C13,lookups!$C:$E,3,FALSE)),data!$A:$J,10,FALSE)</f>
        <v>115.81</v>
      </c>
      <c r="J13" s="57">
        <f>VLOOKUP($B13&amp;"M"&amp;(VLOOKUP($C13,lookups!$C:$E,3,FALSE)),data!$A:$J,4,FALSE)</f>
        <v>17.66</v>
      </c>
      <c r="O13" s="67">
        <f t="shared" si="1"/>
        <v>2000</v>
      </c>
      <c r="P13" s="90">
        <f>VLOOKUP($O13,data!$N:$U,3,FALSE)</f>
        <v>1.5150576178483783</v>
      </c>
      <c r="Q13" s="58">
        <f>VLOOKUP($O13,data!$N:$U,4,FALSE)</f>
        <v>18.217128955924707</v>
      </c>
      <c r="R13" s="58">
        <f>VLOOKUP($O13,data!$N:$U,7,FALSE)</f>
        <v>23.92</v>
      </c>
      <c r="S13" s="58">
        <f>VLOOKUP($O13,data!$N:$U,8,FALSE)</f>
        <v>81.34</v>
      </c>
    </row>
    <row r="14" spans="1:22" ht="15" customHeight="1">
      <c r="A14" s="83" t="str">
        <f t="shared" si="2"/>
        <v>May-20</v>
      </c>
      <c r="B14" s="66">
        <f t="shared" si="0"/>
        <v>2020</v>
      </c>
      <c r="C14" s="52" t="str">
        <f>VLOOKUP(C13,lookups!C:D,2,FALSE)</f>
        <v>May</v>
      </c>
      <c r="D14" s="70">
        <f>VLOOKUP($B14&amp;"M"&amp;(VLOOKUP($C14,lookups!$C:$E,3,FALSE)),data!$A:$J,5,FALSE)</f>
        <v>1.2293358237933094</v>
      </c>
      <c r="E14" s="55">
        <f>VLOOKUP($B14&amp;"M"&amp;(VLOOKUP($C14,lookups!$C:$E,3,FALSE)),data!$A:$J,6,FALSE)</f>
        <v>20.474470452129182</v>
      </c>
      <c r="F14" s="55">
        <f>VLOOKUP($B14&amp;"M"&amp;(VLOOKUP($C14,lookups!$C:$E,3,FALSE)),data!$A:$J,7,FALSE)</f>
        <v>35.07</v>
      </c>
      <c r="G14" s="55">
        <f>VLOOKUP($B14&amp;"M"&amp;(VLOOKUP($C14,lookups!$C:$E,3,FALSE)),data!$A:$J,8,FALSE)</f>
        <v>11.14</v>
      </c>
      <c r="H14" s="55">
        <f>VLOOKUP($B14&amp;"M"&amp;(VLOOKUP($C14,lookups!$C:$E,3,FALSE)),data!$A:$J,9,FALSE)</f>
        <v>46.21</v>
      </c>
      <c r="I14" s="55">
        <f>VLOOKUP($B14&amp;"M"&amp;(VLOOKUP($C14,lookups!$C:$E,3,FALSE)),data!$A:$J,10,FALSE)</f>
        <v>111.62</v>
      </c>
      <c r="J14" s="55">
        <f>VLOOKUP($B14&amp;"M"&amp;(VLOOKUP($C14,lookups!$C:$E,3,FALSE)),data!$A:$J,4,FALSE)</f>
        <v>25.17</v>
      </c>
      <c r="O14" s="66">
        <f t="shared" si="1"/>
        <v>2001</v>
      </c>
      <c r="P14" s="89">
        <f>VLOOKUP($O14,data!$N:$U,3,FALSE)</f>
        <v>1.4399678098731721</v>
      </c>
      <c r="Q14" s="56">
        <f>VLOOKUP($O14,data!$N:$U,4,FALSE)</f>
        <v>16.055914473557809</v>
      </c>
      <c r="R14" s="56">
        <f>VLOOKUP($O14,data!$N:$U,7,FALSE)</f>
        <v>23.05</v>
      </c>
      <c r="S14" s="56">
        <f>VLOOKUP($O14,data!$N:$U,8,FALSE)</f>
        <v>77.84</v>
      </c>
    </row>
    <row r="15" spans="1:22" ht="15" customHeight="1">
      <c r="A15" s="83" t="str">
        <f t="shared" si="2"/>
        <v>Jun-20</v>
      </c>
      <c r="B15" s="67">
        <f>IF(C16="Jan",B16-1,B16)</f>
        <v>2020</v>
      </c>
      <c r="C15" s="53" t="str">
        <f>VLOOKUP(C14,lookups!C:D,2,FALSE)</f>
        <v>Jun</v>
      </c>
      <c r="D15" s="71">
        <f>VLOOKUP($B15&amp;"M"&amp;(VLOOKUP($C15,lookups!$C:$E,3,FALSE)),data!$A:$J,5,FALSE)</f>
        <v>1.2522893318724742</v>
      </c>
      <c r="E15" s="57">
        <f>VLOOKUP($B15&amp;"M"&amp;(VLOOKUP($C15,lookups!$C:$E,3,FALSE)),data!$A:$J,6,FALSE)</f>
        <v>29.585814601328053</v>
      </c>
      <c r="F15" s="57">
        <f>VLOOKUP($B15&amp;"M"&amp;(VLOOKUP($C15,lookups!$C:$E,3,FALSE)),data!$A:$J,7,FALSE)</f>
        <v>35.299999999999997</v>
      </c>
      <c r="G15" s="57">
        <f>VLOOKUP($B15&amp;"M"&amp;(VLOOKUP($C15,lookups!$C:$E,3,FALSE)),data!$A:$J,8,FALSE)</f>
        <v>11.14</v>
      </c>
      <c r="H15" s="57">
        <f>VLOOKUP($B15&amp;"M"&amp;(VLOOKUP($C15,lookups!$C:$E,3,FALSE)),data!$A:$J,9,FALSE)</f>
        <v>46.44</v>
      </c>
      <c r="I15" s="57">
        <f>VLOOKUP($B15&amp;"M"&amp;(VLOOKUP($C15,lookups!$C:$E,3,FALSE)),data!$A:$J,10,FALSE)</f>
        <v>111.9</v>
      </c>
      <c r="J15" s="57">
        <f>VLOOKUP($B15&amp;"M"&amp;(VLOOKUP($C15,lookups!$C:$E,3,FALSE)),data!$A:$J,4,FALSE)</f>
        <v>37.049999999999997</v>
      </c>
      <c r="O15" s="67">
        <f t="shared" si="1"/>
        <v>2002</v>
      </c>
      <c r="P15" s="90">
        <f>VLOOKUP($O15,data!$N:$U,3,FALSE)</f>
        <v>1.5028505425959788</v>
      </c>
      <c r="Q15" s="58">
        <f>VLOOKUP($O15,data!$N:$U,4,FALSE)</f>
        <v>16.209196662977057</v>
      </c>
      <c r="R15" s="58">
        <f>VLOOKUP($O15,data!$N:$U,7,FALSE)</f>
        <v>21.53</v>
      </c>
      <c r="S15" s="58">
        <f>VLOOKUP($O15,data!$N:$U,8,FALSE)</f>
        <v>75.459999999999994</v>
      </c>
    </row>
    <row r="16" spans="1:22" ht="15" customHeight="1">
      <c r="A16" s="83" t="str">
        <f t="shared" si="2"/>
        <v>Jul-20</v>
      </c>
      <c r="B16" s="66">
        <f t="shared" ref="B16:B57" si="3">IF(C17="Jan",B17-1,B17)</f>
        <v>2020</v>
      </c>
      <c r="C16" s="52" t="str">
        <f>VLOOKUP(C15,lookups!C:D,2,FALSE)</f>
        <v>Jul</v>
      </c>
      <c r="D16" s="70">
        <f>VLOOKUP($B16&amp;"M"&amp;(VLOOKUP($C16,lookups!$C:$E,3,FALSE)),data!$A:$J,5,FALSE)</f>
        <v>1.2671276282589305</v>
      </c>
      <c r="E16" s="55">
        <f>VLOOKUP($B16&amp;"M"&amp;(VLOOKUP($C16,lookups!$C:$E,3,FALSE)),data!$A:$J,6,FALSE)</f>
        <v>34.266477213238829</v>
      </c>
      <c r="F16" s="55">
        <f>VLOOKUP($B16&amp;"M"&amp;(VLOOKUP($C16,lookups!$C:$E,3,FALSE)),data!$A:$J,7,FALSE)</f>
        <v>39.18</v>
      </c>
      <c r="G16" s="55">
        <f>VLOOKUP($B16&amp;"M"&amp;(VLOOKUP($C16,lookups!$C:$E,3,FALSE)),data!$A:$J,8,FALSE)</f>
        <v>11.14</v>
      </c>
      <c r="H16" s="55">
        <f>VLOOKUP($B16&amp;"M"&amp;(VLOOKUP($C16,lookups!$C:$E,3,FALSE)),data!$A:$J,9,FALSE)</f>
        <v>50.32</v>
      </c>
      <c r="I16" s="55">
        <f>VLOOKUP($B16&amp;"M"&amp;(VLOOKUP($C16,lookups!$C:$E,3,FALSE)),data!$A:$J,10,FALSE)</f>
        <v>116.55</v>
      </c>
      <c r="J16" s="55">
        <f>VLOOKUP($B16&amp;"M"&amp;(VLOOKUP($C16,lookups!$C:$E,3,FALSE)),data!$A:$J,4,FALSE)</f>
        <v>43.42</v>
      </c>
      <c r="O16" s="66">
        <f t="shared" si="1"/>
        <v>2003</v>
      </c>
      <c r="P16" s="89">
        <f>VLOOKUP($O16,data!$N:$U,3,FALSE)</f>
        <v>1.6343349921750558</v>
      </c>
      <c r="Q16" s="56">
        <f>VLOOKUP($O16,data!$N:$U,4,FALSE)</f>
        <v>17.193537514976104</v>
      </c>
      <c r="R16" s="56">
        <f>VLOOKUP($O16,data!$N:$U,7,FALSE)</f>
        <v>24.12</v>
      </c>
      <c r="S16" s="56">
        <f>VLOOKUP($O16,data!$N:$U,8,FALSE)</f>
        <v>77.92</v>
      </c>
    </row>
    <row r="17" spans="1:19" ht="15" customHeight="1">
      <c r="A17" s="83" t="str">
        <f t="shared" si="2"/>
        <v>Aug-20</v>
      </c>
      <c r="B17" s="67">
        <f t="shared" si="3"/>
        <v>2020</v>
      </c>
      <c r="C17" s="53" t="str">
        <f>VLOOKUP(C16,lookups!C:D,2,FALSE)</f>
        <v>Aug</v>
      </c>
      <c r="D17" s="71">
        <f>VLOOKUP($B17&amp;"M"&amp;(VLOOKUP($C17,lookups!$C:$E,3,FALSE)),data!$A:$J,5,FALSE)</f>
        <v>1.3130701546702903</v>
      </c>
      <c r="E17" s="57">
        <f>VLOOKUP($B17&amp;"M"&amp;(VLOOKUP($C17,lookups!$C:$E,3,FALSE)),data!$A:$J,6,FALSE)</f>
        <v>34.415525963536297</v>
      </c>
      <c r="F17" s="57">
        <f>VLOOKUP($B17&amp;"M"&amp;(VLOOKUP($C17,lookups!$C:$E,3,FALSE)),data!$A:$J,7,FALSE)</f>
        <v>40.11</v>
      </c>
      <c r="G17" s="57">
        <f>VLOOKUP($B17&amp;"M"&amp;(VLOOKUP($C17,lookups!$C:$E,3,FALSE)),data!$A:$J,8,FALSE)</f>
        <v>11.14</v>
      </c>
      <c r="H17" s="57">
        <f>VLOOKUP($B17&amp;"M"&amp;(VLOOKUP($C17,lookups!$C:$E,3,FALSE)),data!$A:$J,9,FALSE)</f>
        <v>51.25</v>
      </c>
      <c r="I17" s="57">
        <f>VLOOKUP($B17&amp;"M"&amp;(VLOOKUP($C17,lookups!$C:$E,3,FALSE)),data!$A:$J,10,FALSE)</f>
        <v>117.67</v>
      </c>
      <c r="J17" s="57">
        <f>VLOOKUP($B17&amp;"M"&amp;(VLOOKUP($C17,lookups!$C:$E,3,FALSE)),data!$A:$J,4,FALSE)</f>
        <v>45.19</v>
      </c>
      <c r="O17" s="67">
        <f t="shared" si="1"/>
        <v>2004</v>
      </c>
      <c r="P17" s="90">
        <f>VLOOKUP($O17,data!$N:$U,3,FALSE)</f>
        <v>1.8326253405545605</v>
      </c>
      <c r="Q17" s="58">
        <f>VLOOKUP($O17,data!$N:$U,4,FALSE)</f>
        <v>19.671232958664159</v>
      </c>
      <c r="R17" s="58">
        <f>VLOOKUP($O17,data!$N:$U,7,FALSE)</f>
        <v>26.92</v>
      </c>
      <c r="S17" s="58">
        <f>VLOOKUP($O17,data!$N:$U,8,FALSE)</f>
        <v>81.91</v>
      </c>
    </row>
    <row r="18" spans="1:19" ht="15" customHeight="1">
      <c r="A18" s="83" t="str">
        <f t="shared" si="2"/>
        <v>Sep-20</v>
      </c>
      <c r="B18" s="66">
        <f t="shared" si="3"/>
        <v>2020</v>
      </c>
      <c r="C18" s="52" t="str">
        <f>VLOOKUP(C17,lookups!C:D,2,FALSE)</f>
        <v>Sep</v>
      </c>
      <c r="D18" s="70">
        <f>VLOOKUP($B18&amp;"M"&amp;(VLOOKUP($C18,lookups!$C:$E,3,FALSE)),data!$A:$J,5,FALSE)</f>
        <v>1.2968221413651526</v>
      </c>
      <c r="E18" s="55">
        <f>VLOOKUP($B18&amp;"M"&amp;(VLOOKUP($C18,lookups!$C:$E,3,FALSE)),data!$A:$J,6,FALSE)</f>
        <v>32.032148954729621</v>
      </c>
      <c r="F18" s="55">
        <f>VLOOKUP($B18&amp;"M"&amp;(VLOOKUP($C18,lookups!$C:$E,3,FALSE)),data!$A:$J,7,FALSE)</f>
        <v>40.380000000000003</v>
      </c>
      <c r="G18" s="55">
        <f>VLOOKUP($B18&amp;"M"&amp;(VLOOKUP($C18,lookups!$C:$E,3,FALSE)),data!$A:$J,8,FALSE)</f>
        <v>11.14</v>
      </c>
      <c r="H18" s="55">
        <f>VLOOKUP($B18&amp;"M"&amp;(VLOOKUP($C18,lookups!$C:$E,3,FALSE)),data!$A:$J,9,FALSE)</f>
        <v>51.52</v>
      </c>
      <c r="I18" s="55">
        <f>VLOOKUP($B18&amp;"M"&amp;(VLOOKUP($C18,lookups!$C:$E,3,FALSE)),data!$A:$J,10,FALSE)</f>
        <v>118</v>
      </c>
      <c r="J18" s="55">
        <f>VLOOKUP($B18&amp;"M"&amp;(VLOOKUP($C18,lookups!$C:$E,3,FALSE)),data!$A:$J,4,FALSE)</f>
        <v>41.54</v>
      </c>
      <c r="O18" s="66">
        <f t="shared" si="1"/>
        <v>2005</v>
      </c>
      <c r="P18" s="89">
        <f>VLOOKUP($O18,data!$N:$U,3,FALSE)</f>
        <v>1.8191142082799876</v>
      </c>
      <c r="Q18" s="56">
        <f>VLOOKUP($O18,data!$N:$U,4,FALSE)</f>
        <v>27.837724409772619</v>
      </c>
      <c r="R18" s="56">
        <f>VLOOKUP($O18,data!$N:$U,7,FALSE)</f>
        <v>35.549999999999997</v>
      </c>
      <c r="S18" s="56">
        <f>VLOOKUP($O18,data!$N:$U,8,FALSE)</f>
        <v>90.86</v>
      </c>
    </row>
    <row r="19" spans="1:19" ht="15" customHeight="1">
      <c r="A19" s="83" t="str">
        <f t="shared" si="2"/>
        <v>Oct-20</v>
      </c>
      <c r="B19" s="67">
        <f t="shared" si="3"/>
        <v>2020</v>
      </c>
      <c r="C19" s="53" t="str">
        <f>VLOOKUP(C18,lookups!C:D,2,FALSE)</f>
        <v>Oct</v>
      </c>
      <c r="D19" s="71">
        <f>VLOOKUP($B19&amp;"M"&amp;(VLOOKUP($C19,lookups!$C:$E,3,FALSE)),data!$A:$J,5,FALSE)</f>
        <v>1.297677409825525</v>
      </c>
      <c r="E19" s="57">
        <f>VLOOKUP($B19&amp;"M"&amp;(VLOOKUP($C19,lookups!$C:$E,3,FALSE)),data!$A:$J,6,FALSE)</f>
        <v>30.885950311324926</v>
      </c>
      <c r="F19" s="57">
        <f>VLOOKUP($B19&amp;"M"&amp;(VLOOKUP($C19,lookups!$C:$E,3,FALSE)),data!$A:$J,7,FALSE)</f>
        <v>40.26</v>
      </c>
      <c r="G19" s="57">
        <f>VLOOKUP($B19&amp;"M"&amp;(VLOOKUP($C19,lookups!$C:$E,3,FALSE)),data!$A:$J,8,FALSE)</f>
        <v>11.14</v>
      </c>
      <c r="H19" s="57">
        <f>VLOOKUP($B19&amp;"M"&amp;(VLOOKUP($C19,lookups!$C:$E,3,FALSE)),data!$A:$J,9,FALSE)</f>
        <v>51.4</v>
      </c>
      <c r="I19" s="57">
        <f>VLOOKUP($B19&amp;"M"&amp;(VLOOKUP($C19,lookups!$C:$E,3,FALSE)),data!$A:$J,10,FALSE)</f>
        <v>117.85</v>
      </c>
      <c r="J19" s="57">
        <f>VLOOKUP($B19&amp;"M"&amp;(VLOOKUP($C19,lookups!$C:$E,3,FALSE)),data!$A:$J,4,FALSE)</f>
        <v>40.08</v>
      </c>
      <c r="O19" s="67">
        <f t="shared" si="1"/>
        <v>2006</v>
      </c>
      <c r="P19" s="90">
        <f>VLOOKUP($O19,data!$N:$U,3,FALSE)</f>
        <v>1.8423470237867665</v>
      </c>
      <c r="Q19" s="58">
        <f>VLOOKUP($O19,data!$N:$U,4,FALSE)</f>
        <v>33.153363189121642</v>
      </c>
      <c r="R19" s="58">
        <f>VLOOKUP($O19,data!$N:$U,7,FALSE)</f>
        <v>40.369078014184396</v>
      </c>
      <c r="S19" s="58">
        <f>VLOOKUP($O19,data!$N:$U,8,FALSE)</f>
        <v>95.209166666666661</v>
      </c>
    </row>
    <row r="20" spans="1:19" ht="15" customHeight="1">
      <c r="A20" s="83" t="str">
        <f t="shared" si="2"/>
        <v>Nov-20</v>
      </c>
      <c r="B20" s="66">
        <f t="shared" si="3"/>
        <v>2020</v>
      </c>
      <c r="C20" s="52" t="str">
        <f>VLOOKUP(C19,lookups!C:D,2,FALSE)</f>
        <v>Nov</v>
      </c>
      <c r="D20" s="70">
        <f>VLOOKUP($B20&amp;"M"&amp;(VLOOKUP($C20,lookups!$C:$E,3,FALSE)),data!$A:$J,5,FALSE)</f>
        <v>1.3211619078063159</v>
      </c>
      <c r="E20" s="55">
        <f>VLOOKUP($B20&amp;"M"&amp;(VLOOKUP($C20,lookups!$C:$E,3,FALSE)),data!$A:$J,6,FALSE)</f>
        <v>32.251913825422434</v>
      </c>
      <c r="F20" s="55">
        <f>VLOOKUP($B20&amp;"M"&amp;(VLOOKUP($C20,lookups!$C:$E,3,FALSE)),data!$A:$J,7,FALSE)</f>
        <v>39.590000000000003</v>
      </c>
      <c r="G20" s="55">
        <f>VLOOKUP($B20&amp;"M"&amp;(VLOOKUP($C20,lookups!$C:$E,3,FALSE)),data!$A:$J,8,FALSE)</f>
        <v>11.14</v>
      </c>
      <c r="H20" s="55">
        <f>VLOOKUP($B20&amp;"M"&amp;(VLOOKUP($C20,lookups!$C:$E,3,FALSE)),data!$A:$J,9,FALSE)</f>
        <v>50.730000000000004</v>
      </c>
      <c r="I20" s="55">
        <f>VLOOKUP($B20&amp;"M"&amp;(VLOOKUP($C20,lookups!$C:$E,3,FALSE)),data!$A:$J,10,FALSE)</f>
        <v>117.05</v>
      </c>
      <c r="J20" s="55">
        <f>VLOOKUP($B20&amp;"M"&amp;(VLOOKUP($C20,lookups!$C:$E,3,FALSE)),data!$A:$J,4,FALSE)</f>
        <v>42.61</v>
      </c>
      <c r="O20" s="66">
        <f t="shared" si="1"/>
        <v>2007</v>
      </c>
      <c r="P20" s="89">
        <f>VLOOKUP($O20,data!$N:$U,3,FALSE)</f>
        <v>2.0020776167890149</v>
      </c>
      <c r="Q20" s="56">
        <f>VLOOKUP($O20,data!$N:$U,4,FALSE)</f>
        <v>34.504156792278778</v>
      </c>
      <c r="R20" s="56">
        <f>VLOOKUP($O20,data!$N:$U,7,FALSE)</f>
        <v>41.764113475177304</v>
      </c>
      <c r="S20" s="56">
        <f>VLOOKUP($O20,data!$N:$U,8,FALSE)</f>
        <v>96.848333333333315</v>
      </c>
    </row>
    <row r="21" spans="1:19" ht="15" customHeight="1">
      <c r="A21" s="83" t="str">
        <f t="shared" si="2"/>
        <v>Dec-20</v>
      </c>
      <c r="B21" s="67">
        <f t="shared" si="3"/>
        <v>2020</v>
      </c>
      <c r="C21" s="53" t="str">
        <f>VLOOKUP(C20,lookups!C:D,2,FALSE)</f>
        <v>Dec</v>
      </c>
      <c r="D21" s="71">
        <f>VLOOKUP($B21&amp;"M"&amp;(VLOOKUP($C21,lookups!$C:$E,3,FALSE)),data!$A:$J,5,FALSE)</f>
        <v>1.3429400269056861</v>
      </c>
      <c r="E21" s="57">
        <f>VLOOKUP($B21&amp;"M"&amp;(VLOOKUP($C21,lookups!$C:$E,3,FALSE)),data!$A:$J,6,FALSE)</f>
        <v>36.613697570169435</v>
      </c>
      <c r="F21" s="57">
        <f>VLOOKUP($B21&amp;"M"&amp;(VLOOKUP($C21,lookups!$C:$E,3,FALSE)),data!$A:$J,7,FALSE)</f>
        <v>40.93</v>
      </c>
      <c r="G21" s="57">
        <f>VLOOKUP($B21&amp;"M"&amp;(VLOOKUP($C21,lookups!$C:$E,3,FALSE)),data!$A:$J,8,FALSE)</f>
        <v>11.14</v>
      </c>
      <c r="H21" s="57">
        <f>VLOOKUP($B21&amp;"M"&amp;(VLOOKUP($C21,lookups!$C:$E,3,FALSE)),data!$A:$J,9,FALSE)</f>
        <v>52.07</v>
      </c>
      <c r="I21" s="57">
        <f>VLOOKUP($B21&amp;"M"&amp;(VLOOKUP($C21,lookups!$C:$E,3,FALSE)),data!$A:$J,10,FALSE)</f>
        <v>118.66</v>
      </c>
      <c r="J21" s="57">
        <f>VLOOKUP($B21&amp;"M"&amp;(VLOOKUP($C21,lookups!$C:$E,3,FALSE)),data!$A:$J,4,FALSE)</f>
        <v>49.17</v>
      </c>
      <c r="O21" s="67">
        <f t="shared" si="1"/>
        <v>2008</v>
      </c>
      <c r="P21" s="90">
        <f>VLOOKUP($O21,data!$N:$U,3,FALSE)</f>
        <v>1.8536535506218821</v>
      </c>
      <c r="Q21" s="58">
        <f>VLOOKUP($O21,data!$N:$U,4,FALSE)</f>
        <v>50.953426528011654</v>
      </c>
      <c r="R21" s="58">
        <f>VLOOKUP($O21,data!$N:$U,7,FALSE)</f>
        <v>59.370094048720325</v>
      </c>
      <c r="S21" s="58">
        <f>VLOOKUP($O21,data!$N:$U,8,FALSE)</f>
        <v>117.51083333333332</v>
      </c>
    </row>
    <row r="22" spans="1:19" ht="15" customHeight="1">
      <c r="A22" s="83" t="str">
        <f t="shared" si="2"/>
        <v>Jan-21</v>
      </c>
      <c r="B22" s="66">
        <f t="shared" si="3"/>
        <v>2021</v>
      </c>
      <c r="C22" s="52" t="str">
        <f>VLOOKUP(C21,lookups!C:D,2,FALSE)</f>
        <v>Jan</v>
      </c>
      <c r="D22" s="70">
        <f>VLOOKUP($B22&amp;"M"&amp;(VLOOKUP($C22,lookups!$C:$E,3,FALSE)),data!$A:$J,5,FALSE)</f>
        <v>1.3634604746573484</v>
      </c>
      <c r="E22" s="55">
        <f>VLOOKUP($B22&amp;"M"&amp;(VLOOKUP($C22,lookups!$C:$E,3,FALSE)),data!$A:$J,6,FALSE)</f>
        <v>39.883811090062039</v>
      </c>
      <c r="F22" s="55">
        <f>VLOOKUP($B22&amp;"M"&amp;(VLOOKUP($C22,lookups!$C:$E,3,FALSE)),data!$A:$J,7,FALSE)</f>
        <v>43.49</v>
      </c>
      <c r="G22" s="55">
        <f>VLOOKUP($B22&amp;"M"&amp;(VLOOKUP($C22,lookups!$C:$E,3,FALSE)),data!$A:$J,8,FALSE)</f>
        <v>11.14</v>
      </c>
      <c r="H22" s="55">
        <f>VLOOKUP($B22&amp;"M"&amp;(VLOOKUP($C22,lookups!$C:$E,3,FALSE)),data!$A:$J,9,FALSE)</f>
        <v>54.63</v>
      </c>
      <c r="I22" s="55">
        <f>VLOOKUP($B22&amp;"M"&amp;(VLOOKUP($C22,lookups!$C:$E,3,FALSE)),data!$A:$J,10,FALSE)</f>
        <v>121.73</v>
      </c>
      <c r="J22" s="55">
        <f>VLOOKUP($B22&amp;"M"&amp;(VLOOKUP($C22,lookups!$C:$E,3,FALSE)),data!$A:$J,4,FALSE)</f>
        <v>54.38</v>
      </c>
      <c r="O22" s="66">
        <f t="shared" si="1"/>
        <v>2009</v>
      </c>
      <c r="P22" s="89">
        <f>VLOOKUP($O22,data!$N:$U,3,FALSE)</f>
        <v>1.5671088124690671</v>
      </c>
      <c r="Q22" s="56">
        <f>VLOOKUP($O22,data!$N:$U,4,FALSE)</f>
        <v>38.963471785852938</v>
      </c>
      <c r="R22" s="56">
        <f>VLOOKUP($O22,data!$N:$U,7,FALSE)</f>
        <v>46.436350402439842</v>
      </c>
      <c r="S22" s="56">
        <f>VLOOKUP($O22,data!$N:$U,8,FALSE)</f>
        <v>103.92992796280583</v>
      </c>
    </row>
    <row r="23" spans="1:19" ht="15" customHeight="1">
      <c r="A23" s="83" t="str">
        <f t="shared" si="2"/>
        <v>Feb-21</v>
      </c>
      <c r="B23" s="67">
        <f t="shared" si="3"/>
        <v>2021</v>
      </c>
      <c r="C23" s="53" t="str">
        <f>VLOOKUP(C22,lookups!C:D,2,FALSE)</f>
        <v>Feb</v>
      </c>
      <c r="D23" s="71">
        <f>VLOOKUP($B23&amp;"M"&amp;(VLOOKUP($C23,lookups!$C:$E,3,FALSE)),data!$A:$J,5,FALSE)</f>
        <v>1.38639866660293</v>
      </c>
      <c r="E23" s="57">
        <f>VLOOKUP($B23&amp;"M"&amp;(VLOOKUP($C23,lookups!$C:$E,3,FALSE)),data!$A:$J,6,FALSE)</f>
        <v>44.034952911192434</v>
      </c>
      <c r="F23" s="57">
        <f>VLOOKUP($B23&amp;"M"&amp;(VLOOKUP($C23,lookups!$C:$E,3,FALSE)),data!$A:$J,7,FALSE)</f>
        <v>46.14</v>
      </c>
      <c r="G23" s="57">
        <f>VLOOKUP($B23&amp;"M"&amp;(VLOOKUP($C23,lookups!$C:$E,3,FALSE)),data!$A:$J,8,FALSE)</f>
        <v>11.14</v>
      </c>
      <c r="H23" s="57">
        <f>VLOOKUP($B23&amp;"M"&amp;(VLOOKUP($C23,lookups!$C:$E,3,FALSE)),data!$A:$J,9,FALSE)</f>
        <v>57.28</v>
      </c>
      <c r="I23" s="57">
        <f>VLOOKUP($B23&amp;"M"&amp;(VLOOKUP($C23,lookups!$C:$E,3,FALSE)),data!$A:$J,10,FALSE)</f>
        <v>124.91</v>
      </c>
      <c r="J23" s="57">
        <f>VLOOKUP($B23&amp;"M"&amp;(VLOOKUP($C23,lookups!$C:$E,3,FALSE)),data!$A:$J,4,FALSE)</f>
        <v>61.05</v>
      </c>
      <c r="O23" s="67">
        <f t="shared" si="1"/>
        <v>2010</v>
      </c>
      <c r="P23" s="90">
        <f>VLOOKUP($O23,data!$N:$U,3,FALSE)</f>
        <v>1.5451980096793179</v>
      </c>
      <c r="Q23" s="58">
        <f>VLOOKUP($O23,data!$N:$U,4,FALSE)</f>
        <v>50.123025990742484</v>
      </c>
      <c r="R23" s="58">
        <f>VLOOKUP($O23,data!$N:$U,7,FALSE)</f>
        <v>55.296704249000264</v>
      </c>
      <c r="S23" s="58">
        <f>VLOOKUP($O23,data!$N:$U,8,FALSE)</f>
        <v>119.25862749257533</v>
      </c>
    </row>
    <row r="24" spans="1:19" ht="15" customHeight="1">
      <c r="A24" s="83" t="str">
        <f t="shared" si="2"/>
        <v>Mar-21</v>
      </c>
      <c r="B24" s="66">
        <f t="shared" si="3"/>
        <v>2021</v>
      </c>
      <c r="C24" s="52" t="str">
        <f>VLOOKUP(C23,lookups!C:D,2,FALSE)</f>
        <v>Mar</v>
      </c>
      <c r="D24" s="70">
        <f>VLOOKUP($B24&amp;"M"&amp;(VLOOKUP($C24,lookups!$C:$E,3,FALSE)),data!$A:$J,5,FALSE)</f>
        <v>1.3856514779457338</v>
      </c>
      <c r="E24" s="55">
        <f>VLOOKUP($B24&amp;"M"&amp;(VLOOKUP($C24,lookups!$C:$E,3,FALSE)),data!$A:$J,6,FALSE)</f>
        <v>46.591802504127493</v>
      </c>
      <c r="F24" s="55">
        <f>VLOOKUP($B24&amp;"M"&amp;(VLOOKUP($C24,lookups!$C:$E,3,FALSE)),data!$A:$J,7,FALSE)</f>
        <v>48.81</v>
      </c>
      <c r="G24" s="55">
        <f>VLOOKUP($B24&amp;"M"&amp;(VLOOKUP($C24,lookups!$C:$E,3,FALSE)),data!$A:$J,8,FALSE)</f>
        <v>11.14</v>
      </c>
      <c r="H24" s="55">
        <f>VLOOKUP($B24&amp;"M"&amp;(VLOOKUP($C24,lookups!$C:$E,3,FALSE)),data!$A:$J,9,FALSE)</f>
        <v>59.95</v>
      </c>
      <c r="I24" s="55">
        <f>VLOOKUP($B24&amp;"M"&amp;(VLOOKUP($C24,lookups!$C:$E,3,FALSE)),data!$A:$J,10,FALSE)</f>
        <v>128.11000000000001</v>
      </c>
      <c r="J24" s="55">
        <f>VLOOKUP($B24&amp;"M"&amp;(VLOOKUP($C24,lookups!$C:$E,3,FALSE)),data!$A:$J,4,FALSE)</f>
        <v>64.56</v>
      </c>
      <c r="O24" s="66">
        <f t="shared" si="1"/>
        <v>2011</v>
      </c>
      <c r="P24" s="89">
        <f>VLOOKUP($O24,data!$N:$U,3,FALSE)</f>
        <v>1.6035279053150828</v>
      </c>
      <c r="Q24" s="56">
        <f>VLOOKUP($O24,data!$N:$U,4,FALSE)</f>
        <v>67.014736471882472</v>
      </c>
      <c r="R24" s="56">
        <f>VLOOKUP($O24,data!$N:$U,7,FALSE)</f>
        <v>68.582624983189802</v>
      </c>
      <c r="S24" s="56">
        <f>VLOOKUP($O24,data!$N:$U,8,FALSE)</f>
        <v>138.71612707906442</v>
      </c>
    </row>
    <row r="25" spans="1:19" ht="15" customHeight="1">
      <c r="A25" s="83" t="str">
        <f t="shared" si="2"/>
        <v>Apr-21</v>
      </c>
      <c r="B25" s="67">
        <f t="shared" si="3"/>
        <v>2021</v>
      </c>
      <c r="C25" s="53" t="str">
        <f>VLOOKUP(C24,lookups!C:D,2,FALSE)</f>
        <v>Apr</v>
      </c>
      <c r="D25" s="71">
        <f>VLOOKUP($B25&amp;"M"&amp;(VLOOKUP($C25,lookups!$C:$E,3,FALSE)),data!$A:$J,5,FALSE)</f>
        <v>1.38443058047265</v>
      </c>
      <c r="E25" s="57">
        <f>VLOOKUP($B25&amp;"M"&amp;(VLOOKUP($C25,lookups!$C:$E,3,FALSE)),data!$A:$J,6,FALSE)</f>
        <v>45.679430151282574</v>
      </c>
      <c r="F25" s="57">
        <f>VLOOKUP($B25&amp;"M"&amp;(VLOOKUP($C25,lookups!$C:$E,3,FALSE)),data!$A:$J,7,FALSE)</f>
        <v>49.73</v>
      </c>
      <c r="G25" s="57">
        <f>VLOOKUP($B25&amp;"M"&amp;(VLOOKUP($C25,lookups!$C:$E,3,FALSE)),data!$A:$J,8,FALSE)</f>
        <v>11.14</v>
      </c>
      <c r="H25" s="57">
        <f>VLOOKUP($B25&amp;"M"&amp;(VLOOKUP($C25,lookups!$C:$E,3,FALSE)),data!$A:$J,9,FALSE)</f>
        <v>60.87</v>
      </c>
      <c r="I25" s="57">
        <f>VLOOKUP($B25&amp;"M"&amp;(VLOOKUP($C25,lookups!$C:$E,3,FALSE)),data!$A:$J,10,FALSE)</f>
        <v>129.22</v>
      </c>
      <c r="J25" s="57">
        <f>VLOOKUP($B25&amp;"M"&amp;(VLOOKUP($C25,lookups!$C:$E,3,FALSE)),data!$A:$J,4,FALSE)</f>
        <v>63.24</v>
      </c>
      <c r="O25" s="67">
        <f t="shared" si="1"/>
        <v>2012</v>
      </c>
      <c r="P25" s="90">
        <f>VLOOKUP($O25,data!$N:$U,3,FALSE)</f>
        <v>1.5844681592313277</v>
      </c>
      <c r="Q25" s="58">
        <f>VLOOKUP($O25,data!$N:$U,4,FALSE)</f>
        <v>69.076806221904405</v>
      </c>
      <c r="R25" s="58">
        <f>VLOOKUP($O25,data!$N:$U,7,FALSE)</f>
        <v>71.379667275777592</v>
      </c>
      <c r="S25" s="58">
        <f>VLOOKUP($O25,data!$N:$U,8,FALSE)</f>
        <v>141.82825976401202</v>
      </c>
    </row>
    <row r="26" spans="1:19" ht="15" customHeight="1">
      <c r="A26" s="83" t="str">
        <f t="shared" si="2"/>
        <v>May-21</v>
      </c>
      <c r="B26" s="66">
        <f t="shared" si="3"/>
        <v>2021</v>
      </c>
      <c r="C26" s="52" t="str">
        <f>VLOOKUP(C25,lookups!C:D,2,FALSE)</f>
        <v>May</v>
      </c>
      <c r="D26" s="70">
        <f>VLOOKUP($B26&amp;"M"&amp;(VLOOKUP($C26,lookups!$C:$E,3,FALSE)),data!$A:$J,5,FALSE)</f>
        <v>1.408116154136295</v>
      </c>
      <c r="E26" s="55">
        <f>VLOOKUP($B26&amp;"M"&amp;(VLOOKUP($C26,lookups!$C:$E,3,FALSE)),data!$A:$J,6,FALSE)</f>
        <v>47.517386831657369</v>
      </c>
      <c r="F26" s="55">
        <f>VLOOKUP($B26&amp;"M"&amp;(VLOOKUP($C26,lookups!$C:$E,3,FALSE)),data!$A:$J,7,FALSE)</f>
        <v>51.16</v>
      </c>
      <c r="G26" s="55">
        <f>VLOOKUP($B26&amp;"M"&amp;(VLOOKUP($C26,lookups!$C:$E,3,FALSE)),data!$A:$J,8,FALSE)</f>
        <v>11.14</v>
      </c>
      <c r="H26" s="55">
        <f>VLOOKUP($B26&amp;"M"&amp;(VLOOKUP($C26,lookups!$C:$E,3,FALSE)),data!$A:$J,9,FALSE)</f>
        <v>62.3</v>
      </c>
      <c r="I26" s="55">
        <f>VLOOKUP($B26&amp;"M"&amp;(VLOOKUP($C26,lookups!$C:$E,3,FALSE)),data!$A:$J,10,FALSE)</f>
        <v>130.93</v>
      </c>
      <c r="J26" s="55">
        <f>VLOOKUP($B26&amp;"M"&amp;(VLOOKUP($C26,lookups!$C:$E,3,FALSE)),data!$A:$J,4,FALSE)</f>
        <v>66.91</v>
      </c>
      <c r="K26" s="50"/>
      <c r="L26" s="50"/>
      <c r="M26" s="50"/>
      <c r="O26" s="66">
        <f t="shared" si="1"/>
        <v>2013</v>
      </c>
      <c r="P26" s="89">
        <f>VLOOKUP($O26,data!$N:$U,3,FALSE)</f>
        <v>1.5643018666029078</v>
      </c>
      <c r="Q26" s="56">
        <f>VLOOKUP($O26,data!$N:$U,4,FALSE)</f>
        <v>67.678753225495385</v>
      </c>
      <c r="R26" s="56">
        <f>VLOOKUP($O26,data!$N:$U,7,FALSE)</f>
        <v>70.194324282256261</v>
      </c>
      <c r="S26" s="56">
        <f>VLOOKUP($O26,data!$N:$U,8,FALSE)</f>
        <v>140.40518913870753</v>
      </c>
    </row>
    <row r="27" spans="1:19" ht="15" customHeight="1">
      <c r="A27" s="83" t="str">
        <f t="shared" si="2"/>
        <v>Jun-21</v>
      </c>
      <c r="B27" s="67">
        <f t="shared" si="3"/>
        <v>2021</v>
      </c>
      <c r="C27" s="53" t="str">
        <f>VLOOKUP(C26,lookups!C:D,2,FALSE)</f>
        <v>Jun</v>
      </c>
      <c r="D27" s="71">
        <f>VLOOKUP($B27&amp;"M"&amp;(VLOOKUP($C27,lookups!$C:$E,3,FALSE)),data!$A:$J,5,FALSE)</f>
        <v>1.4028970601461099</v>
      </c>
      <c r="E27" s="57">
        <f>VLOOKUP($B27&amp;"M"&amp;(VLOOKUP($C27,lookups!$C:$E,3,FALSE)),data!$A:$J,6,FALSE)</f>
        <v>51.243959405341364</v>
      </c>
      <c r="F27" s="57">
        <f>VLOOKUP($B27&amp;"M"&amp;(VLOOKUP($C27,lookups!$C:$E,3,FALSE)),data!$A:$J,7,FALSE)</f>
        <v>52.81</v>
      </c>
      <c r="G27" s="57">
        <f>VLOOKUP($B27&amp;"M"&amp;(VLOOKUP($C27,lookups!$C:$E,3,FALSE)),data!$A:$J,8,FALSE)</f>
        <v>11.14</v>
      </c>
      <c r="H27" s="57">
        <f>VLOOKUP($B27&amp;"M"&amp;(VLOOKUP($C27,lookups!$C:$E,3,FALSE)),data!$A:$J,9,FALSE)</f>
        <v>63.95</v>
      </c>
      <c r="I27" s="57">
        <f>VLOOKUP($B27&amp;"M"&amp;(VLOOKUP($C27,lookups!$C:$E,3,FALSE)),data!$A:$J,10,FALSE)</f>
        <v>132.91</v>
      </c>
      <c r="J27" s="57">
        <f>VLOOKUP($B27&amp;"M"&amp;(VLOOKUP($C27,lookups!$C:$E,3,FALSE)),data!$A:$J,4,FALSE)</f>
        <v>71.89</v>
      </c>
      <c r="K27" s="50"/>
      <c r="L27" s="50"/>
      <c r="M27" s="50"/>
      <c r="O27" s="67">
        <f t="shared" si="1"/>
        <v>2014</v>
      </c>
      <c r="P27" s="90">
        <f>VLOOKUP($O27,data!$N:$U,3,FALSE)</f>
        <v>1.6476615153090144</v>
      </c>
      <c r="Q27" s="58">
        <f>VLOOKUP($O27,data!$N:$U,4,FALSE)</f>
        <v>58.440401202149268</v>
      </c>
      <c r="R27" s="58">
        <f>VLOOKUP($O27,data!$N:$U,7,FALSE)</f>
        <v>64.404713402777759</v>
      </c>
      <c r="S27" s="58">
        <f>VLOOKUP($O27,data!$N:$U,8,FALSE)</f>
        <v>133.45765608333332</v>
      </c>
    </row>
    <row r="28" spans="1:19" ht="15" customHeight="1">
      <c r="A28" s="83" t="str">
        <f t="shared" si="2"/>
        <v>Jul-21</v>
      </c>
      <c r="B28" s="66">
        <f t="shared" si="3"/>
        <v>2021</v>
      </c>
      <c r="C28" s="52" t="str">
        <f>VLOOKUP(C27,lookups!C:D,2,FALSE)</f>
        <v>Jul</v>
      </c>
      <c r="D28" s="70">
        <f>VLOOKUP($B28&amp;"M"&amp;(VLOOKUP($C28,lookups!$C:$E,3,FALSE)),data!$A:$J,5,FALSE)</f>
        <v>1.3808782466300142</v>
      </c>
      <c r="E28" s="55">
        <f>VLOOKUP($B28&amp;"M"&amp;(VLOOKUP($C28,lookups!$C:$E,3,FALSE)),data!$A:$J,6,FALSE)</f>
        <v>53.248720645319331</v>
      </c>
      <c r="F28" s="55">
        <f>VLOOKUP($B28&amp;"M"&amp;(VLOOKUP($C28,lookups!$C:$E,3,FALSE)),data!$A:$J,7,FALSE)</f>
        <v>54.86</v>
      </c>
      <c r="G28" s="55">
        <f>VLOOKUP($B28&amp;"M"&amp;(VLOOKUP($C28,lookups!$C:$E,3,FALSE)),data!$A:$J,8,FALSE)</f>
        <v>11.14</v>
      </c>
      <c r="H28" s="55">
        <f>VLOOKUP($B28&amp;"M"&amp;(VLOOKUP($C28,lookups!$C:$E,3,FALSE)),data!$A:$J,9,FALSE)</f>
        <v>66</v>
      </c>
      <c r="I28" s="55">
        <f>VLOOKUP($B28&amp;"M"&amp;(VLOOKUP($C28,lookups!$C:$E,3,FALSE)),data!$A:$J,10,FALSE)</f>
        <v>135.37</v>
      </c>
      <c r="J28" s="55">
        <f>VLOOKUP($B28&amp;"M"&amp;(VLOOKUP($C28,lookups!$C:$E,3,FALSE)),data!$A:$J,4,FALSE)</f>
        <v>73.53</v>
      </c>
      <c r="O28" s="66">
        <f t="shared" si="1"/>
        <v>2015</v>
      </c>
      <c r="P28" s="89">
        <f>VLOOKUP($O28,data!$N:$U,3,FALSE)</f>
        <v>1.5287518853969939</v>
      </c>
      <c r="Q28" s="56">
        <f>VLOOKUP($O28,data!$N:$U,4,FALSE)</f>
        <v>32.372813713422303</v>
      </c>
      <c r="R28" s="56">
        <f>VLOOKUP($O28,data!$N:$U,7,FALSE)</f>
        <v>48.93859446469267</v>
      </c>
      <c r="S28" s="56">
        <f>VLOOKUP($O28,data!$N:$U,8,FALSE)</f>
        <v>114.8983133576312</v>
      </c>
    </row>
    <row r="29" spans="1:19" ht="15" customHeight="1">
      <c r="A29" s="83" t="str">
        <f t="shared" si="2"/>
        <v>Aug-21</v>
      </c>
      <c r="B29" s="67">
        <f t="shared" si="3"/>
        <v>2021</v>
      </c>
      <c r="C29" s="53" t="str">
        <f>VLOOKUP(C28,lookups!C:D,2,FALSE)</f>
        <v>Aug</v>
      </c>
      <c r="D29" s="71">
        <f>VLOOKUP($B29&amp;"M"&amp;(VLOOKUP($C29,lookups!$C:$E,3,FALSE)),data!$A:$J,5,FALSE)</f>
        <v>1.381032156465313</v>
      </c>
      <c r="E29" s="57">
        <f>VLOOKUP($B29&amp;"M"&amp;(VLOOKUP($C29,lookups!$C:$E,3,FALSE)),data!$A:$J,6,FALSE)</f>
        <v>50.925678790859102</v>
      </c>
      <c r="F29" s="57">
        <f>VLOOKUP($B29&amp;"M"&amp;(VLOOKUP($C29,lookups!$C:$E,3,FALSE)),data!$A:$J,7,FALSE)</f>
        <v>56.15</v>
      </c>
      <c r="G29" s="57">
        <f>VLOOKUP($B29&amp;"M"&amp;(VLOOKUP($C29,lookups!$C:$E,3,FALSE)),data!$A:$J,8,FALSE)</f>
        <v>11.14</v>
      </c>
      <c r="H29" s="57">
        <f>VLOOKUP($B29&amp;"M"&amp;(VLOOKUP($C29,lookups!$C:$E,3,FALSE)),data!$A:$J,9,FALSE)</f>
        <v>67.289999999999992</v>
      </c>
      <c r="I29" s="57">
        <f>VLOOKUP($B29&amp;"M"&amp;(VLOOKUP($C29,lookups!$C:$E,3,FALSE)),data!$A:$J,10,FALSE)</f>
        <v>136.91999999999999</v>
      </c>
      <c r="J29" s="57">
        <f>VLOOKUP($B29&amp;"M"&amp;(VLOOKUP($C29,lookups!$C:$E,3,FALSE)),data!$A:$J,4,FALSE)</f>
        <v>70.33</v>
      </c>
      <c r="O29" s="67">
        <f t="shared" si="1"/>
        <v>2016</v>
      </c>
      <c r="P29" s="90">
        <f>VLOOKUP($O29,data!$N:$U,3,FALSE)</f>
        <v>1.355037727860716</v>
      </c>
      <c r="Q29" s="58">
        <f>VLOOKUP($O29,data!$N:$U,4,FALSE)</f>
        <v>30.0803432715858</v>
      </c>
      <c r="R29" s="58">
        <f>VLOOKUP($O29,data!$N:$U,7,FALSE)</f>
        <v>44.963084027777775</v>
      </c>
      <c r="S29" s="58">
        <f>VLOOKUP($O29,data!$N:$U,8,FALSE)</f>
        <v>110.12770083333334</v>
      </c>
    </row>
    <row r="30" spans="1:19" ht="15" customHeight="1">
      <c r="A30" s="83" t="str">
        <f t="shared" si="2"/>
        <v>Sep-21</v>
      </c>
      <c r="B30" s="66">
        <f t="shared" si="3"/>
        <v>2021</v>
      </c>
      <c r="C30" s="52" t="str">
        <f>VLOOKUP(C29,lookups!C:D,2,FALSE)</f>
        <v>Sep</v>
      </c>
      <c r="D30" s="70">
        <f>VLOOKUP($B30&amp;"M"&amp;(VLOOKUP($C30,lookups!$C:$E,3,FALSE)),data!$A:$J,5,FALSE)</f>
        <v>1.3808224770441715</v>
      </c>
      <c r="E30" s="55">
        <f>VLOOKUP($B30&amp;"M"&amp;(VLOOKUP($C30,lookups!$C:$E,3,FALSE)),data!$A:$J,6,FALSE)</f>
        <v>53.504343409986824</v>
      </c>
      <c r="F30" s="55">
        <f>VLOOKUP($B30&amp;"M"&amp;(VLOOKUP($C30,lookups!$C:$E,3,FALSE)),data!$A:$J,7,FALSE)</f>
        <v>56.08</v>
      </c>
      <c r="G30" s="55">
        <f>VLOOKUP($B30&amp;"M"&amp;(VLOOKUP($C30,lookups!$C:$E,3,FALSE)),data!$A:$J,8,FALSE)</f>
        <v>11.14</v>
      </c>
      <c r="H30" s="55">
        <f>VLOOKUP($B30&amp;"M"&amp;(VLOOKUP($C30,lookups!$C:$E,3,FALSE)),data!$A:$J,9,FALSE)</f>
        <v>67.22</v>
      </c>
      <c r="I30" s="55">
        <f>VLOOKUP($B30&amp;"M"&amp;(VLOOKUP($C30,lookups!$C:$E,3,FALSE)),data!$A:$J,10,FALSE)</f>
        <v>136.84</v>
      </c>
      <c r="J30" s="55">
        <f>VLOOKUP($B30&amp;"M"&amp;(VLOOKUP($C30,lookups!$C:$E,3,FALSE)),data!$A:$J,4,FALSE)</f>
        <v>73.88</v>
      </c>
      <c r="O30" s="66">
        <f t="shared" si="1"/>
        <v>2017</v>
      </c>
      <c r="P30" s="89">
        <f>VLOOKUP($O30,data!$N:$U,3,FALSE)</f>
        <v>1.2881614015427718</v>
      </c>
      <c r="Q30" s="56">
        <f>VLOOKUP($O30,data!$N:$U,4,FALSE)</f>
        <v>40.701421372513565</v>
      </c>
      <c r="R30" s="56">
        <f>VLOOKUP($O30,data!$N:$U,7,FALSE)</f>
        <v>53.314166666666672</v>
      </c>
      <c r="S30" s="56">
        <f>VLOOKUP($O30,data!$N:$U,8,FALSE)</f>
        <v>120.14999999999999</v>
      </c>
    </row>
    <row r="31" spans="1:19" ht="15" customHeight="1">
      <c r="A31" s="83" t="str">
        <f t="shared" si="2"/>
        <v>Oct-21</v>
      </c>
      <c r="B31" s="67">
        <f t="shared" si="3"/>
        <v>2021</v>
      </c>
      <c r="C31" s="53" t="str">
        <f>VLOOKUP(C30,lookups!C:D,2,FALSE)</f>
        <v>Oct</v>
      </c>
      <c r="D31" s="71">
        <f>VLOOKUP($B31&amp;"M"&amp;(VLOOKUP($C31,lookups!$C:$E,3,FALSE)),data!$A:$J,5,FALSE)</f>
        <v>1.3698404053519486</v>
      </c>
      <c r="E31" s="57">
        <f>VLOOKUP($B31&amp;"M"&amp;(VLOOKUP($C31,lookups!$C:$E,3,FALSE)),data!$A:$J,6,FALSE)</f>
        <v>59.941289276617404</v>
      </c>
      <c r="F31" s="57">
        <f>VLOOKUP($B31&amp;"M"&amp;(VLOOKUP($C31,lookups!$C:$E,3,FALSE)),data!$A:$J,7,FALSE)</f>
        <v>61.45</v>
      </c>
      <c r="G31" s="57">
        <f>VLOOKUP($B31&amp;"M"&amp;(VLOOKUP($C31,lookups!$C:$E,3,FALSE)),data!$A:$J,8,FALSE)</f>
        <v>11.14</v>
      </c>
      <c r="H31" s="57">
        <f>VLOOKUP($B31&amp;"M"&amp;(VLOOKUP($C31,lookups!$C:$E,3,FALSE)),data!$A:$J,9,FALSE)</f>
        <v>72.59</v>
      </c>
      <c r="I31" s="57">
        <f>VLOOKUP($B31&amp;"M"&amp;(VLOOKUP($C31,lookups!$C:$E,3,FALSE)),data!$A:$J,10,FALSE)</f>
        <v>143.28</v>
      </c>
      <c r="J31" s="57">
        <f>VLOOKUP($B31&amp;"M"&amp;(VLOOKUP($C31,lookups!$C:$E,3,FALSE)),data!$A:$J,4,FALSE)</f>
        <v>82.11</v>
      </c>
      <c r="O31" s="67">
        <f t="shared" si="1"/>
        <v>2018</v>
      </c>
      <c r="P31" s="90">
        <f>VLOOKUP($O31,data!$N:$U,3,FALSE)</f>
        <v>1.3351477739190709</v>
      </c>
      <c r="Q31" s="58">
        <f>VLOOKUP($O31,data!$N:$U,4,FALSE)</f>
        <v>52.263877724316728</v>
      </c>
      <c r="R31" s="58">
        <f>VLOOKUP($O31,data!$N:$U,7,FALSE)</f>
        <v>61.509166666666665</v>
      </c>
      <c r="S31" s="58">
        <f>VLOOKUP($O31,data!$N:$U,8,FALSE)</f>
        <v>129.98166666666665</v>
      </c>
    </row>
    <row r="32" spans="1:19" ht="15" customHeight="1">
      <c r="A32" s="83" t="str">
        <f t="shared" si="2"/>
        <v>Nov-21</v>
      </c>
      <c r="B32" s="66">
        <f t="shared" si="3"/>
        <v>2021</v>
      </c>
      <c r="C32" s="52" t="str">
        <f>VLOOKUP(C31,lookups!C:D,2,FALSE)</f>
        <v>Nov</v>
      </c>
      <c r="D32" s="70">
        <f>VLOOKUP($B32&amp;"M"&amp;(VLOOKUP($C32,lookups!$C:$E,3,FALSE)),data!$A:$J,5,FALSE)</f>
        <v>1.3461934009090006</v>
      </c>
      <c r="E32" s="55">
        <f>VLOOKUP($B32&amp;"M"&amp;(VLOOKUP($C32,lookups!$C:$E,3,FALSE)),data!$A:$J,6,FALSE)</f>
        <v>59.701674325346673</v>
      </c>
      <c r="F32" s="55">
        <f>VLOOKUP($B32&amp;"M"&amp;(VLOOKUP($C32,lookups!$C:$E,3,FALSE)),data!$A:$J,7,FALSE)</f>
        <v>66.900000000000006</v>
      </c>
      <c r="G32" s="55">
        <f>VLOOKUP($B32&amp;"M"&amp;(VLOOKUP($C32,lookups!$C:$E,3,FALSE)),data!$A:$J,8,FALSE)</f>
        <v>11.14</v>
      </c>
      <c r="H32" s="55">
        <f>VLOOKUP($B32&amp;"M"&amp;(VLOOKUP($C32,lookups!$C:$E,3,FALSE)),data!$A:$J,9,FALSE)</f>
        <v>78.040000000000006</v>
      </c>
      <c r="I32" s="55">
        <f>VLOOKUP($B32&amp;"M"&amp;(VLOOKUP($C32,lookups!$C:$E,3,FALSE)),data!$A:$J,10,FALSE)</f>
        <v>149.81</v>
      </c>
      <c r="J32" s="55">
        <f>VLOOKUP($B32&amp;"M"&amp;(VLOOKUP($C32,lookups!$C:$E,3,FALSE)),data!$A:$J,4,FALSE)</f>
        <v>80.37</v>
      </c>
      <c r="O32" s="66">
        <f t="shared" si="1"/>
        <v>2019</v>
      </c>
      <c r="P32" s="89">
        <f>VLOOKUP($O32,data!$N:$U,3,FALSE)</f>
        <v>1.2760606397025562</v>
      </c>
      <c r="Q32" s="56">
        <f>VLOOKUP($O32,data!$N:$U,4,FALSE)</f>
        <v>50.185702785196348</v>
      </c>
      <c r="R32" s="56">
        <f>VLOOKUP($O32,data!$N:$U,7,FALSE)</f>
        <v>62.752499999999998</v>
      </c>
      <c r="S32" s="56">
        <f>VLOOKUP($O32,data!$N:$U,8,FALSE)</f>
        <v>131.47500000000002</v>
      </c>
    </row>
    <row r="33" spans="1:19" ht="15" customHeight="1">
      <c r="A33" s="83" t="str">
        <f t="shared" si="2"/>
        <v>Dec-21</v>
      </c>
      <c r="B33" s="67">
        <f t="shared" si="3"/>
        <v>2021</v>
      </c>
      <c r="C33" s="53" t="str">
        <f>VLOOKUP(C32,lookups!C:D,2,FALSE)</f>
        <v>Dec</v>
      </c>
      <c r="D33" s="71">
        <f>VLOOKUP($B33&amp;"M"&amp;(VLOOKUP($C33,lookups!$C:$E,3,FALSE)),data!$A:$J,5,FALSE)</f>
        <v>1.3318721519465817</v>
      </c>
      <c r="E33" s="57">
        <f>VLOOKUP($B33&amp;"M"&amp;(VLOOKUP($C33,lookups!$C:$E,3,FALSE)),data!$A:$J,6,FALSE)</f>
        <v>55.846201072145554</v>
      </c>
      <c r="F33" s="57">
        <f>VLOOKUP($B33&amp;"M"&amp;(VLOOKUP($C33,lookups!$C:$E,3,FALSE)),data!$A:$J,7,FALSE)</f>
        <v>66.38</v>
      </c>
      <c r="G33" s="57">
        <f>VLOOKUP($B33&amp;"M"&amp;(VLOOKUP($C33,lookups!$C:$E,3,FALSE)),data!$A:$J,8,FALSE)</f>
        <v>11.14</v>
      </c>
      <c r="H33" s="57">
        <f>VLOOKUP($B33&amp;"M"&amp;(VLOOKUP($C33,lookups!$C:$E,3,FALSE)),data!$A:$J,9,FALSE)</f>
        <v>77.52</v>
      </c>
      <c r="I33" s="57">
        <f>VLOOKUP($B33&amp;"M"&amp;(VLOOKUP($C33,lookups!$C:$E,3,FALSE)),data!$A:$J,10,FALSE)</f>
        <v>149.19999999999999</v>
      </c>
      <c r="J33" s="57">
        <f>VLOOKUP($B33&amp;"M"&amp;(VLOOKUP($C33,lookups!$C:$E,3,FALSE)),data!$A:$J,4,FALSE)</f>
        <v>74.38</v>
      </c>
      <c r="O33" s="67">
        <f t="shared" si="1"/>
        <v>2020</v>
      </c>
      <c r="P33" s="90">
        <f>VLOOKUP($O33,data!$N:$U,3,FALSE)</f>
        <v>1.2838926494180791</v>
      </c>
      <c r="Q33" s="58">
        <f>VLOOKUP($O33,data!$N:$U,4,FALSE)</f>
        <v>32.300208291398945</v>
      </c>
      <c r="R33" s="58">
        <f>VLOOKUP($O33,data!$N:$U,7,FALSE)</f>
        <v>52.47</v>
      </c>
      <c r="S33" s="58">
        <f>VLOOKUP($O33,data!$N:$U,8,FALSE)</f>
        <v>119.13499999999999</v>
      </c>
    </row>
    <row r="34" spans="1:19" ht="15" customHeight="1">
      <c r="A34" s="83" t="str">
        <f t="shared" si="2"/>
        <v>Jan-22</v>
      </c>
      <c r="B34" s="66">
        <f t="shared" si="3"/>
        <v>2022</v>
      </c>
      <c r="C34" s="52" t="str">
        <f>VLOOKUP(C33,lookups!C:D,2,FALSE)</f>
        <v>Jan</v>
      </c>
      <c r="D34" s="70">
        <f>VLOOKUP($B34&amp;"M"&amp;(VLOOKUP($C34,lookups!$C:$E,3,FALSE)),data!$A:$J,5,FALSE)</f>
        <v>1.3549721390386726</v>
      </c>
      <c r="E34" s="55">
        <f>VLOOKUP($B34&amp;"M"&amp;(VLOOKUP($C34,lookups!$C:$E,3,FALSE)),data!$A:$J,6,FALSE)</f>
        <v>62.909042587751053</v>
      </c>
      <c r="F34" s="55">
        <f>VLOOKUP($B34&amp;"M"&amp;(VLOOKUP($C34,lookups!$C:$E,3,FALSE)),data!$A:$J,7,FALSE)</f>
        <v>66</v>
      </c>
      <c r="G34" s="55">
        <f>VLOOKUP($B34&amp;"M"&amp;(VLOOKUP($C34,lookups!$C:$E,3,FALSE)),data!$A:$J,8,FALSE)</f>
        <v>11.14</v>
      </c>
      <c r="H34" s="55">
        <f>VLOOKUP($B34&amp;"M"&amp;(VLOOKUP($C34,lookups!$C:$E,3,FALSE)),data!$A:$J,9,FALSE)</f>
        <v>77.14</v>
      </c>
      <c r="I34" s="55">
        <f>VLOOKUP($B34&amp;"M"&amp;(VLOOKUP($C34,lookups!$C:$E,3,FALSE)),data!$A:$J,10,FALSE)</f>
        <v>148.74</v>
      </c>
      <c r="J34" s="55">
        <f>VLOOKUP($B34&amp;"M"&amp;(VLOOKUP($C34,lookups!$C:$E,3,FALSE)),data!$A:$J,4,FALSE)</f>
        <v>85.24</v>
      </c>
      <c r="K34" s="51"/>
      <c r="O34" s="66">
        <f t="shared" si="1"/>
        <v>2021</v>
      </c>
      <c r="P34" s="89">
        <f>VLOOKUP($O34,data!$N:$U,3,FALSE)</f>
        <v>1.3758664079688512</v>
      </c>
      <c r="Q34" s="56">
        <f>VLOOKUP($O34,data!$N:$U,4,FALSE)</f>
        <v>50.79708291096113</v>
      </c>
      <c r="R34" s="56">
        <f>VLOOKUP($O34,data!$N:$U,7,FALSE)</f>
        <v>65.63666666666667</v>
      </c>
      <c r="S34" s="56">
        <f>VLOOKUP($O34,data!$N:$U,8,FALSE)</f>
        <v>134.93583333333333</v>
      </c>
    </row>
    <row r="35" spans="1:19" ht="15" customHeight="1">
      <c r="A35" s="83" t="str">
        <f t="shared" si="2"/>
        <v>Feb-22</v>
      </c>
      <c r="B35" s="67">
        <f t="shared" si="3"/>
        <v>2022</v>
      </c>
      <c r="C35" s="53" t="str">
        <f>VLOOKUP(C34,lookups!C:D,2,FALSE)</f>
        <v>Feb</v>
      </c>
      <c r="D35" s="71">
        <f>VLOOKUP($B35&amp;"M"&amp;(VLOOKUP($C35,lookups!$C:$E,3,FALSE)),data!$A:$J,5,FALSE)</f>
        <v>1.3536544664831134</v>
      </c>
      <c r="E35" s="57">
        <f>VLOOKUP($B35&amp;"M"&amp;(VLOOKUP($C35,lookups!$C:$E,3,FALSE)),data!$A:$J,6,FALSE)</f>
        <v>69.404713186584843</v>
      </c>
      <c r="F35" s="57">
        <f>VLOOKUP($B35&amp;"M"&amp;(VLOOKUP($C35,lookups!$C:$E,3,FALSE)),data!$A:$J,7,FALSE)</f>
        <v>67.95</v>
      </c>
      <c r="G35" s="57">
        <f>VLOOKUP($B35&amp;"M"&amp;(VLOOKUP($C35,lookups!$C:$E,3,FALSE)),data!$A:$J,8,FALSE)</f>
        <v>11.14</v>
      </c>
      <c r="H35" s="57">
        <f>VLOOKUP($B35&amp;"M"&amp;(VLOOKUP($C35,lookups!$C:$E,3,FALSE)),data!$A:$J,9,FALSE)</f>
        <v>79.09</v>
      </c>
      <c r="I35" s="57">
        <f>VLOOKUP($B35&amp;"M"&amp;(VLOOKUP($C35,lookups!$C:$E,3,FALSE)),data!$A:$J,10,FALSE)</f>
        <v>151.08000000000001</v>
      </c>
      <c r="J35" s="57">
        <f>VLOOKUP($B35&amp;"M"&amp;(VLOOKUP($C35,lookups!$C:$E,3,FALSE)),data!$A:$J,4,FALSE)</f>
        <v>93.95</v>
      </c>
      <c r="O35" s="67">
        <f t="shared" si="1"/>
        <v>2022</v>
      </c>
      <c r="P35" s="90">
        <f>VLOOKUP($O35,data!$N:$U,3,FALSE)</f>
        <v>1.2360384216364613</v>
      </c>
      <c r="Q35" s="58">
        <f>VLOOKUP($O35,data!$N:$U,4,FALSE)</f>
        <v>80.968356847272119</v>
      </c>
      <c r="R35" s="58">
        <f>VLOOKUP($O35,data!$N:$U,7,FALSE)</f>
        <v>104.26916666666666</v>
      </c>
      <c r="S35" s="58">
        <f>VLOOKUP($O35,data!$N:$U,8,FALSE)</f>
        <v>177.65833333333333</v>
      </c>
    </row>
    <row r="36" spans="1:19" ht="15" customHeight="1">
      <c r="A36" s="83" t="str">
        <f t="shared" si="2"/>
        <v>Mar-22</v>
      </c>
      <c r="B36" s="66">
        <f t="shared" si="3"/>
        <v>2022</v>
      </c>
      <c r="C36" s="52" t="str">
        <f>VLOOKUP(C35,lookups!C:D,2,FALSE)</f>
        <v>Mar</v>
      </c>
      <c r="D36" s="70">
        <f>VLOOKUP($B36&amp;"M"&amp;(VLOOKUP($C36,lookups!$C:$E,3,FALSE)),data!$A:$J,5,FALSE)</f>
        <v>1.3174923874957758</v>
      </c>
      <c r="E36" s="55">
        <f>VLOOKUP($B36&amp;"M"&amp;(VLOOKUP($C36,lookups!$C:$E,3,FALSE)),data!$A:$J,6,FALSE)</f>
        <v>86.133325002125559</v>
      </c>
      <c r="F36" s="55">
        <f>VLOOKUP($B36&amp;"M"&amp;(VLOOKUP($C36,lookups!$C:$E,3,FALSE)),data!$A:$J,7,FALSE)</f>
        <v>84.88</v>
      </c>
      <c r="G36" s="55">
        <f>VLOOKUP($B36&amp;"M"&amp;(VLOOKUP($C36,lookups!$C:$E,3,FALSE)),data!$A:$J,8,FALSE)</f>
        <v>11.14</v>
      </c>
      <c r="H36" s="55">
        <f>VLOOKUP($B36&amp;"M"&amp;(VLOOKUP($C36,lookups!$C:$E,3,FALSE)),data!$A:$J,9,FALSE)</f>
        <v>96.02</v>
      </c>
      <c r="I36" s="55">
        <f>VLOOKUP($B36&amp;"M"&amp;(VLOOKUP($C36,lookups!$C:$E,3,FALSE)),data!$A:$J,10,FALSE)</f>
        <v>171.39</v>
      </c>
      <c r="J36" s="55">
        <f>VLOOKUP($B36&amp;"M"&amp;(VLOOKUP($C36,lookups!$C:$E,3,FALSE)),data!$A:$J,4,FALSE)</f>
        <v>113.48</v>
      </c>
      <c r="O36" s="66">
        <v>2023</v>
      </c>
      <c r="P36" s="89">
        <f>VLOOKUP($O36,data!$N:$U,3,FALSE)</f>
        <v>1.2433758408073188</v>
      </c>
      <c r="Q36" s="56">
        <f>VLOOKUP($O36,data!$N:$U,4,FALSE)</f>
        <v>66.713536870831362</v>
      </c>
      <c r="R36" s="56">
        <f>VLOOKUP($O36,data!$N:$U,7,FALSE)</f>
        <v>89.05416666666666</v>
      </c>
      <c r="S36" s="56">
        <f>VLOOKUP($O36,data!$N:$U,8,FALSE)</f>
        <v>158.18916666666667</v>
      </c>
    </row>
    <row r="37" spans="1:19" ht="15" customHeight="1">
      <c r="A37" s="83" t="str">
        <f t="shared" si="2"/>
        <v>Apr-22</v>
      </c>
      <c r="B37" s="67">
        <f t="shared" si="3"/>
        <v>2022</v>
      </c>
      <c r="C37" s="53" t="str">
        <f>VLOOKUP(C36,lookups!C:D,2,FALSE)</f>
        <v>Apr</v>
      </c>
      <c r="D37" s="71">
        <f>VLOOKUP($B37&amp;"M"&amp;(VLOOKUP($C37,lookups!$C:$E,3,FALSE)),data!$A:$J,5,FALSE)</f>
        <v>1.2933334016960949</v>
      </c>
      <c r="E37" s="57">
        <f>VLOOKUP($B37&amp;"M"&amp;(VLOOKUP($C37,lookups!$C:$E,3,FALSE)),data!$A:$J,6,FALSE)</f>
        <v>81.680408053686918</v>
      </c>
      <c r="F37" s="57">
        <f>VLOOKUP($B37&amp;"M"&amp;(VLOOKUP($C37,lookups!$C:$E,3,FALSE)),data!$A:$J,7,FALSE)</f>
        <v>93.49</v>
      </c>
      <c r="G37" s="57">
        <f>VLOOKUP($B37&amp;"M"&amp;(VLOOKUP($C37,lookups!$C:$E,3,FALSE)),data!$A:$J,8,FALSE)</f>
        <v>10.18</v>
      </c>
      <c r="H37" s="57">
        <f>VLOOKUP($B37&amp;"M"&amp;(VLOOKUP($C37,lookups!$C:$E,3,FALSE)),data!$A:$J,9,FALSE)</f>
        <v>103.66999999999999</v>
      </c>
      <c r="I37" s="57">
        <f>VLOOKUP($B37&amp;"M"&amp;(VLOOKUP($C37,lookups!$C:$E,3,FALSE)),data!$A:$J,10,FALSE)</f>
        <v>175.72</v>
      </c>
      <c r="J37" s="57">
        <f>VLOOKUP($B37&amp;"M"&amp;(VLOOKUP($C37,lookups!$C:$E,3,FALSE)),data!$A:$J,4,FALSE)</f>
        <v>105.64</v>
      </c>
    </row>
    <row r="38" spans="1:19" ht="15" customHeight="1">
      <c r="A38" s="83" t="str">
        <f t="shared" si="2"/>
        <v>May-22</v>
      </c>
      <c r="B38" s="66">
        <f t="shared" si="3"/>
        <v>2022</v>
      </c>
      <c r="C38" s="52" t="str">
        <f>VLOOKUP(C37,lookups!C:D,2,FALSE)</f>
        <v>May</v>
      </c>
      <c r="D38" s="70">
        <f>VLOOKUP($B38&amp;"M"&amp;(VLOOKUP($C38,lookups!$C:$E,3,FALSE)),data!$A:$J,5,FALSE)</f>
        <v>1.2450185629419552</v>
      </c>
      <c r="E38" s="55">
        <f>VLOOKUP($B38&amp;"M"&amp;(VLOOKUP($C38,lookups!$C:$E,3,FALSE)),data!$A:$J,6,FALSE)</f>
        <v>91.460483714337045</v>
      </c>
      <c r="F38" s="55">
        <f>VLOOKUP($B38&amp;"M"&amp;(VLOOKUP($C38,lookups!$C:$E,3,FALSE)),data!$A:$J,7,FALSE)</f>
        <v>96.7</v>
      </c>
      <c r="G38" s="55">
        <f>VLOOKUP($B38&amp;"M"&amp;(VLOOKUP($C38,lookups!$C:$E,3,FALSE)),data!$A:$J,8,FALSE)</f>
        <v>10.18</v>
      </c>
      <c r="H38" s="55">
        <f>VLOOKUP($B38&amp;"M"&amp;(VLOOKUP($C38,lookups!$C:$E,3,FALSE)),data!$A:$J,9,FALSE)</f>
        <v>106.88</v>
      </c>
      <c r="I38" s="55">
        <f>VLOOKUP($B38&amp;"M"&amp;(VLOOKUP($C38,lookups!$C:$E,3,FALSE)),data!$A:$J,10,FALSE)</f>
        <v>179.58</v>
      </c>
      <c r="J38" s="55">
        <f>VLOOKUP($B38&amp;"M"&amp;(VLOOKUP($C38,lookups!$C:$E,3,FALSE)),data!$A:$J,4,FALSE)</f>
        <v>113.87</v>
      </c>
    </row>
    <row r="39" spans="1:19" s="50" customFormat="1" ht="15" customHeight="1">
      <c r="A39" s="83" t="str">
        <f t="shared" si="2"/>
        <v>Jun-22</v>
      </c>
      <c r="B39" s="67">
        <f t="shared" si="3"/>
        <v>2022</v>
      </c>
      <c r="C39" s="53" t="str">
        <f>VLOOKUP(C38,lookups!C:D,2,FALSE)</f>
        <v>Jun</v>
      </c>
      <c r="D39" s="71">
        <f>VLOOKUP($B39&amp;"M"&amp;(VLOOKUP($C39,lookups!$C:$E,3,FALSE)),data!$A:$J,5,FALSE)</f>
        <v>1.2320981344646951</v>
      </c>
      <c r="E39" s="57">
        <f>VLOOKUP($B39&amp;"M"&amp;(VLOOKUP($C39,lookups!$C:$E,3,FALSE)),data!$A:$J,6,FALSE)</f>
        <v>95.544337506155998</v>
      </c>
      <c r="F39" s="57">
        <f>VLOOKUP($B39&amp;"M"&amp;(VLOOKUP($C39,lookups!$C:$E,3,FALSE)),data!$A:$J,7,FALSE)</f>
        <v>105.51</v>
      </c>
      <c r="G39" s="57">
        <f>VLOOKUP($B39&amp;"M"&amp;(VLOOKUP($C39,lookups!$C:$E,3,FALSE)),data!$A:$J,8,FALSE)</f>
        <v>10.18</v>
      </c>
      <c r="H39" s="57">
        <f>VLOOKUP($B39&amp;"M"&amp;(VLOOKUP($C39,lookups!$C:$E,3,FALSE)),data!$A:$J,9,FALSE)</f>
        <v>115.69</v>
      </c>
      <c r="I39" s="57">
        <f>VLOOKUP($B39&amp;"M"&amp;(VLOOKUP($C39,lookups!$C:$E,3,FALSE)),data!$A:$J,10,FALSE)</f>
        <v>190.15</v>
      </c>
      <c r="J39" s="57">
        <f>VLOOKUP($B39&amp;"M"&amp;(VLOOKUP($C39,lookups!$C:$E,3,FALSE)),data!$A:$J,4,FALSE)</f>
        <v>117.72</v>
      </c>
      <c r="K39" s="77"/>
      <c r="N39" s="77"/>
      <c r="O39" s="77"/>
      <c r="P39" s="77"/>
      <c r="Q39" s="77"/>
      <c r="R39" s="77"/>
      <c r="S39" s="77"/>
    </row>
    <row r="40" spans="1:19" ht="15" customHeight="1">
      <c r="A40" s="83" t="str">
        <f t="shared" si="2"/>
        <v>Jul-22</v>
      </c>
      <c r="B40" s="66">
        <f t="shared" si="3"/>
        <v>2022</v>
      </c>
      <c r="C40" s="52" t="str">
        <f>VLOOKUP(C39,lookups!C:D,2,FALSE)</f>
        <v>Jul</v>
      </c>
      <c r="D40" s="70">
        <f>VLOOKUP($B40&amp;"M"&amp;(VLOOKUP($C40,lookups!$C:$E,3,FALSE)),data!$A:$J,5,FALSE)</f>
        <v>1.1981559476088202</v>
      </c>
      <c r="E40" s="55">
        <f>VLOOKUP($B40&amp;"M"&amp;(VLOOKUP($C40,lookups!$C:$E,3,FALSE)),data!$A:$J,6,FALSE)</f>
        <v>90.597555532428856</v>
      </c>
      <c r="F40" s="55">
        <f>VLOOKUP($B40&amp;"M"&amp;(VLOOKUP($C40,lookups!$C:$E,3,FALSE)),data!$A:$J,7,FALSE)</f>
        <v>111.53</v>
      </c>
      <c r="G40" s="55">
        <f>VLOOKUP($B40&amp;"M"&amp;(VLOOKUP($C40,lookups!$C:$E,3,FALSE)),data!$A:$J,8,FALSE)</f>
        <v>10.18</v>
      </c>
      <c r="H40" s="55">
        <f>VLOOKUP($B40&amp;"M"&amp;(VLOOKUP($C40,lookups!$C:$E,3,FALSE)),data!$A:$J,9,FALSE)</f>
        <v>121.71000000000001</v>
      </c>
      <c r="I40" s="55">
        <f>VLOOKUP($B40&amp;"M"&amp;(VLOOKUP($C40,lookups!$C:$E,3,FALSE)),data!$A:$J,10,FALSE)</f>
        <v>197.38</v>
      </c>
      <c r="J40" s="55">
        <f>VLOOKUP($B40&amp;"M"&amp;(VLOOKUP($C40,lookups!$C:$E,3,FALSE)),data!$A:$J,4,FALSE)</f>
        <v>108.55</v>
      </c>
    </row>
    <row r="41" spans="1:19" ht="15" customHeight="1">
      <c r="A41" s="83" t="str">
        <f t="shared" si="2"/>
        <v>Aug-22</v>
      </c>
      <c r="B41" s="67">
        <f t="shared" si="3"/>
        <v>2022</v>
      </c>
      <c r="C41" s="53" t="str">
        <f>VLOOKUP(C40,lookups!C:D,2,FALSE)</f>
        <v>Aug</v>
      </c>
      <c r="D41" s="71">
        <f>VLOOKUP($B41&amp;"M"&amp;(VLOOKUP($C41,lookups!$C:$E,3,FALSE)),data!$A:$J,5,FALSE)</f>
        <v>1.1987404362142036</v>
      </c>
      <c r="E41" s="57">
        <f>VLOOKUP($B41&amp;"M"&amp;(VLOOKUP($C41,lookups!$C:$E,3,FALSE)),data!$A:$J,6,FALSE)</f>
        <v>85.005891952568987</v>
      </c>
      <c r="F41" s="57">
        <f>VLOOKUP($B41&amp;"M"&amp;(VLOOKUP($C41,lookups!$C:$E,3,FALSE)),data!$A:$J,7,FALSE)</f>
        <v>101.18</v>
      </c>
      <c r="G41" s="57">
        <f>VLOOKUP($B41&amp;"M"&amp;(VLOOKUP($C41,lookups!$C:$E,3,FALSE)),data!$A:$J,8,FALSE)</f>
        <v>10.18</v>
      </c>
      <c r="H41" s="57">
        <f>VLOOKUP($B41&amp;"M"&amp;(VLOOKUP($C41,lookups!$C:$E,3,FALSE)),data!$A:$J,9,FALSE)</f>
        <v>111.36000000000001</v>
      </c>
      <c r="I41" s="57">
        <f>VLOOKUP($B41&amp;"M"&amp;(VLOOKUP($C41,lookups!$C:$E,3,FALSE)),data!$A:$J,10,FALSE)</f>
        <v>184.95</v>
      </c>
      <c r="J41" s="57">
        <f>VLOOKUP($B41&amp;"M"&amp;(VLOOKUP($C41,lookups!$C:$E,3,FALSE)),data!$A:$J,4,FALSE)</f>
        <v>101.9</v>
      </c>
    </row>
    <row r="42" spans="1:19" ht="15" customHeight="1">
      <c r="A42" s="83" t="str">
        <f t="shared" si="2"/>
        <v>Sep-22</v>
      </c>
      <c r="B42" s="66">
        <f t="shared" si="3"/>
        <v>2022</v>
      </c>
      <c r="C42" s="52" t="str">
        <f>VLOOKUP(C41,lookups!C:D,2,FALSE)</f>
        <v>Sep</v>
      </c>
      <c r="D42" s="70">
        <f>VLOOKUP($B42&amp;"M"&amp;(VLOOKUP($C42,lookups!$C:$E,3,FALSE)),data!$A:$J,5,FALSE)</f>
        <v>1.1327429804463833</v>
      </c>
      <c r="E42" s="55">
        <f>VLOOKUP($B42&amp;"M"&amp;(VLOOKUP($C42,lookups!$C:$E,3,FALSE)),data!$A:$J,6,FALSE)</f>
        <v>84.149715906813185</v>
      </c>
      <c r="F42" s="55">
        <f>VLOOKUP($B42&amp;"M"&amp;(VLOOKUP($C42,lookups!$C:$E,3,FALSE)),data!$A:$J,7,FALSE)</f>
        <v>98.9</v>
      </c>
      <c r="G42" s="55">
        <f>VLOOKUP($B42&amp;"M"&amp;(VLOOKUP($C42,lookups!$C:$E,3,FALSE)),data!$A:$J,8,FALSE)</f>
        <v>10.18</v>
      </c>
      <c r="H42" s="55">
        <f>VLOOKUP($B42&amp;"M"&amp;(VLOOKUP($C42,lookups!$C:$E,3,FALSE)),data!$A:$J,9,FALSE)</f>
        <v>109.08000000000001</v>
      </c>
      <c r="I42" s="55">
        <f>VLOOKUP($B42&amp;"M"&amp;(VLOOKUP($C42,lookups!$C:$E,3,FALSE)),data!$A:$J,10,FALSE)</f>
        <v>182.22</v>
      </c>
      <c r="J42" s="55">
        <f>VLOOKUP($B42&amp;"M"&amp;(VLOOKUP($C42,lookups!$C:$E,3,FALSE)),data!$A:$J,4,FALSE)</f>
        <v>95.32</v>
      </c>
    </row>
    <row r="43" spans="1:19" ht="15" customHeight="1">
      <c r="A43" s="83" t="str">
        <f t="shared" si="2"/>
        <v>Oct-22</v>
      </c>
      <c r="B43" s="67">
        <f t="shared" si="3"/>
        <v>2022</v>
      </c>
      <c r="C43" s="53" t="str">
        <f>VLOOKUP(C42,lookups!C:D,2,FALSE)</f>
        <v>Oct</v>
      </c>
      <c r="D43" s="71">
        <f>VLOOKUP($B43&amp;"M"&amp;(VLOOKUP($C43,lookups!$C:$E,3,FALSE)),data!$A:$J,5,FALSE)</f>
        <v>1.1287083503498248</v>
      </c>
      <c r="E43" s="57">
        <f>VLOOKUP($B43&amp;"M"&amp;(VLOOKUP($C43,lookups!$C:$E,3,FALSE)),data!$A:$J,6,FALSE)</f>
        <v>82.94436731240981</v>
      </c>
      <c r="F43" s="57">
        <f>VLOOKUP($B43&amp;"M"&amp;(VLOOKUP($C43,lookups!$C:$E,3,FALSE)),data!$A:$J,7,FALSE)</f>
        <v>99.18</v>
      </c>
      <c r="G43" s="57">
        <f>VLOOKUP($B43&amp;"M"&amp;(VLOOKUP($C43,lookups!$C:$E,3,FALSE)),data!$A:$J,8,FALSE)</f>
        <v>10.18</v>
      </c>
      <c r="H43" s="57">
        <f>VLOOKUP($B43&amp;"M"&amp;(VLOOKUP($C43,lookups!$C:$E,3,FALSE)),data!$A:$J,9,FALSE)</f>
        <v>109.36000000000001</v>
      </c>
      <c r="I43" s="57">
        <f>VLOOKUP($B43&amp;"M"&amp;(VLOOKUP($C43,lookups!$C:$E,3,FALSE)),data!$A:$J,10,FALSE)</f>
        <v>182.56</v>
      </c>
      <c r="J43" s="57">
        <f>VLOOKUP($B43&amp;"M"&amp;(VLOOKUP($C43,lookups!$C:$E,3,FALSE)),data!$A:$J,4,FALSE)</f>
        <v>93.62</v>
      </c>
    </row>
    <row r="44" spans="1:19" ht="15" customHeight="1">
      <c r="A44" s="83" t="str">
        <f t="shared" si="2"/>
        <v>Nov-22</v>
      </c>
      <c r="B44" s="66">
        <f t="shared" si="3"/>
        <v>2022</v>
      </c>
      <c r="C44" s="52" t="str">
        <f>VLOOKUP(C43,lookups!C:D,2,FALSE)</f>
        <v>Nov</v>
      </c>
      <c r="D44" s="70">
        <f>VLOOKUP($B44&amp;"M"&amp;(VLOOKUP($C44,lookups!$C:$E,3,FALSE)),data!$A:$J,5,FALSE)</f>
        <v>1.1741069710434824</v>
      </c>
      <c r="E44" s="55">
        <f>VLOOKUP($B44&amp;"M"&amp;(VLOOKUP($C44,lookups!$C:$E,3,FALSE)),data!$A:$J,6,FALSE)</f>
        <v>76.424041601808113</v>
      </c>
      <c r="F44" s="55">
        <f>VLOOKUP($B44&amp;"M"&amp;(VLOOKUP($C44,lookups!$C:$E,3,FALSE)),data!$A:$J,7,FALSE)</f>
        <v>104.31</v>
      </c>
      <c r="G44" s="55">
        <f>VLOOKUP($B44&amp;"M"&amp;(VLOOKUP($C44,lookups!$C:$E,3,FALSE)),data!$A:$J,8,FALSE)</f>
        <v>10.18</v>
      </c>
      <c r="H44" s="55">
        <f>VLOOKUP($B44&amp;"M"&amp;(VLOOKUP($C44,lookups!$C:$E,3,FALSE)),data!$A:$J,9,FALSE)</f>
        <v>114.49000000000001</v>
      </c>
      <c r="I44" s="55">
        <f>VLOOKUP($B44&amp;"M"&amp;(VLOOKUP($C44,lookups!$C:$E,3,FALSE)),data!$A:$J,10,FALSE)</f>
        <v>188.72</v>
      </c>
      <c r="J44" s="55">
        <f>VLOOKUP($B44&amp;"M"&amp;(VLOOKUP($C44,lookups!$C:$E,3,FALSE)),data!$A:$J,4,FALSE)</f>
        <v>89.73</v>
      </c>
    </row>
    <row r="45" spans="1:19" ht="15" customHeight="1">
      <c r="A45" s="83" t="str">
        <f t="shared" si="2"/>
        <v>Dec-22</v>
      </c>
      <c r="B45" s="67">
        <f t="shared" si="3"/>
        <v>2022</v>
      </c>
      <c r="C45" s="53" t="str">
        <f>VLOOKUP(C44,lookups!C:D,2,FALSE)</f>
        <v>Dec</v>
      </c>
      <c r="D45" s="71">
        <f>VLOOKUP($B45&amp;"M"&amp;(VLOOKUP($C45,lookups!$C:$E,3,FALSE)),data!$A:$J,5,FALSE)</f>
        <v>1.2179173333660012</v>
      </c>
      <c r="E45" s="57">
        <f>VLOOKUP($B45&amp;"M"&amp;(VLOOKUP($C45,lookups!$C:$E,3,FALSE)),data!$A:$J,6,FALSE)</f>
        <v>65.423159533977213</v>
      </c>
      <c r="F45" s="57">
        <f>VLOOKUP($B45&amp;"M"&amp;(VLOOKUP($C45,lookups!$C:$E,3,FALSE)),data!$A:$J,7,FALSE)</f>
        <v>96.56</v>
      </c>
      <c r="G45" s="57">
        <f>VLOOKUP($B45&amp;"M"&amp;(VLOOKUP($C45,lookups!$C:$E,3,FALSE)),data!$A:$J,8,FALSE)</f>
        <v>10.18</v>
      </c>
      <c r="H45" s="57">
        <f>VLOOKUP($B45&amp;"M"&amp;(VLOOKUP($C45,lookups!$C:$E,3,FALSE)),data!$A:$J,9,FALSE)</f>
        <v>106.74000000000001</v>
      </c>
      <c r="I45" s="57">
        <f>VLOOKUP($B45&amp;"M"&amp;(VLOOKUP($C45,lookups!$C:$E,3,FALSE)),data!$A:$J,10,FALSE)</f>
        <v>179.41</v>
      </c>
      <c r="J45" s="57">
        <f>VLOOKUP($B45&amp;"M"&amp;(VLOOKUP($C45,lookups!$C:$E,3,FALSE)),data!$A:$J,4,FALSE)</f>
        <v>79.680000000000007</v>
      </c>
    </row>
    <row r="46" spans="1:19" ht="15" customHeight="1">
      <c r="A46" s="83" t="str">
        <f t="shared" si="2"/>
        <v>Jan-23</v>
      </c>
      <c r="B46" s="66">
        <f t="shared" si="3"/>
        <v>2023</v>
      </c>
      <c r="C46" s="52" t="str">
        <f>VLOOKUP(C45,lookups!C:D,2,FALSE)</f>
        <v>Jan</v>
      </c>
      <c r="D46" s="70">
        <f>VLOOKUP($B46&amp;"M"&amp;(VLOOKUP($C46,lookups!$C:$E,3,FALSE)),data!$A:$J,5,FALSE)</f>
        <v>1.2208385555549441</v>
      </c>
      <c r="E46" s="55">
        <f>VLOOKUP($B46&amp;"M"&amp;(VLOOKUP($C46,lookups!$C:$E,3,FALSE)),data!$A:$J,6,FALSE)</f>
        <v>66.855686715184746</v>
      </c>
      <c r="F46" s="55">
        <f>VLOOKUP($B46&amp;"M"&amp;(VLOOKUP($C46,lookups!$C:$E,3,FALSE)),data!$A:$J,7,FALSE)</f>
        <v>89.78</v>
      </c>
      <c r="G46" s="55">
        <f>VLOOKUP($B46&amp;"M"&amp;(VLOOKUP($C46,lookups!$C:$E,3,FALSE)),data!$A:$J,8,FALSE)</f>
        <v>10.18</v>
      </c>
      <c r="H46" s="55">
        <f>VLOOKUP($B46&amp;"M"&amp;(VLOOKUP($C46,lookups!$C:$E,3,FALSE)),data!$A:$J,9,FALSE)</f>
        <v>99.960000000000008</v>
      </c>
      <c r="I46" s="55">
        <f>VLOOKUP($B46&amp;"M"&amp;(VLOOKUP($C46,lookups!$C:$E,3,FALSE)),data!$A:$J,10,FALSE)</f>
        <v>171.27</v>
      </c>
      <c r="J46" s="55">
        <f>VLOOKUP($B46&amp;"M"&amp;(VLOOKUP($C46,lookups!$C:$E,3,FALSE)),data!$A:$J,4,FALSE)</f>
        <v>81.62</v>
      </c>
    </row>
    <row r="47" spans="1:19" ht="15" customHeight="1">
      <c r="A47" s="83" t="str">
        <f t="shared" si="2"/>
        <v>Feb-23</v>
      </c>
      <c r="B47" s="67">
        <f t="shared" si="3"/>
        <v>2023</v>
      </c>
      <c r="C47" s="53" t="str">
        <f>VLOOKUP(C46,lookups!C:D,2,FALSE)</f>
        <v>Feb</v>
      </c>
      <c r="D47" s="71">
        <f>VLOOKUP($B47&amp;"M"&amp;(VLOOKUP($C47,lookups!$C:$E,3,FALSE)),data!$A:$J,5,FALSE)</f>
        <v>1.2100593208349726</v>
      </c>
      <c r="E47" s="57">
        <f>VLOOKUP($B47&amp;"M"&amp;(VLOOKUP($C47,lookups!$C:$E,3,FALSE)),data!$A:$J,6,FALSE)</f>
        <v>67.666104124135543</v>
      </c>
      <c r="F47" s="57">
        <f>VLOOKUP($B47&amp;"M"&amp;(VLOOKUP($C47,lookups!$C:$E,3,FALSE)),data!$A:$J,7,FALSE)</f>
        <v>88.3</v>
      </c>
      <c r="G47" s="57">
        <f>VLOOKUP($B47&amp;"M"&amp;(VLOOKUP($C47,lookups!$C:$E,3,FALSE)),data!$A:$J,8,FALSE)</f>
        <v>10.18</v>
      </c>
      <c r="H47" s="57">
        <f>VLOOKUP($B47&amp;"M"&amp;(VLOOKUP($C47,lookups!$C:$E,3,FALSE)),data!$A:$J,9,FALSE)</f>
        <v>98.47999999999999</v>
      </c>
      <c r="I47" s="57">
        <f>VLOOKUP($B47&amp;"M"&amp;(VLOOKUP($C47,lookups!$C:$E,3,FALSE)),data!$A:$J,10,FALSE)</f>
        <v>169.5</v>
      </c>
      <c r="J47" s="57">
        <f>VLOOKUP($B47&amp;"M"&amp;(VLOOKUP($C47,lookups!$C:$E,3,FALSE)),data!$A:$J,4,FALSE)</f>
        <v>81.88</v>
      </c>
    </row>
    <row r="48" spans="1:19" ht="15" customHeight="1">
      <c r="A48" s="83" t="str">
        <f t="shared" si="2"/>
        <v>Mar-23</v>
      </c>
      <c r="B48" s="66">
        <f t="shared" si="3"/>
        <v>2023</v>
      </c>
      <c r="C48" s="52" t="str">
        <f>VLOOKUP(C47,lookups!C:D,2,FALSE)</f>
        <v>Mar</v>
      </c>
      <c r="D48" s="70">
        <f>VLOOKUP($B48&amp;"M"&amp;(VLOOKUP($C48,lookups!$C:$E,3,FALSE)),data!$A:$J,5,FALSE)</f>
        <v>1.2139727767042081</v>
      </c>
      <c r="E48" s="55">
        <f>VLOOKUP($B48&amp;"M"&amp;(VLOOKUP($C48,lookups!$C:$E,3,FALSE)),data!$A:$J,6,FALSE)</f>
        <v>64.622536440217743</v>
      </c>
      <c r="F48" s="55">
        <f>VLOOKUP($B48&amp;"M"&amp;(VLOOKUP($C48,lookups!$C:$E,3,FALSE)),data!$A:$J,7,FALSE)</f>
        <v>86.08</v>
      </c>
      <c r="G48" s="55">
        <f>VLOOKUP($B48&amp;"M"&amp;(VLOOKUP($C48,lookups!$C:$E,3,FALSE)),data!$A:$J,8,FALSE)</f>
        <v>10.18</v>
      </c>
      <c r="H48" s="55">
        <f>VLOOKUP($B48&amp;"M"&amp;(VLOOKUP($C48,lookups!$C:$E,3,FALSE)),data!$A:$J,9,FALSE)</f>
        <v>96.259999999999991</v>
      </c>
      <c r="I48" s="55">
        <f>VLOOKUP($B48&amp;"M"&amp;(VLOOKUP($C48,lookups!$C:$E,3,FALSE)),data!$A:$J,10,FALSE)</f>
        <v>166.83</v>
      </c>
      <c r="J48" s="55">
        <f>VLOOKUP($B48&amp;"M"&amp;(VLOOKUP($C48,lookups!$C:$E,3,FALSE)),data!$A:$J,4,FALSE)</f>
        <v>78.45</v>
      </c>
    </row>
    <row r="49" spans="1:10" ht="15" customHeight="1">
      <c r="A49" s="83" t="str">
        <f t="shared" si="2"/>
        <v>Apr-23</v>
      </c>
      <c r="B49" s="67">
        <f t="shared" si="3"/>
        <v>2023</v>
      </c>
      <c r="C49" s="53" t="str">
        <f>VLOOKUP(C48,lookups!C:D,2,FALSE)</f>
        <v>Apr</v>
      </c>
      <c r="D49" s="71">
        <f>VLOOKUP($B49&amp;"M"&amp;(VLOOKUP($C49,lookups!$C:$E,3,FALSE)),data!$A:$J,5,FALSE)</f>
        <v>1.2447075917784569</v>
      </c>
      <c r="E49" s="57">
        <f>VLOOKUP($B49&amp;"M"&amp;(VLOOKUP($C49,lookups!$C:$E,3,FALSE)),data!$A:$J,6,FALSE)</f>
        <v>67.590171824849065</v>
      </c>
      <c r="F49" s="57">
        <f>VLOOKUP($B49&amp;"M"&amp;(VLOOKUP($C49,lookups!$C:$E,3,FALSE)),data!$A:$J,7,FALSE)</f>
        <v>82.13</v>
      </c>
      <c r="G49" s="57">
        <f>VLOOKUP($B49&amp;"M"&amp;(VLOOKUP($C49,lookups!$C:$E,3,FALSE)),data!$A:$J,8,FALSE)</f>
        <v>10.18</v>
      </c>
      <c r="H49" s="57">
        <f>VLOOKUP($B49&amp;"M"&amp;(VLOOKUP($C49,lookups!$C:$E,3,FALSE)),data!$A:$J,9,FALSE)</f>
        <v>92.31</v>
      </c>
      <c r="I49" s="57">
        <f>VLOOKUP($B49&amp;"M"&amp;(VLOOKUP($C49,lookups!$C:$E,3,FALSE)),data!$A:$J,10,FALSE)</f>
        <v>162.09</v>
      </c>
      <c r="J49" s="57">
        <f>VLOOKUP($B49&amp;"M"&amp;(VLOOKUP($C49,lookups!$C:$E,3,FALSE)),data!$A:$J,4,FALSE)</f>
        <v>84.13</v>
      </c>
    </row>
    <row r="50" spans="1:10" ht="15" customHeight="1">
      <c r="A50" s="83" t="str">
        <f t="shared" si="2"/>
        <v>May-23</v>
      </c>
      <c r="B50" s="66">
        <f t="shared" si="3"/>
        <v>2023</v>
      </c>
      <c r="C50" s="52" t="str">
        <f>VLOOKUP(C49,lookups!C:D,2,FALSE)</f>
        <v>May</v>
      </c>
      <c r="D50" s="70">
        <f>VLOOKUP($B50&amp;"M"&amp;(VLOOKUP($C50,lookups!$C:$E,3,FALSE)),data!$A:$J,5,FALSE)</f>
        <v>1.2485384916207125</v>
      </c>
      <c r="E50" s="55">
        <f>VLOOKUP($B50&amp;"M"&amp;(VLOOKUP($C50,lookups!$C:$E,3,FALSE)),data!$A:$J,6,FALSE)</f>
        <v>60.727002418306689</v>
      </c>
      <c r="F50" s="55">
        <f>VLOOKUP($B50&amp;"M"&amp;(VLOOKUP($C50,lookups!$C:$E,3,FALSE)),data!$A:$J,7,FALSE)</f>
        <v>76.459999999999994</v>
      </c>
      <c r="G50" s="55">
        <f>VLOOKUP($B50&amp;"M"&amp;(VLOOKUP($C50,lookups!$C:$E,3,FALSE)),data!$A:$J,8,FALSE)</f>
        <v>10.18</v>
      </c>
      <c r="H50" s="55">
        <f>VLOOKUP($B50&amp;"M"&amp;(VLOOKUP($C50,lookups!$C:$E,3,FALSE)),data!$A:$J,9,FALSE)</f>
        <v>86.639999999999986</v>
      </c>
      <c r="I50" s="55">
        <f>VLOOKUP($B50&amp;"M"&amp;(VLOOKUP($C50,lookups!$C:$E,3,FALSE)),data!$A:$J,10,FALSE)</f>
        <v>155.29</v>
      </c>
      <c r="J50" s="55">
        <f>VLOOKUP($B50&amp;"M"&amp;(VLOOKUP($C50,lookups!$C:$E,3,FALSE)),data!$A:$J,4,FALSE)</f>
        <v>75.819999999999993</v>
      </c>
    </row>
    <row r="51" spans="1:10" ht="15" customHeight="1">
      <c r="A51" s="83" t="str">
        <f t="shared" si="2"/>
        <v>Jun-23</v>
      </c>
      <c r="B51" s="67">
        <f t="shared" si="3"/>
        <v>2023</v>
      </c>
      <c r="C51" s="53" t="str">
        <f>VLOOKUP(C50,lookups!C:D,2,FALSE)</f>
        <v>Jun</v>
      </c>
      <c r="D51" s="71">
        <f>VLOOKUP($B51&amp;"M"&amp;(VLOOKUP($C51,lookups!$C:$E,3,FALSE)),data!$A:$J,5,FALSE)</f>
        <v>1.2625165047033189</v>
      </c>
      <c r="E51" s="57">
        <f>VLOOKUP($B51&amp;"M"&amp;(VLOOKUP($C51,lookups!$C:$E,3,FALSE)),data!$A:$J,6,FALSE)</f>
        <v>59.555657070533933</v>
      </c>
      <c r="F51" s="57">
        <f>VLOOKUP($B51&amp;"M"&amp;(VLOOKUP($C51,lookups!$C:$E,3,FALSE)),data!$A:$J,7,FALSE)</f>
        <v>68.27</v>
      </c>
      <c r="G51" s="57">
        <f>VLOOKUP($B51&amp;"M"&amp;(VLOOKUP($C51,lookups!$C:$E,3,FALSE)),data!$A:$J,8,FALSE)</f>
        <v>10.18</v>
      </c>
      <c r="H51" s="57">
        <f>VLOOKUP($B51&amp;"M"&amp;(VLOOKUP($C51,lookups!$C:$E,3,FALSE)),data!$A:$J,9,FALSE)</f>
        <v>78.449999999999989</v>
      </c>
      <c r="I51" s="57">
        <f>VLOOKUP($B51&amp;"M"&amp;(VLOOKUP($C51,lookups!$C:$E,3,FALSE)),data!$A:$J,10,FALSE)</f>
        <v>145.47</v>
      </c>
      <c r="J51" s="57">
        <f>VLOOKUP($B51&amp;"M"&amp;(VLOOKUP($C51,lookups!$C:$E,3,FALSE)),data!$A:$J,4,FALSE)</f>
        <v>75.19</v>
      </c>
    </row>
    <row r="52" spans="1:10" ht="15" customHeight="1">
      <c r="A52" s="83" t="str">
        <f t="shared" si="2"/>
        <v>Jul-23</v>
      </c>
      <c r="B52" s="66">
        <f t="shared" si="3"/>
        <v>2023</v>
      </c>
      <c r="C52" s="52" t="str">
        <f>VLOOKUP(C51,lookups!C:D,2,FALSE)</f>
        <v>Jul</v>
      </c>
      <c r="D52" s="70">
        <f>VLOOKUP($B52&amp;"M"&amp;(VLOOKUP($C52,lookups!$C:$E,3,FALSE)),data!$A:$J,5,FALSE)</f>
        <v>1.2879941581185772</v>
      </c>
      <c r="E52" s="55">
        <f>VLOOKUP($B52&amp;"M"&amp;(VLOOKUP($C52,lookups!$C:$E,3,FALSE)),data!$A:$J,6,FALSE)</f>
        <v>62.935068058388921</v>
      </c>
      <c r="F52" s="55">
        <f>VLOOKUP($B52&amp;"M"&amp;(VLOOKUP($C52,lookups!$C:$E,3,FALSE)),data!$A:$J,7,FALSE)</f>
        <v>67.58</v>
      </c>
      <c r="G52" s="55">
        <f>VLOOKUP($B52&amp;"M"&amp;(VLOOKUP($C52,lookups!$C:$E,3,FALSE)),data!$A:$J,8,FALSE)</f>
        <v>10.18</v>
      </c>
      <c r="H52" s="55">
        <f>VLOOKUP($B52&amp;"M"&amp;(VLOOKUP($C52,lookups!$C:$E,3,FALSE)),data!$A:$J,9,FALSE)</f>
        <v>77.759999999999991</v>
      </c>
      <c r="I52" s="55">
        <f>VLOOKUP($B52&amp;"M"&amp;(VLOOKUP($C52,lookups!$C:$E,3,FALSE)),data!$A:$J,10,FALSE)</f>
        <v>144.63999999999999</v>
      </c>
      <c r="J52" s="55">
        <f>VLOOKUP($B52&amp;"M"&amp;(VLOOKUP($C52,lookups!$C:$E,3,FALSE)),data!$A:$J,4,FALSE)</f>
        <v>81.06</v>
      </c>
    </row>
    <row r="53" spans="1:10" ht="15" customHeight="1">
      <c r="A53" s="83" t="str">
        <f t="shared" si="2"/>
        <v>Aug-23</v>
      </c>
      <c r="B53" s="67">
        <f>IF(C54="Jan",B54-1,B54)</f>
        <v>2023</v>
      </c>
      <c r="C53" s="53" t="str">
        <f>VLOOKUP(C52,lookups!C:D,2,FALSE)</f>
        <v>Aug</v>
      </c>
      <c r="D53" s="71">
        <f>VLOOKUP($B53&amp;"M"&amp;(VLOOKUP($C53,lookups!$C:$E,3,FALSE)),data!$A:$J,5,FALSE)</f>
        <v>1.2700674803773409</v>
      </c>
      <c r="E53" s="57">
        <f>VLOOKUP($B53&amp;"M"&amp;(VLOOKUP($C53,lookups!$C:$E,3,FALSE)),data!$A:$J,6,FALSE)</f>
        <v>68.760126016338901</v>
      </c>
      <c r="F53" s="57">
        <f>VLOOKUP($B53&amp;"M"&amp;(VLOOKUP($C53,lookups!$C:$E,3,FALSE)),data!$A:$J,7,FALSE)</f>
        <v>72.430000000000007</v>
      </c>
      <c r="G53" s="57">
        <f>VLOOKUP($B53&amp;"M"&amp;(VLOOKUP($C53,lookups!$C:$E,3,FALSE)),data!$A:$J,8,FALSE)</f>
        <v>10.18</v>
      </c>
      <c r="H53" s="57">
        <f>VLOOKUP($B53&amp;"M"&amp;(VLOOKUP($C53,lookups!$C:$E,3,FALSE)),data!$A:$J,9,FALSE)</f>
        <v>82.610000000000014</v>
      </c>
      <c r="I53" s="57">
        <f>VLOOKUP($B53&amp;"M"&amp;(VLOOKUP($C53,lookups!$C:$E,3,FALSE)),data!$A:$J,10,FALSE)</f>
        <v>150.46</v>
      </c>
      <c r="J53" s="57">
        <f>VLOOKUP($B53&amp;"M"&amp;(VLOOKUP($C53,lookups!$C:$E,3,FALSE)),data!$A:$J,4,FALSE)</f>
        <v>87.33</v>
      </c>
    </row>
    <row r="54" spans="1:10" ht="15" customHeight="1">
      <c r="A54" s="83" t="str">
        <f t="shared" si="2"/>
        <v>Sep-23</v>
      </c>
      <c r="B54" s="66">
        <f t="shared" si="3"/>
        <v>2023</v>
      </c>
      <c r="C54" s="52" t="str">
        <f>VLOOKUP(C53,lookups!C:D,2,FALSE)</f>
        <v>Sep</v>
      </c>
      <c r="D54" s="70">
        <f>VLOOKUP($B54&amp;"M"&amp;(VLOOKUP($C54,lookups!$C:$E,3,FALSE)),data!$A:$J,5,FALSE)</f>
        <v>1.2400965787364389</v>
      </c>
      <c r="E54" s="55">
        <f>VLOOKUP($B54&amp;"M"&amp;(VLOOKUP($C54,lookups!$C:$E,3,FALSE)),data!$A:$J,6,FALSE)</f>
        <v>76.284381089406736</v>
      </c>
      <c r="F54" s="55">
        <f>VLOOKUP($B54&amp;"M"&amp;(VLOOKUP($C54,lookups!$C:$E,3,FALSE)),data!$A:$J,7,FALSE)</f>
        <v>79</v>
      </c>
      <c r="G54" s="55">
        <f>VLOOKUP($B54&amp;"M"&amp;(VLOOKUP($C54,lookups!$C:$E,3,FALSE)),data!$A:$J,8,FALSE)</f>
        <v>10.18</v>
      </c>
      <c r="H54" s="55">
        <f>VLOOKUP($B54&amp;"M"&amp;(VLOOKUP($C54,lookups!$C:$E,3,FALSE)),data!$A:$J,9,FALSE)</f>
        <v>89.18</v>
      </c>
      <c r="I54" s="55">
        <f>VLOOKUP($B54&amp;"M"&amp;(VLOOKUP($C54,lookups!$C:$E,3,FALSE)),data!$A:$J,10,FALSE)</f>
        <v>158.34</v>
      </c>
      <c r="J54" s="55">
        <f>VLOOKUP($B54&amp;"M"&amp;(VLOOKUP($C54,lookups!$C:$E,3,FALSE)),data!$A:$J,4,FALSE)</f>
        <v>94.6</v>
      </c>
    </row>
    <row r="55" spans="1:10" ht="15" customHeight="1">
      <c r="A55" s="83" t="str">
        <f t="shared" si="2"/>
        <v>Oct-23</v>
      </c>
      <c r="B55" s="67">
        <f t="shared" si="3"/>
        <v>2023</v>
      </c>
      <c r="C55" s="53" t="str">
        <f>VLOOKUP(C54,lookups!C:D,2,FALSE)</f>
        <v>Oct</v>
      </c>
      <c r="D55" s="71">
        <f>VLOOKUP($B55&amp;"M"&amp;(VLOOKUP($C55,lookups!$C:$E,3,FALSE)),data!$A:$J,5,FALSE)</f>
        <v>1.2169208795004072</v>
      </c>
      <c r="E55" s="57">
        <f>VLOOKUP($B55&amp;"M"&amp;(VLOOKUP($C55,lookups!$C:$E,3,FALSE)),data!$A:$J,6,FALSE)</f>
        <v>75.419858058215937</v>
      </c>
      <c r="F55" s="57">
        <f>VLOOKUP($B55&amp;"M"&amp;(VLOOKUP($C55,lookups!$C:$E,3,FALSE)),data!$A:$J,7,FALSE)</f>
        <v>82.29</v>
      </c>
      <c r="G55" s="57">
        <f>VLOOKUP($B55&amp;"M"&amp;(VLOOKUP($C55,lookups!$C:$E,3,FALSE)),data!$A:$J,8,FALSE)</f>
        <v>10.18</v>
      </c>
      <c r="H55" s="57">
        <f>VLOOKUP($B55&amp;"M"&amp;(VLOOKUP($C55,lookups!$C:$E,3,FALSE)),data!$A:$J,9,FALSE)</f>
        <v>92.47</v>
      </c>
      <c r="I55" s="57">
        <f>VLOOKUP($B55&amp;"M"&amp;(VLOOKUP($C55,lookups!$C:$E,3,FALSE)),data!$A:$J,10,FALSE)</f>
        <v>162.29</v>
      </c>
      <c r="J55" s="57">
        <f>VLOOKUP($B55&amp;"M"&amp;(VLOOKUP($C55,lookups!$C:$E,3,FALSE)),data!$A:$J,4,FALSE)</f>
        <v>91.78</v>
      </c>
    </row>
    <row r="56" spans="1:10" ht="15" customHeight="1">
      <c r="A56" s="83" t="str">
        <f t="shared" si="2"/>
        <v>Nov-23</v>
      </c>
      <c r="B56" s="66">
        <f t="shared" si="3"/>
        <v>2023</v>
      </c>
      <c r="C56" s="52" t="str">
        <f>VLOOKUP(C55,lookups!C:D,2,FALSE)</f>
        <v>Nov</v>
      </c>
      <c r="D56" s="70">
        <f>VLOOKUP($B56&amp;"M"&amp;(VLOOKUP($C56,lookups!$C:$E,3,FALSE)),data!$A:$J,5,FALSE)</f>
        <v>1.2417049318057687</v>
      </c>
      <c r="E56" s="55">
        <f>VLOOKUP($B56&amp;"M"&amp;(VLOOKUP($C56,lookups!$C:$E,3,FALSE)),data!$A:$J,6,FALSE)</f>
        <v>68.389838700651509</v>
      </c>
      <c r="F56" s="55">
        <f>VLOOKUP($B56&amp;"M"&amp;(VLOOKUP($C56,lookups!$C:$E,3,FALSE)),data!$A:$J,7,FALSE)</f>
        <v>80.56</v>
      </c>
      <c r="G56" s="55">
        <f>VLOOKUP($B56&amp;"M"&amp;(VLOOKUP($C56,lookups!$C:$E,3,FALSE)),data!$A:$J,8,FALSE)</f>
        <v>10.18</v>
      </c>
      <c r="H56" s="55">
        <f>VLOOKUP($B56&amp;"M"&amp;(VLOOKUP($C56,lookups!$C:$E,3,FALSE)),data!$A:$J,9,FALSE)</f>
        <v>90.740000000000009</v>
      </c>
      <c r="I56" s="55">
        <f>VLOOKUP($B56&amp;"M"&amp;(VLOOKUP($C56,lookups!$C:$E,3,FALSE)),data!$A:$J,10,FALSE)</f>
        <v>160.22</v>
      </c>
      <c r="J56" s="55">
        <f>VLOOKUP($B56&amp;"M"&amp;(VLOOKUP($C56,lookups!$C:$E,3,FALSE)),data!$A:$J,4,FALSE)</f>
        <v>84.92</v>
      </c>
    </row>
    <row r="57" spans="1:10" ht="15" customHeight="1">
      <c r="A57" s="83" t="str">
        <f t="shared" si="2"/>
        <v>Dec-23</v>
      </c>
      <c r="B57" s="67">
        <f t="shared" si="3"/>
        <v>2023</v>
      </c>
      <c r="C57" s="53" t="str">
        <f>VLOOKUP(C56,lookups!C:D,2,FALSE)</f>
        <v>Dec</v>
      </c>
      <c r="D57" s="71">
        <f>VLOOKUP($B57&amp;"M"&amp;(VLOOKUP($C57,lookups!$C:$E,3,FALSE)),data!$A:$J,5,FALSE)</f>
        <v>1.2652978400131842</v>
      </c>
      <c r="E57" s="57">
        <f>VLOOKUP($B57&amp;"M"&amp;(VLOOKUP($C57,lookups!$C:$E,3,FALSE)),data!$A:$J,6,FALSE)</f>
        <v>62.435892563585526</v>
      </c>
      <c r="F57" s="57">
        <f>VLOOKUP($B57&amp;"M"&amp;(VLOOKUP($C57,lookups!$C:$E,3,FALSE)),data!$A:$J,7,FALSE)</f>
        <v>73.61</v>
      </c>
      <c r="G57" s="57">
        <f>VLOOKUP($B57&amp;"M"&amp;(VLOOKUP($C57,lookups!$C:$E,3,FALSE)),data!$A:$J,8,FALSE)</f>
        <v>10.18</v>
      </c>
      <c r="H57" s="57">
        <f>VLOOKUP($B57&amp;"M"&amp;(VLOOKUP($C57,lookups!$C:$E,3,FALSE)),data!$A:$J,9,FALSE)</f>
        <v>83.789999999999992</v>
      </c>
      <c r="I57" s="57">
        <f>VLOOKUP($B57&amp;"M"&amp;(VLOOKUP($C57,lookups!$C:$E,3,FALSE)),data!$A:$J,10,FALSE)</f>
        <v>151.87</v>
      </c>
      <c r="J57" s="57">
        <f>VLOOKUP($B57&amp;"M"&amp;(VLOOKUP($C57,lookups!$C:$E,3,FALSE)),data!$A:$J,4,FALSE)</f>
        <v>79</v>
      </c>
    </row>
    <row r="58" spans="1:10" ht="15" customHeight="1">
      <c r="A58" s="83" t="str">
        <f t="shared" si="2"/>
        <v>Jan-24</v>
      </c>
      <c r="B58" s="66">
        <f>IF(C59="Jan",B59-1,B59)</f>
        <v>2024</v>
      </c>
      <c r="C58" s="52" t="str">
        <f>VLOOKUP(C57,lookups!C:D,2,FALSE)</f>
        <v>Jan</v>
      </c>
      <c r="D58" s="70">
        <f>VLOOKUP($B58&amp;"M"&amp;(VLOOKUP($C58,lookups!$C:$E,3,FALSE)),data!$A:$J,5,FALSE)</f>
        <v>1.2699194613588511</v>
      </c>
      <c r="E58" s="55">
        <f>VLOOKUP($B58&amp;"M"&amp;(VLOOKUP($C58,lookups!$C:$E,3,FALSE)),data!$A:$J,6,FALSE)</f>
        <v>63.027619022670031</v>
      </c>
      <c r="F58" s="55">
        <f>VLOOKUP($B58&amp;"M"&amp;(VLOOKUP($C58,lookups!$C:$E,3,FALSE)),data!$A:$J,7,FALSE)</f>
        <v>70.239999999999995</v>
      </c>
      <c r="G58" s="55">
        <f>VLOOKUP($B58&amp;"M"&amp;(VLOOKUP($C58,lookups!$C:$E,3,FALSE)),data!$A:$J,8,FALSE)</f>
        <v>10.18</v>
      </c>
      <c r="H58" s="55">
        <f>VLOOKUP($B58&amp;"M"&amp;(VLOOKUP($C58,lookups!$C:$E,3,FALSE)),data!$A:$J,9,FALSE)</f>
        <v>80.419999999999987</v>
      </c>
      <c r="I58" s="55">
        <f>VLOOKUP($B58&amp;"M"&amp;(VLOOKUP($C58,lookups!$C:$E,3,FALSE)),data!$A:$J,10,FALSE)</f>
        <v>147.83000000000001</v>
      </c>
      <c r="J58" s="55">
        <f>VLOOKUP($B58&amp;"M"&amp;(VLOOKUP($C58,lookups!$C:$E,3,FALSE)),data!$A:$J,4,FALSE)</f>
        <v>80.040000000000006</v>
      </c>
    </row>
    <row r="59" spans="1:10" ht="15" customHeight="1">
      <c r="A59" s="83" t="str">
        <f>C59&amp;"-"&amp;RIGHT(TEXT(B59,"0000"),2)</f>
        <v>Feb-24</v>
      </c>
      <c r="B59" s="67">
        <f>IF(C60="Jan",B60-1,B60)</f>
        <v>2024</v>
      </c>
      <c r="C59" s="53" t="str">
        <f>VLOOKUP(C58,lookups!C:D,2,FALSE)</f>
        <v>Feb</v>
      </c>
      <c r="D59" s="71">
        <f>VLOOKUP($B59&amp;"M"&amp;(VLOOKUP($C59,lookups!$C:$E,3,FALSE)),data!$A:$J,5,FALSE)</f>
        <v>1.2630417896401045</v>
      </c>
      <c r="E59" s="57">
        <f>VLOOKUP($B59&amp;"M"&amp;(VLOOKUP($C59,lookups!$C:$E,3,FALSE)),data!$A:$J,6,FALSE)</f>
        <v>64.312994760961914</v>
      </c>
      <c r="F59" s="57">
        <f>VLOOKUP($B59&amp;"M"&amp;(VLOOKUP($C59,lookups!$C:$E,3,FALSE)),data!$A:$J,7,FALSE)</f>
        <v>72.430000000000007</v>
      </c>
      <c r="G59" s="57">
        <f>VLOOKUP($B59&amp;"M"&amp;(VLOOKUP($C59,lookups!$C:$E,3,FALSE)),data!$A:$J,8,FALSE)</f>
        <v>10.18</v>
      </c>
      <c r="H59" s="57">
        <f>VLOOKUP($B59&amp;"M"&amp;(VLOOKUP($C59,lookups!$C:$E,3,FALSE)),data!$A:$J,9,FALSE)</f>
        <v>82.610000000000014</v>
      </c>
      <c r="I59" s="57">
        <f>VLOOKUP($B59&amp;"M"&amp;(VLOOKUP($C59,lookups!$C:$E,3,FALSE)),data!$A:$J,10,FALSE)</f>
        <v>150.44999999999999</v>
      </c>
      <c r="J59" s="57">
        <f>VLOOKUP($B59&amp;"M"&amp;(VLOOKUP($C59,lookups!$C:$E,3,FALSE)),data!$A:$J,4,FALSE)</f>
        <v>81.23</v>
      </c>
    </row>
    <row r="60" spans="1:10" ht="15" customHeight="1">
      <c r="A60" s="83" t="str">
        <f>C60&amp;"-"&amp;RIGHT(TEXT(B60,"0000"),2)</f>
        <v>Mar-24</v>
      </c>
      <c r="B60" s="66">
        <f>D$7</f>
        <v>2024</v>
      </c>
      <c r="C60" s="52" t="str">
        <f>VLOOKUP(C59,lookups!C:D,2,FALSE)</f>
        <v>Mar</v>
      </c>
      <c r="D60" s="70">
        <f>VLOOKUP($B60&amp;"M"&amp;(VLOOKUP($C60,lookups!$C:$E,3,FALSE)),data!$A:$J,5,FALSE)</f>
        <v>1.2712604327913757</v>
      </c>
      <c r="E60" s="55">
        <f>VLOOKUP($B60&amp;"M"&amp;(VLOOKUP($C60,lookups!$C:$E,3,FALSE)),data!$A:$J,6,FALSE)</f>
        <v>66.249210490311228</v>
      </c>
      <c r="F60" s="55">
        <f>VLOOKUP($B60&amp;"M"&amp;(VLOOKUP($C60,lookups!$C:$E,3,FALSE)),data!$A:$J,7,FALSE)</f>
        <v>75.150000000000006</v>
      </c>
      <c r="G60" s="55">
        <f>VLOOKUP($B60&amp;"M"&amp;(VLOOKUP($C60,lookups!$C:$E,3,FALSE)),data!$A:$J,8,FALSE)</f>
        <v>10.18</v>
      </c>
      <c r="H60" s="55">
        <f>VLOOKUP($B60&amp;"M"&amp;(VLOOKUP($C60,lookups!$C:$E,3,FALSE)),data!$A:$J,9,FALSE)</f>
        <v>85.330000000000013</v>
      </c>
      <c r="I60" s="55">
        <f>VLOOKUP($B60&amp;"M"&amp;(VLOOKUP($C60,lookups!$C:$E,3,FALSE)),data!$A:$J,10,FALSE)</f>
        <v>153.72</v>
      </c>
      <c r="J60" s="55">
        <f>VLOOKUP($B60&amp;"M"&amp;(VLOOKUP($C60,lookups!$C:$E,3,FALSE)),data!$A:$J,4,FALSE)</f>
        <v>84.22</v>
      </c>
    </row>
  </sheetData>
  <mergeCells count="5">
    <mergeCell ref="O10:S10"/>
    <mergeCell ref="B10:J10"/>
    <mergeCell ref="A2:K2"/>
    <mergeCell ref="A3:K3"/>
    <mergeCell ref="A4:K4"/>
  </mergeCells>
  <conditionalFormatting sqref="D12:J60">
    <cfRule type="containsErrors" dxfId="2" priority="1">
      <formula>ISERROR(D12)</formula>
    </cfRule>
  </conditionalFormatting>
  <conditionalFormatting sqref="P12:S12 P14:S14 P16:S16 P18:S18 P20:S20 P22:S22 P24:S24 P26:S26 P28:S28 P30:S30 P32:S32 P34:S34 P36:S36">
    <cfRule type="containsErrors" dxfId="1" priority="2">
      <formula>ISERROR(P12)</formula>
    </cfRule>
  </conditionalFormatting>
  <conditionalFormatting sqref="P13:S13 P15:S15 P17:S17 P19:S19 P21:S21 P23:S23 P25:S25 P27:S27 P29:S29 P31:S31 P33:S33 P35:S35">
    <cfRule type="containsErrors" dxfId="0" priority="3">
      <formula>ISERROR(P13)</formula>
    </cfRule>
  </conditionalFormatting>
  <pageMargins left="0.7" right="0.7" top="0.75" bottom="0.75" header="0.3" footer="0.3"/>
  <pageSetup paperSize="9" orientation="portrait" r:id="rId1"/>
  <ignoredErrors>
    <ignoredError sqref="P12:S3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lookups!$A$6:$A$20</xm:f>
          </x14:formula1>
          <xm:sqref>D7</xm:sqref>
        </x14:dataValidation>
        <x14:dataValidation type="list" allowBlank="1" showInputMessage="1" showErrorMessage="1" xr:uid="{00000000-0002-0000-0500-000001000000}">
          <x14:formula1>
            <xm:f>lookups!$C$12:$C$23</xm:f>
          </x14:formula1>
          <xm:sqref>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zoomScale="80" zoomScaleNormal="80" workbookViewId="0">
      <selection activeCell="Y1" sqref="Y1"/>
    </sheetView>
  </sheetViews>
  <sheetFormatPr defaultRowHeight="12.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AN33"/>
  <sheetViews>
    <sheetView showGridLines="0" workbookViewId="0">
      <selection activeCell="A13" sqref="A13:K13"/>
    </sheetView>
  </sheetViews>
  <sheetFormatPr defaultColWidth="11.453125" defaultRowHeight="15.5"/>
  <cols>
    <col min="1" max="1" width="26" style="39" customWidth="1"/>
    <col min="2" max="11" width="12.54296875" style="39" customWidth="1"/>
    <col min="12" max="16384" width="11.453125" style="39"/>
  </cols>
  <sheetData>
    <row r="1" spans="1:11" ht="15" customHeight="1" thickBot="1"/>
    <row r="2" spans="1:11" ht="15" customHeight="1">
      <c r="A2" s="127" t="s">
        <v>57</v>
      </c>
      <c r="B2" s="127"/>
      <c r="C2" s="127"/>
      <c r="D2" s="127"/>
      <c r="E2" s="127"/>
      <c r="F2" s="127"/>
      <c r="G2" s="127"/>
      <c r="H2" s="127"/>
      <c r="I2" s="127"/>
      <c r="J2" s="127"/>
      <c r="K2" s="127"/>
    </row>
    <row r="3" spans="1:11" ht="15" customHeight="1">
      <c r="A3" s="91"/>
      <c r="B3" s="91"/>
      <c r="C3" s="91"/>
      <c r="D3" s="91"/>
      <c r="E3" s="91"/>
      <c r="F3" s="91"/>
      <c r="G3" s="91"/>
      <c r="H3" s="91"/>
      <c r="I3" s="91"/>
      <c r="J3" s="91"/>
      <c r="K3" s="91"/>
    </row>
    <row r="4" spans="1:11" ht="36.65" customHeight="1">
      <c r="A4" s="128" t="s">
        <v>78</v>
      </c>
      <c r="B4" s="128"/>
      <c r="C4" s="128"/>
      <c r="D4" s="128"/>
      <c r="E4" s="128"/>
      <c r="F4" s="128"/>
      <c r="G4" s="128"/>
      <c r="H4" s="128"/>
      <c r="I4" s="128"/>
      <c r="J4" s="128"/>
      <c r="K4" s="128"/>
    </row>
    <row r="5" spans="1:11">
      <c r="A5" s="130" t="s">
        <v>79</v>
      </c>
      <c r="B5" s="131"/>
      <c r="C5" s="131"/>
      <c r="D5" s="131"/>
      <c r="E5" s="94"/>
      <c r="F5" s="94"/>
      <c r="G5" s="94"/>
      <c r="H5" s="94"/>
      <c r="I5" s="94"/>
      <c r="J5" s="94"/>
      <c r="K5" s="94"/>
    </row>
    <row r="6" spans="1:11" ht="15" customHeight="1" thickBot="1">
      <c r="A6" s="42"/>
      <c r="B6" s="42"/>
      <c r="C6" s="42"/>
      <c r="D6" s="42"/>
      <c r="E6" s="42"/>
      <c r="F6" s="42"/>
      <c r="G6" s="42"/>
      <c r="H6" s="42"/>
      <c r="I6" s="42"/>
      <c r="J6" s="42"/>
      <c r="K6" s="42"/>
    </row>
    <row r="7" spans="1:11" ht="15" customHeight="1">
      <c r="A7" s="127" t="s">
        <v>5</v>
      </c>
      <c r="B7" s="127"/>
      <c r="C7" s="127"/>
      <c r="D7" s="127"/>
      <c r="E7" s="127"/>
      <c r="F7" s="127"/>
      <c r="G7" s="127"/>
      <c r="H7" s="127"/>
      <c r="I7" s="127"/>
      <c r="J7" s="127"/>
      <c r="K7" s="127"/>
    </row>
    <row r="8" spans="1:11" ht="15" customHeight="1">
      <c r="A8" s="91"/>
      <c r="B8" s="91"/>
      <c r="C8" s="91"/>
      <c r="D8" s="91"/>
      <c r="E8" s="91"/>
      <c r="F8" s="91"/>
      <c r="G8" s="91"/>
      <c r="H8" s="91"/>
      <c r="I8" s="91"/>
      <c r="J8" s="91"/>
      <c r="K8" s="91"/>
    </row>
    <row r="9" spans="1:11">
      <c r="A9" s="128" t="s">
        <v>4761</v>
      </c>
      <c r="B9" s="128"/>
      <c r="C9" s="128"/>
      <c r="D9" s="128"/>
      <c r="E9" s="128"/>
      <c r="F9" s="128"/>
      <c r="G9" s="128"/>
      <c r="H9" s="128"/>
      <c r="I9" s="128"/>
      <c r="J9" s="128"/>
      <c r="K9" s="128"/>
    </row>
    <row r="10" spans="1:11">
      <c r="A10" s="128"/>
      <c r="B10" s="128"/>
      <c r="C10" s="128"/>
      <c r="D10" s="128"/>
      <c r="E10" s="128"/>
      <c r="F10" s="128"/>
      <c r="G10" s="128"/>
      <c r="H10" s="128"/>
      <c r="I10" s="128"/>
      <c r="J10" s="128"/>
      <c r="K10" s="128"/>
    </row>
    <row r="11" spans="1:11">
      <c r="A11" s="128"/>
      <c r="B11" s="128"/>
      <c r="C11" s="128"/>
      <c r="D11" s="128"/>
      <c r="E11" s="128"/>
      <c r="F11" s="128"/>
      <c r="G11" s="128"/>
      <c r="H11" s="128"/>
      <c r="I11" s="128"/>
      <c r="J11" s="128"/>
      <c r="K11" s="128"/>
    </row>
    <row r="12" spans="1:11" ht="93.75" customHeight="1">
      <c r="A12" s="128"/>
      <c r="B12" s="128"/>
      <c r="C12" s="128"/>
      <c r="D12" s="128"/>
      <c r="E12" s="128"/>
      <c r="F12" s="128"/>
      <c r="G12" s="128"/>
      <c r="H12" s="128"/>
      <c r="I12" s="128"/>
      <c r="J12" s="128"/>
      <c r="K12" s="128"/>
    </row>
    <row r="13" spans="1:11" ht="31.5" customHeight="1">
      <c r="A13" s="128" t="s">
        <v>5166</v>
      </c>
      <c r="B13" s="128"/>
      <c r="C13" s="128"/>
      <c r="D13" s="128"/>
      <c r="E13" s="128"/>
      <c r="F13" s="128"/>
      <c r="G13" s="128"/>
      <c r="H13" s="128"/>
      <c r="I13" s="128"/>
      <c r="J13" s="128"/>
      <c r="K13" s="128"/>
    </row>
    <row r="14" spans="1:11" ht="15" customHeight="1" thickBot="1">
      <c r="A14" s="43"/>
      <c r="B14" s="43"/>
      <c r="C14" s="43"/>
      <c r="D14" s="43"/>
      <c r="E14" s="43"/>
      <c r="F14" s="43"/>
      <c r="G14" s="43"/>
      <c r="H14" s="43"/>
      <c r="I14" s="43"/>
      <c r="J14" s="43"/>
      <c r="K14" s="43"/>
    </row>
    <row r="15" spans="1:11" ht="15" customHeight="1">
      <c r="A15" s="129" t="s">
        <v>0</v>
      </c>
      <c r="B15" s="129"/>
      <c r="C15" s="129"/>
      <c r="D15" s="129"/>
      <c r="E15" s="129"/>
      <c r="F15" s="129"/>
      <c r="G15" s="129"/>
      <c r="H15" s="129"/>
      <c r="I15" s="129"/>
      <c r="J15" s="129"/>
      <c r="K15" s="129"/>
    </row>
    <row r="16" spans="1:11" ht="15" customHeight="1">
      <c r="A16" s="38"/>
      <c r="B16" s="38"/>
      <c r="C16" s="38"/>
      <c r="D16" s="38"/>
      <c r="E16" s="38"/>
      <c r="F16" s="38"/>
      <c r="G16" s="38"/>
      <c r="H16" s="38"/>
      <c r="I16" s="38"/>
      <c r="J16" s="38"/>
      <c r="K16" s="38"/>
    </row>
    <row r="17" spans="1:40" s="104" customFormat="1" ht="15" customHeight="1">
      <c r="A17" s="101" t="s">
        <v>4958</v>
      </c>
      <c r="B17" s="123" t="s">
        <v>4959</v>
      </c>
      <c r="C17" s="123"/>
      <c r="D17" s="123"/>
      <c r="E17" s="102"/>
      <c r="F17" s="102"/>
      <c r="G17" s="102"/>
      <c r="H17" s="102"/>
      <c r="I17" s="102"/>
      <c r="J17" s="102"/>
      <c r="K17" s="102"/>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row>
    <row r="18" spans="1:40" s="104" customFormat="1" ht="15" customHeight="1">
      <c r="A18" s="124" t="s">
        <v>66</v>
      </c>
      <c r="B18" s="125" t="s">
        <v>5165</v>
      </c>
      <c r="C18" s="126"/>
      <c r="D18" s="126"/>
      <c r="E18" s="126"/>
      <c r="F18" s="126"/>
      <c r="G18" s="126"/>
      <c r="H18" s="126"/>
      <c r="I18" s="126"/>
      <c r="J18" s="126"/>
      <c r="K18" s="126"/>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row>
    <row r="19" spans="1:40" s="104" customFormat="1" ht="15" customHeight="1">
      <c r="A19" s="124"/>
      <c r="B19" s="126"/>
      <c r="C19" s="126"/>
      <c r="D19" s="126"/>
      <c r="E19" s="126"/>
      <c r="F19" s="126"/>
      <c r="G19" s="126"/>
      <c r="H19" s="126"/>
      <c r="I19" s="126"/>
      <c r="J19" s="126"/>
      <c r="K19" s="126"/>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row>
    <row r="20" spans="1:40" s="104" customFormat="1" ht="15" customHeight="1">
      <c r="A20" s="105"/>
      <c r="B20" s="126"/>
      <c r="C20" s="126"/>
      <c r="D20" s="126"/>
      <c r="E20" s="126"/>
      <c r="F20" s="126"/>
      <c r="G20" s="126"/>
      <c r="H20" s="126"/>
      <c r="I20" s="126"/>
      <c r="J20" s="126"/>
      <c r="K20" s="126"/>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row>
    <row r="21" spans="1:40" s="104" customFormat="1" ht="15" customHeight="1">
      <c r="A21" s="106"/>
      <c r="B21" s="126"/>
      <c r="C21" s="126"/>
      <c r="D21" s="126"/>
      <c r="E21" s="126"/>
      <c r="F21" s="126"/>
      <c r="G21" s="126"/>
      <c r="H21" s="126"/>
      <c r="I21" s="126"/>
      <c r="J21" s="126"/>
      <c r="K21" s="126"/>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row>
    <row r="22" spans="1:40" s="104" customFormat="1" ht="21" customHeight="1">
      <c r="A22" s="106"/>
      <c r="B22" s="126"/>
      <c r="C22" s="126"/>
      <c r="D22" s="126"/>
      <c r="E22" s="126"/>
      <c r="F22" s="126"/>
      <c r="G22" s="126"/>
      <c r="H22" s="126"/>
      <c r="I22" s="126"/>
      <c r="J22" s="126"/>
      <c r="K22" s="126"/>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row>
    <row r="23" spans="1:40" s="104" customFormat="1">
      <c r="A23" s="107" t="s">
        <v>1</v>
      </c>
      <c r="B23" s="106" t="s">
        <v>5164</v>
      </c>
      <c r="C23" s="106"/>
      <c r="D23" s="106"/>
      <c r="E23" s="106"/>
      <c r="F23" s="106"/>
      <c r="G23" s="106"/>
      <c r="H23" s="106"/>
      <c r="I23" s="106"/>
      <c r="J23" s="106"/>
      <c r="K23" s="106"/>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row>
    <row r="24" spans="1:40" s="104" customFormat="1">
      <c r="A24" s="101" t="s">
        <v>2</v>
      </c>
      <c r="B24" s="108" t="s">
        <v>4960</v>
      </c>
      <c r="C24" s="108"/>
      <c r="D24" s="108"/>
      <c r="E24" s="108"/>
      <c r="F24" s="108"/>
      <c r="G24" s="108"/>
      <c r="H24" s="108"/>
      <c r="I24" s="108"/>
      <c r="J24" s="108"/>
      <c r="K24" s="108"/>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row>
    <row r="25" spans="1:40" s="104" customFormat="1" ht="15.75" customHeight="1">
      <c r="A25" s="101" t="s">
        <v>3</v>
      </c>
      <c r="B25" s="123" t="s">
        <v>4</v>
      </c>
      <c r="C25" s="123"/>
      <c r="D25" s="123"/>
      <c r="E25" s="123"/>
      <c r="F25" s="123"/>
      <c r="G25" s="123"/>
      <c r="H25" s="123"/>
      <c r="I25" s="123"/>
      <c r="J25" s="123"/>
      <c r="K25" s="12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row>
    <row r="26" spans="1:40" s="104" customFormat="1" ht="16" thickBot="1">
      <c r="A26" s="109"/>
      <c r="B26" s="110"/>
      <c r="C26" s="111"/>
      <c r="D26" s="111"/>
      <c r="E26" s="111"/>
      <c r="F26" s="111"/>
      <c r="G26" s="111"/>
      <c r="H26" s="111"/>
      <c r="I26" s="111"/>
      <c r="J26" s="111"/>
      <c r="K26" s="111"/>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row>
    <row r="27" spans="1:40" s="104" customFormat="1">
      <c r="A27" s="103"/>
      <c r="B27" s="11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row>
    <row r="33" spans="1:11">
      <c r="A33" s="41"/>
      <c r="B33" s="41"/>
      <c r="C33" s="41"/>
      <c r="D33" s="41"/>
      <c r="E33" s="41"/>
      <c r="F33" s="41"/>
      <c r="G33" s="41"/>
      <c r="H33" s="41"/>
      <c r="I33" s="41"/>
      <c r="J33" s="41"/>
      <c r="K33" s="41"/>
    </row>
  </sheetData>
  <mergeCells count="11">
    <mergeCell ref="B17:D17"/>
    <mergeCell ref="A18:A19"/>
    <mergeCell ref="B18:K22"/>
    <mergeCell ref="B25:K25"/>
    <mergeCell ref="A2:K2"/>
    <mergeCell ref="A7:K7"/>
    <mergeCell ref="A9:K12"/>
    <mergeCell ref="A13:K13"/>
    <mergeCell ref="A15:K15"/>
    <mergeCell ref="A4:K4"/>
    <mergeCell ref="A5:D5"/>
  </mergeCells>
  <hyperlinks>
    <hyperlink ref="B24" r:id="rId1" xr:uid="{655848D6-E26B-4DC5-B893-B5FF235D2DE8}"/>
    <hyperlink ref="B25:C25" r:id="rId2" display="ahdb.org.uk" xr:uid="{ACD085B5-151A-4F0C-82DD-276B147495CE}"/>
    <hyperlink ref="B17" r:id="rId3" display="https://ahdb.org.uk/market-intelligence-data-and-analysis-team" xr:uid="{7C9DB6B1-37CA-4390-8051-D5D015E9211C}"/>
    <hyperlink ref="B17:D17" r:id="rId4" display="Data and Analysis Team" xr:uid="{C19FEE8E-2657-4BDA-A89B-78E029D5518E}"/>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3 c c 7 e 4 5 - 6 7 0 8 - 4 c 4 e - b 1 6 5 - 7 a b 2 3 4 a 8 e 1 0 1 "   x m l n s = " h t t p : / / s c h e m a s . m i c r o s o f t . c o m / D a t a M a s h u p " > A A A A A B U D A A B Q S w M E F A A C A A g A A 3 i K W L 3 O i u y l A A A A 9 g A A A B I A H A B D b 2 5 m a W c v U G F j a 2 F n Z S 5 4 b W w g o h g A K K A U A A A A A A A A A A A A A A A A A A A A A A A A A A A A h Y + x D o I w F E V / h X S n L X X A k E d J d H C R x M T E u D Z Y o R E e h h b L v z n 4 S f 6 C G E X d H O + 5 Z 7 j 3 f r 1 B N j R 1 c N G d N S 2 m J K K c B B q L 9 m C w T E n v j u G c Z B I 2 q j i p U g e j j D Y Z 7 C E l l X P n h D H v P f U z 2 n Y l E 5 x H b J + v t 0 W l G 0 U + s v k v h w a t U 1 h o I m H 3 G i M F j U R M R R x T D m y C k B v 8 C m L c + 2 x / I C z 7 2 v W d l h r D 1 Q L Y F I G 9 P 8 g H U E s D B B Q A A g A I A A N 4 i 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e I p Y K I p H u A 4 A A A A R A A A A E w A c A E Z v c m 1 1 b G F z L 1 N l Y 3 R p b 2 4 x L m 0 g o h g A K K A U A A A A A A A A A A A A A A A A A A A A A A A A A A A A K 0 5 N L s n M z 1 M I h t C G 1 g B Q S w E C L Q A U A A I A C A A D e I p Y v c 6 K 7 K U A A A D 2 A A A A E g A A A A A A A A A A A A A A A A A A A A A A Q 2 9 u Z m l n L 1 B h Y 2 t h Z 2 U u e G 1 s U E s B A i 0 A F A A C A A g A A 3 i K W A / K 6 a u k A A A A 6 Q A A A B M A A A A A A A A A A A A A A A A A 8 Q A A A F t D b 2 5 0 Z W 5 0 X 1 R 5 c G V z X S 5 4 b W x Q S w E C L Q A U A A I A C A A D e I p 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U F B Q U F B P T 0 i I C 8 + P C 9 T d G F i b G V F b n R y a W V z P j w v S X R l b T 4 8 L 0 l 0 Z W 1 z P j w v T G 9 j Y W x Q Y W N r Y W d l T W V 0 Y W R h d G F G a W x l P h Y A A A B Q S w U G A A A A A A A A A A A A A A A A A A A A A A A A 2 g A A A A E A A A D Q j J 3 f A R X R E Y x 6 A M B P w p f r A Q A A A D n A l B A X X Q 5 O o v g x g a e k y q o A A A A A A g A A A A A A A 2 Y A A M A A A A A Q A A A A Z + x + P d y A D O 5 h s q x 9 M A R m G g A A A A A E g A A A o A A A A B A A A A A + 0 V z 9 r w a k n R z P G 9 v 8 b D v T U A A A A P z c R F l t V y z / j p 7 b v 5 K 7 G c 1 j j w J 5 w Z Q n I n 9 D W v 0 L 6 v 3 b + i v d F Y F 7 k K J J 9 R E O f q M p 3 v s w T C c J x 4 C H R f 2 m Y e d 3 n Q 5 K C 5 Y P R G Y W 6 H R o S 7 S n c 8 k 9 F A A A A I 7 g J V 4 u P S V h h Q f K c D 7 t P J S T l A R 0 < / D a t a M a s h u p > 
</file>

<file path=customXml/itemProps1.xml><?xml version="1.0" encoding="utf-8"?>
<ds:datastoreItem xmlns:ds="http://schemas.openxmlformats.org/officeDocument/2006/customXml" ds:itemID="{9A0EB6D6-5734-4FE2-8E4E-3B12016432E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lookups</vt:lpstr>
      <vt:lpstr>exchange_datax</vt:lpstr>
      <vt:lpstr>obsolete_opec_data</vt:lpstr>
      <vt:lpstr>data</vt:lpstr>
      <vt:lpstr>Crude oil ($)</vt:lpstr>
      <vt:lpstr>Website</vt:lpstr>
      <vt:lpstr>Fuel prices (£)</vt:lpstr>
      <vt:lpstr>Charts</vt:lpstr>
      <vt:lpstr>Disclaimer and notes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Esther Ryan</cp:lastModifiedBy>
  <cp:lastPrinted>2019-04-09T12:54:47Z</cp:lastPrinted>
  <dcterms:created xsi:type="dcterms:W3CDTF">2019-04-08T11:54:46Z</dcterms:created>
  <dcterms:modified xsi:type="dcterms:W3CDTF">2024-04-10T14:00:33Z</dcterms:modified>
</cp:coreProperties>
</file>